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xml"/>
  <Override PartName="/xl/tables/table3.xml" ContentType="application/vnd.openxmlformats-officedocument.spreadsheetml.table+xml"/>
  <Override PartName="/xl/drawings/drawing8.xml" ContentType="application/vnd.openxmlformats-officedocument.drawing+xml"/>
  <Override PartName="/xl/pivotTables/pivotTable3.xml" ContentType="application/vnd.openxmlformats-officedocument.spreadsheetml.pivotTable+xml"/>
  <Override PartName="/xl/drawings/drawing9.xml" ContentType="application/vnd.openxmlformats-officedocument.drawing+xml"/>
  <Override PartName="/xl/pivotTables/pivotTable4.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drawings/drawing11.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2.xml" ContentType="application/vnd.openxmlformats-officedocument.drawing+xml"/>
  <Override PartName="/xl/tables/table4.xml" ContentType="application/vnd.openxmlformats-officedocument.spreadsheetml.table+xml"/>
  <Override PartName="/xl/drawings/drawing13.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hiva\Desktop\Shivani\SimpliLearn\Business Analytics with Excel\"/>
    </mc:Choice>
  </mc:AlternateContent>
  <xr:revisionPtr revIDLastSave="0" documentId="13_ncr:1_{DF4D5B03-92A3-49D3-A4A7-D79D25977132}" xr6:coauthVersionLast="47" xr6:coauthVersionMax="47" xr10:uidLastSave="{00000000-0000-0000-0000-000000000000}"/>
  <bookViews>
    <workbookView xWindow="-110" yWindow="-110" windowWidth="19420" windowHeight="10420" firstSheet="12" activeTab="16" xr2:uid="{E39F1B53-3127-4D6C-88BD-079CCE5E8692}"/>
  </bookViews>
  <sheets>
    <sheet name="tips" sheetId="1" r:id="rId1"/>
    <sheet name="cleaningmissing" sheetId="2" r:id="rId2"/>
    <sheet name="mypivots" sheetId="4" r:id="rId3"/>
    <sheet name="MissingValues" sheetId="5" r:id="rId4"/>
    <sheet name="DataCleaning" sheetId="6" r:id="rId5"/>
    <sheet name="Subtotals" sheetId="8" r:id="rId6"/>
    <sheet name="Features" sheetId="9" r:id="rId7"/>
    <sheet name="Predictive-Problem" sheetId="10" r:id="rId8"/>
    <sheet name="RegressionAnalysis" sheetId="11" r:id="rId9"/>
    <sheet name="Anova" sheetId="12" r:id="rId10"/>
    <sheet name="categoricalanalysis" sheetId="13" r:id="rId11"/>
    <sheet name="ModelAnalysis" sheetId="14" r:id="rId12"/>
    <sheet name="Pivotables" sheetId="16" r:id="rId13"/>
    <sheet name="SlicersandPivots" sheetId="17" r:id="rId14"/>
    <sheet name="Pivotcharts" sheetId="19" r:id="rId15"/>
    <sheet name="PredictedandActualTips" sheetId="21" r:id="rId16"/>
    <sheet name="Root-MeanSquareError" sheetId="22" r:id="rId17"/>
  </sheets>
  <definedNames>
    <definedName name="_xlnm._FilterDatabase" localSheetId="1" hidden="1">cleaningmissing!$A$1:$H$245</definedName>
    <definedName name="_xlnm._FilterDatabase" localSheetId="6" hidden="1">Features!$A$1:$B$245</definedName>
    <definedName name="_xlnm._FilterDatabase" localSheetId="3" hidden="1">MissingValues!$L$11:$N$255</definedName>
    <definedName name="_xlnm._FilterDatabase" localSheetId="15" hidden="1">PredictedandActualTips!$A$1:$H$246</definedName>
    <definedName name="Slicer_ActualBill">#N/A</definedName>
    <definedName name="Slicer_day">#N/A</definedName>
    <definedName name="Slicer_time">#N/A</definedName>
    <definedName name="Slicer_total_bill">#N/A</definedName>
  </definedNames>
  <calcPr calcId="191029"/>
  <pivotCaches>
    <pivotCache cacheId="0" r:id="rId18"/>
    <pivotCache cacheId="1" r:id="rId19"/>
  </pivotCaches>
  <extLs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2" l="1"/>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 i="22"/>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 i="21"/>
  <c r="K12" i="21"/>
  <c r="K11" i="21"/>
  <c r="K10" i="21"/>
  <c r="K6" i="21"/>
  <c r="K5" i="21"/>
  <c r="K4" i="21"/>
  <c r="F246" i="21"/>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2" i="14"/>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94" i="13"/>
  <c r="F95" i="13"/>
  <c r="F96" i="13"/>
  <c r="F97" i="13"/>
  <c r="F98" i="13"/>
  <c r="F99" i="13"/>
  <c r="F100" i="13"/>
  <c r="F101" i="13"/>
  <c r="F102" i="13"/>
  <c r="F103" i="13"/>
  <c r="F104" i="13"/>
  <c r="F105" i="13"/>
  <c r="F106" i="13"/>
  <c r="F107" i="13"/>
  <c r="F108" i="13"/>
  <c r="F109" i="13"/>
  <c r="F110" i="13"/>
  <c r="F111" i="13"/>
  <c r="F112" i="13"/>
  <c r="F113"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7" i="13"/>
  <c r="F8" i="13"/>
  <c r="F9" i="13"/>
  <c r="F10" i="13"/>
  <c r="F11" i="13"/>
  <c r="F12" i="13"/>
  <c r="F13" i="13"/>
  <c r="F14" i="13"/>
  <c r="F15" i="13"/>
  <c r="F16" i="13"/>
  <c r="F17" i="13"/>
  <c r="F18" i="13"/>
  <c r="F19" i="13"/>
  <c r="F20" i="13"/>
  <c r="F21" i="13"/>
  <c r="F22" i="13"/>
  <c r="F23" i="13"/>
  <c r="F24" i="13"/>
  <c r="F25" i="13"/>
  <c r="F26" i="13"/>
  <c r="F27" i="13"/>
  <c r="F28" i="13"/>
  <c r="F29" i="13"/>
  <c r="F30" i="13"/>
  <c r="F4" i="13"/>
  <c r="F5" i="13"/>
  <c r="F6" i="13"/>
  <c r="F3" i="13"/>
  <c r="F2" i="13"/>
  <c r="E235" i="13"/>
  <c r="E236" i="13"/>
  <c r="E237" i="13"/>
  <c r="E238" i="13"/>
  <c r="E239" i="13"/>
  <c r="E240" i="13"/>
  <c r="E241" i="13"/>
  <c r="E242" i="13"/>
  <c r="E243" i="13"/>
  <c r="E244" i="13"/>
  <c r="E245"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3" i="13"/>
  <c r="E4" i="13"/>
  <c r="E5" i="13"/>
  <c r="E6" i="13"/>
  <c r="E7" i="13"/>
  <c r="E8" i="13"/>
  <c r="E9" i="13"/>
  <c r="E10" i="13"/>
  <c r="E11" i="13"/>
  <c r="E12" i="13"/>
  <c r="E13" i="13"/>
  <c r="E14" i="13"/>
  <c r="E15" i="13"/>
  <c r="E16" i="13"/>
  <c r="E17" i="13"/>
  <c r="E18" i="13"/>
  <c r="E2" i="13"/>
  <c r="J12" i="13"/>
  <c r="J7" i="13"/>
  <c r="J11" i="13"/>
  <c r="J10" i="13"/>
  <c r="J6" i="13"/>
  <c r="J5" i="13"/>
  <c r="E245" i="11" l="1"/>
  <c r="E231" i="11"/>
  <c r="E232" i="11"/>
  <c r="E233" i="11"/>
  <c r="E234" i="11"/>
  <c r="E235" i="11"/>
  <c r="E236" i="11"/>
  <c r="E237" i="11"/>
  <c r="E238" i="11"/>
  <c r="E239" i="11"/>
  <c r="E240" i="11"/>
  <c r="E241" i="11"/>
  <c r="E242" i="11"/>
  <c r="E243" i="11"/>
  <c r="E24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2" i="11"/>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E27" i="8" l="1"/>
  <c r="E166" i="8"/>
  <c r="E184" i="8"/>
  <c r="E192" i="8"/>
  <c r="E198" i="8"/>
  <c r="E13" i="8"/>
  <c r="E205" i="8"/>
  <c r="E84" i="8"/>
  <c r="E81" i="8"/>
  <c r="E23" i="8"/>
  <c r="E236" i="8"/>
  <c r="E88" i="8"/>
  <c r="E139" i="8"/>
  <c r="E82" i="8"/>
  <c r="E170" i="8"/>
  <c r="E25" i="8"/>
  <c r="E103" i="8"/>
  <c r="E115" i="8"/>
  <c r="E160" i="8"/>
  <c r="E129" i="8"/>
  <c r="E155" i="8"/>
  <c r="E93" i="8"/>
  <c r="E241" i="8"/>
  <c r="E151" i="8"/>
  <c r="E126" i="8"/>
  <c r="E64" i="8"/>
  <c r="E53" i="8"/>
  <c r="E171" i="8"/>
  <c r="E148" i="8"/>
  <c r="E14" i="8"/>
  <c r="E138" i="8"/>
  <c r="E85" i="8"/>
  <c r="E161" i="8"/>
  <c r="E125" i="8"/>
  <c r="E187" i="8"/>
  <c r="E104" i="8"/>
  <c r="E114" i="8"/>
  <c r="E142" i="8"/>
  <c r="E223" i="8"/>
  <c r="E100" i="8"/>
  <c r="E121" i="8"/>
  <c r="E72" i="8"/>
  <c r="E16" i="8"/>
  <c r="E221" i="8"/>
  <c r="E136" i="8"/>
  <c r="E173" i="8"/>
  <c r="E226" i="8"/>
  <c r="E213" i="8"/>
  <c r="E131" i="8"/>
  <c r="E50" i="8"/>
  <c r="E24" i="8"/>
  <c r="E234" i="8"/>
  <c r="E18" i="8"/>
  <c r="E199" i="8"/>
  <c r="E147" i="8"/>
  <c r="E238" i="8"/>
  <c r="E202" i="8"/>
  <c r="E36" i="8"/>
  <c r="E249" i="8"/>
  <c r="E156" i="8"/>
  <c r="E70" i="8"/>
  <c r="E34" i="8"/>
  <c r="E137" i="8"/>
  <c r="E124" i="8"/>
  <c r="E152" i="8"/>
  <c r="E108" i="8"/>
  <c r="E2" i="8"/>
  <c r="E153" i="8"/>
  <c r="E83" i="8"/>
  <c r="E43" i="8"/>
  <c r="E117" i="8"/>
  <c r="E204" i="8"/>
  <c r="E197" i="8"/>
  <c r="E80" i="8"/>
  <c r="E29" i="8"/>
  <c r="E130" i="8"/>
  <c r="E208" i="8"/>
  <c r="E178" i="8"/>
  <c r="E119" i="8"/>
  <c r="E146" i="8"/>
  <c r="E112" i="8"/>
  <c r="E20" i="8"/>
  <c r="E227" i="8"/>
  <c r="E97" i="8"/>
  <c r="E140" i="8" s="1"/>
  <c r="E235" i="8"/>
  <c r="E59" i="8"/>
  <c r="E135" i="8"/>
  <c r="E193" i="8"/>
  <c r="E168" i="8"/>
  <c r="E214" i="8"/>
  <c r="E175" i="8"/>
  <c r="E3" i="8"/>
  <c r="E21" i="8" s="1"/>
  <c r="E105" i="8"/>
  <c r="E177" i="8"/>
  <c r="E242" i="8"/>
  <c r="E209" i="8"/>
  <c r="E44" i="8"/>
  <c r="E167" i="8"/>
  <c r="E48" i="8"/>
  <c r="E37" i="8"/>
  <c r="E87" i="8"/>
  <c r="E246" i="8"/>
  <c r="E174" i="8"/>
  <c r="E165" i="8"/>
  <c r="E86" i="8"/>
  <c r="E158" i="8"/>
  <c r="E196" i="8"/>
  <c r="E229" i="8" s="1"/>
  <c r="E133" i="8"/>
  <c r="E77" i="8"/>
  <c r="E73" i="8"/>
  <c r="E4" i="8"/>
  <c r="E239" i="8"/>
  <c r="E185" i="8"/>
  <c r="E200" i="8"/>
  <c r="E120" i="8"/>
  <c r="E218" i="8"/>
  <c r="E32" i="8"/>
  <c r="E47" i="8"/>
  <c r="E188" i="8"/>
  <c r="E41" i="8"/>
  <c r="E66" i="8"/>
  <c r="E76" i="8"/>
  <c r="E95" i="8"/>
  <c r="E49" i="8"/>
  <c r="E216" i="8"/>
  <c r="E11" i="8"/>
  <c r="E79" i="8"/>
  <c r="E38" i="8"/>
  <c r="E179" i="8"/>
  <c r="E145" i="8"/>
  <c r="E154" i="8"/>
  <c r="E35" i="8"/>
  <c r="E46" i="8"/>
  <c r="E134" i="8"/>
  <c r="E10" i="8"/>
  <c r="E26" i="8"/>
  <c r="E75" i="8"/>
  <c r="E99" i="8"/>
  <c r="E61" i="8"/>
  <c r="E122" i="8"/>
  <c r="E231" i="8"/>
  <c r="E244" i="8"/>
  <c r="E206" i="8"/>
  <c r="E107" i="8"/>
  <c r="E9" i="8"/>
  <c r="E141" i="8"/>
  <c r="E181" i="8" s="1"/>
  <c r="E42" i="8"/>
  <c r="E17" i="8"/>
  <c r="E6" i="8"/>
  <c r="E74" i="8"/>
  <c r="E60" i="8"/>
  <c r="E118" i="8"/>
  <c r="E191" i="8"/>
  <c r="E149" i="8"/>
  <c r="E217" i="8"/>
  <c r="E248" i="8"/>
  <c r="E194" i="8"/>
  <c r="E65" i="8"/>
  <c r="E110" i="8"/>
  <c r="E169" i="8"/>
  <c r="E52" i="8"/>
  <c r="E101" i="8"/>
  <c r="E71" i="8"/>
  <c r="E123" i="8"/>
  <c r="E190" i="8"/>
  <c r="E163" i="8"/>
  <c r="E224" i="8"/>
  <c r="E30" i="8"/>
  <c r="E31" i="8"/>
  <c r="E251" i="8"/>
  <c r="E94" i="8"/>
  <c r="E5" i="8"/>
  <c r="E225" i="8"/>
  <c r="E113" i="8"/>
  <c r="E230" i="8"/>
  <c r="E252" i="8" s="1"/>
  <c r="E128" i="8"/>
  <c r="E78" i="8"/>
  <c r="E15" i="8"/>
  <c r="E232" i="8"/>
  <c r="E233" i="8"/>
  <c r="E183" i="8"/>
  <c r="E247" i="8"/>
  <c r="E182" i="8"/>
  <c r="E243" i="8"/>
  <c r="E162" i="8"/>
  <c r="E164" i="8"/>
  <c r="E222" i="8"/>
  <c r="E132" i="8"/>
  <c r="E180" i="8"/>
  <c r="E91" i="8"/>
  <c r="E150" i="8"/>
  <c r="E212" i="8"/>
  <c r="E89" i="8"/>
  <c r="E111" i="8"/>
  <c r="E7" i="8"/>
  <c r="E28" i="8"/>
  <c r="E245" i="8"/>
  <c r="E57" i="8"/>
  <c r="E69" i="8"/>
  <c r="E143" i="8"/>
  <c r="E54" i="8"/>
  <c r="E58" i="8"/>
  <c r="E106" i="8"/>
  <c r="E159" i="8"/>
  <c r="E109" i="8"/>
  <c r="E203" i="8"/>
  <c r="E240" i="8"/>
  <c r="E189" i="8"/>
  <c r="E195" i="8" s="1"/>
  <c r="E55" i="8"/>
  <c r="E219" i="8"/>
  <c r="E201" i="8"/>
  <c r="E250" i="8"/>
  <c r="E62" i="8"/>
  <c r="E211" i="8"/>
  <c r="E56" i="8"/>
  <c r="E210" i="8"/>
  <c r="E39" i="8"/>
  <c r="E8" i="8"/>
  <c r="E220" i="8"/>
  <c r="E45" i="8"/>
  <c r="E67" i="8"/>
  <c r="E12" i="8"/>
  <c r="E98" i="8"/>
  <c r="E68" i="8"/>
  <c r="E102" i="8"/>
  <c r="E22" i="8"/>
  <c r="E96" i="8" s="1"/>
  <c r="E157" i="8"/>
  <c r="E63" i="8"/>
  <c r="E172" i="8"/>
  <c r="E186" i="8"/>
  <c r="E92" i="8"/>
  <c r="E40" i="8"/>
  <c r="E33" i="8"/>
  <c r="E90" i="8"/>
  <c r="E19" i="8"/>
  <c r="E51" i="8"/>
  <c r="E228" i="8"/>
  <c r="E237" i="8"/>
  <c r="E215" i="8"/>
  <c r="E207" i="8"/>
  <c r="E176" i="8"/>
  <c r="E127" i="8"/>
  <c r="E144" i="8"/>
  <c r="E116" i="8"/>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F20" i="4"/>
  <c r="F15" i="4"/>
  <c r="H246" i="2"/>
  <c r="E246" i="2"/>
  <c r="G246" i="2"/>
  <c r="F246" i="2"/>
  <c r="F246" i="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 i="2"/>
  <c r="E253" i="8" l="1"/>
</calcChain>
</file>

<file path=xl/sharedStrings.xml><?xml version="1.0" encoding="utf-8"?>
<sst xmlns="http://schemas.openxmlformats.org/spreadsheetml/2006/main" count="8590" uniqueCount="102">
  <si>
    <t>Dinner</t>
  </si>
  <si>
    <t>Thur</t>
  </si>
  <si>
    <t>No</t>
  </si>
  <si>
    <t>Female</t>
  </si>
  <si>
    <t>Sat</t>
  </si>
  <si>
    <t>Male</t>
  </si>
  <si>
    <t>Yes</t>
  </si>
  <si>
    <t>Lunch</t>
  </si>
  <si>
    <t>Fri</t>
  </si>
  <si>
    <t>Sun</t>
  </si>
  <si>
    <t>size</t>
  </si>
  <si>
    <t>time</t>
  </si>
  <si>
    <t>day</t>
  </si>
  <si>
    <t>smoker</t>
  </si>
  <si>
    <t>sex</t>
  </si>
  <si>
    <t>tip</t>
  </si>
  <si>
    <t>total_bill</t>
  </si>
  <si>
    <t xml:space="preserve">sex </t>
  </si>
  <si>
    <t>Gender of the customer</t>
  </si>
  <si>
    <t>Day of the restaurant visit</t>
  </si>
  <si>
    <t>Number of members dining</t>
  </si>
  <si>
    <t>total bill</t>
  </si>
  <si>
    <t>Bill amount in USD</t>
  </si>
  <si>
    <t>Tip amount in USD</t>
  </si>
  <si>
    <t>Indicates if the customer is a smoker or not</t>
  </si>
  <si>
    <t>Indicates whether the tip was for lunch or dinner</t>
  </si>
  <si>
    <t>(All)</t>
  </si>
  <si>
    <t>Row Labels</t>
  </si>
  <si>
    <t>Grand Total</t>
  </si>
  <si>
    <t>Sum of total_bill</t>
  </si>
  <si>
    <t>ActualBill</t>
  </si>
  <si>
    <t>Sum of ActualBill</t>
  </si>
  <si>
    <t>Count of smoker</t>
  </si>
  <si>
    <t>Total Members for Dinning</t>
  </si>
  <si>
    <t>Number of Members for Dinning</t>
  </si>
  <si>
    <t>Count of size</t>
  </si>
  <si>
    <t>Total Bill</t>
  </si>
  <si>
    <t>Total Tip</t>
  </si>
  <si>
    <t>Actual Bill</t>
  </si>
  <si>
    <t>Sun Total</t>
  </si>
  <si>
    <t>Sat Total</t>
  </si>
  <si>
    <t>Thur Total</t>
  </si>
  <si>
    <t>Fri Total</t>
  </si>
  <si>
    <t>10 Days Moving Average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</si>
  <si>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</si>
  <si>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</si>
  <si>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</si>
  <si>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</si>
  <si>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</si>
  <si>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</si>
  <si>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</si>
  <si>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</si>
  <si>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</si>
  <si>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</si>
  <si>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</si>
  <si>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</si>
  <si>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</si>
  <si>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</si>
  <si>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</si>
  <si>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</si>
  <si>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</si>
  <si>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</si>
  <si>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</si>
  <si>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</si>
  <si>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</si>
  <si>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</si>
  <si>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</si>
  <si>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</si>
  <si>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PROBABILITY OUTPUT</t>
  </si>
  <si>
    <t>Percentile</t>
  </si>
  <si>
    <t>Anova: Single Factor</t>
  </si>
  <si>
    <t>SUMMARY</t>
  </si>
  <si>
    <t>Groups</t>
  </si>
  <si>
    <t>Count</t>
  </si>
  <si>
    <t>Sum</t>
  </si>
  <si>
    <t>Average</t>
  </si>
  <si>
    <t>Variance</t>
  </si>
  <si>
    <t>Source of Variation</t>
  </si>
  <si>
    <t>F crit</t>
  </si>
  <si>
    <t>Between Groups</t>
  </si>
  <si>
    <t>Within Groups</t>
  </si>
  <si>
    <t>Max of Total Bill</t>
  </si>
  <si>
    <t>Min of Total Bill</t>
  </si>
  <si>
    <t>Min of Tip</t>
  </si>
  <si>
    <t>Max of Tip</t>
  </si>
  <si>
    <t>Median of Tip</t>
  </si>
  <si>
    <t>Median of Total Bill</t>
  </si>
  <si>
    <t xml:space="preserve"> Estimated Tip Analysis on Total Bill by Nested If</t>
  </si>
  <si>
    <t>Estimated Tip Analysis on Total Bill by IF-And</t>
  </si>
  <si>
    <t>Sum of tip</t>
  </si>
  <si>
    <t>Number of Customers for Dinning</t>
  </si>
  <si>
    <t>Predicted Tip</t>
  </si>
  <si>
    <t>Max Total Bill</t>
  </si>
  <si>
    <t>Min Total Bill</t>
  </si>
  <si>
    <t>Median Value of Total Bill</t>
  </si>
  <si>
    <t>Max Value of Tip</t>
  </si>
  <si>
    <t>Median Value of Tip</t>
  </si>
  <si>
    <t>Min Value of Tip</t>
  </si>
  <si>
    <t>RESIDUAL OUTPUT</t>
  </si>
  <si>
    <t>Observation</t>
  </si>
  <si>
    <t>Predicted 18</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</si>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</sst>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5"/>
        <bgColor theme="5"/>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0">
    <xf numFmtId="0" fontId="0" fillId="0" borderId="0" xfId="0"/>
    <xf numFmtId="0" fontId="0" fillId="0" borderId="1" xfId="0" applyBorder="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1" xfId="0" applyFont="1" applyFill="1" applyBorder="1"/>
    <xf numFmtId="0" fontId="2" fillId="0" borderId="1" xfId="0" applyFont="1" applyBorder="1"/>
    <xf numFmtId="0" fontId="2" fillId="0" borderId="0" xfId="0" applyFont="1"/>
    <xf numFmtId="0" fontId="0" fillId="3" borderId="1" xfId="0" applyFill="1" applyBorder="1"/>
    <xf numFmtId="0" fontId="0" fillId="4" borderId="1" xfId="0" applyFill="1" applyBorder="1"/>
    <xf numFmtId="0" fontId="0" fillId="5" borderId="1" xfId="0" applyFill="1" applyBorder="1"/>
    <xf numFmtId="0" fontId="0" fillId="0" borderId="10" xfId="0" applyBorder="1"/>
    <xf numFmtId="0" fontId="3" fillId="0" borderId="11" xfId="0" applyFont="1" applyBorder="1" applyAlignment="1">
      <alignment horizontal="center"/>
    </xf>
    <xf numFmtId="0" fontId="3" fillId="0" borderId="11" xfId="0" applyFont="1" applyBorder="1" applyAlignment="1">
      <alignment horizontal="centerContinuous"/>
    </xf>
    <xf numFmtId="0" fontId="0" fillId="6" borderId="1" xfId="0" applyFill="1" applyBorder="1"/>
    <xf numFmtId="0" fontId="0" fillId="7" borderId="0" xfId="0" applyFill="1"/>
    <xf numFmtId="0" fontId="0" fillId="3" borderId="4" xfId="0" applyFill="1" applyBorder="1"/>
    <xf numFmtId="0" fontId="0" fillId="3" borderId="5" xfId="0" applyFill="1" applyBorder="1"/>
    <xf numFmtId="0" fontId="0" fillId="3" borderId="6" xfId="0" applyFill="1" applyBorder="1"/>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xf>
    <xf numFmtId="0" fontId="0" fillId="8" borderId="1" xfId="0" applyFill="1" applyBorder="1"/>
  </cellXfs>
  <cellStyles count="1">
    <cellStyle name="Normal" xfId="0" builtinId="0"/>
  </cellStyles>
  <dxfs count="33">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5" tint="0.79998168889431442"/>
        </patternFill>
      </fill>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 of Size vs Tip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Features!$B$1</c:f>
              <c:strCache>
                <c:ptCount val="1"/>
                <c:pt idx="0">
                  <c:v>tip</c:v>
                </c:pt>
              </c:strCache>
            </c:strRef>
          </c:tx>
          <c:spPr>
            <a:ln w="25400" cap="rnd">
              <a:noFill/>
              <a:round/>
            </a:ln>
            <a:effectLst/>
          </c:spPr>
          <c:marker>
            <c:symbol val="circle"/>
            <c:size val="5"/>
            <c:spPr>
              <a:solidFill>
                <a:schemeClr val="accent1"/>
              </a:solidFill>
              <a:ln w="9525">
                <a:solidFill>
                  <a:schemeClr val="accent1"/>
                </a:solidFill>
              </a:ln>
              <a:effectLst/>
            </c:spPr>
          </c:marker>
          <c:xVal>
            <c:numRef>
              <c:f>Features!$A$2:$A$245</c:f>
              <c:numCache>
                <c:formatCode>General</c:formatCode>
                <c:ptCount val="244"/>
                <c:pt idx="0">
                  <c:v>2</c:v>
                </c:pt>
                <c:pt idx="1">
                  <c:v>3</c:v>
                </c:pt>
                <c:pt idx="2">
                  <c:v>3</c:v>
                </c:pt>
                <c:pt idx="3">
                  <c:v>2</c:v>
                </c:pt>
                <c:pt idx="4">
                  <c:v>4</c:v>
                </c:pt>
                <c:pt idx="5">
                  <c:v>4</c:v>
                </c:pt>
                <c:pt idx="6">
                  <c:v>2</c:v>
                </c:pt>
                <c:pt idx="7">
                  <c:v>4</c:v>
                </c:pt>
                <c:pt idx="8">
                  <c:v>2</c:v>
                </c:pt>
                <c:pt idx="9">
                  <c:v>2</c:v>
                </c:pt>
                <c:pt idx="10">
                  <c:v>2</c:v>
                </c:pt>
                <c:pt idx="11">
                  <c:v>4</c:v>
                </c:pt>
                <c:pt idx="12">
                  <c:v>2</c:v>
                </c:pt>
                <c:pt idx="13">
                  <c:v>4</c:v>
                </c:pt>
                <c:pt idx="14">
                  <c:v>2</c:v>
                </c:pt>
                <c:pt idx="15">
                  <c:v>2</c:v>
                </c:pt>
                <c:pt idx="16">
                  <c:v>3</c:v>
                </c:pt>
                <c:pt idx="17">
                  <c:v>3</c:v>
                </c:pt>
                <c:pt idx="18">
                  <c:v>3</c:v>
                </c:pt>
                <c:pt idx="19">
                  <c:v>3</c:v>
                </c:pt>
                <c:pt idx="20">
                  <c:v>2</c:v>
                </c:pt>
                <c:pt idx="21">
                  <c:v>2</c:v>
                </c:pt>
                <c:pt idx="22">
                  <c:v>2</c:v>
                </c:pt>
                <c:pt idx="23">
                  <c:v>4</c:v>
                </c:pt>
                <c:pt idx="24">
                  <c:v>2</c:v>
                </c:pt>
                <c:pt idx="25">
                  <c:v>4</c:v>
                </c:pt>
                <c:pt idx="26">
                  <c:v>2</c:v>
                </c:pt>
                <c:pt idx="27">
                  <c:v>2</c:v>
                </c:pt>
                <c:pt idx="28">
                  <c:v>2</c:v>
                </c:pt>
                <c:pt idx="29">
                  <c:v>2</c:v>
                </c:pt>
                <c:pt idx="30">
                  <c:v>2</c:v>
                </c:pt>
                <c:pt idx="31">
                  <c:v>4</c:v>
                </c:pt>
                <c:pt idx="32">
                  <c:v>2</c:v>
                </c:pt>
                <c:pt idx="33">
                  <c:v>4</c:v>
                </c:pt>
                <c:pt idx="34">
                  <c:v>2</c:v>
                </c:pt>
                <c:pt idx="35">
                  <c:v>3</c:v>
                </c:pt>
                <c:pt idx="36">
                  <c:v>3</c:v>
                </c:pt>
                <c:pt idx="37">
                  <c:v>3</c:v>
                </c:pt>
                <c:pt idx="38">
                  <c:v>3</c:v>
                </c:pt>
                <c:pt idx="39">
                  <c:v>3</c:v>
                </c:pt>
                <c:pt idx="40">
                  <c:v>3</c:v>
                </c:pt>
                <c:pt idx="41">
                  <c:v>2</c:v>
                </c:pt>
                <c:pt idx="42">
                  <c:v>2</c:v>
                </c:pt>
                <c:pt idx="43">
                  <c:v>2</c:v>
                </c:pt>
                <c:pt idx="44">
                  <c:v>4</c:v>
                </c:pt>
                <c:pt idx="45">
                  <c:v>2</c:v>
                </c:pt>
                <c:pt idx="46">
                  <c:v>2</c:v>
                </c:pt>
                <c:pt idx="47">
                  <c:v>4</c:v>
                </c:pt>
                <c:pt idx="48">
                  <c:v>3</c:v>
                </c:pt>
                <c:pt idx="49">
                  <c:v>2</c:v>
                </c:pt>
                <c:pt idx="50">
                  <c:v>2</c:v>
                </c:pt>
                <c:pt idx="51">
                  <c:v>2</c:v>
                </c:pt>
                <c:pt idx="52">
                  <c:v>4</c:v>
                </c:pt>
                <c:pt idx="53">
                  <c:v>2</c:v>
                </c:pt>
                <c:pt idx="54">
                  <c:v>4</c:v>
                </c:pt>
                <c:pt idx="55">
                  <c:v>2</c:v>
                </c:pt>
                <c:pt idx="56">
                  <c:v>4</c:v>
                </c:pt>
                <c:pt idx="57">
                  <c:v>2</c:v>
                </c:pt>
                <c:pt idx="58">
                  <c:v>2</c:v>
                </c:pt>
                <c:pt idx="59">
                  <c:v>4</c:v>
                </c:pt>
                <c:pt idx="60">
                  <c:v>2</c:v>
                </c:pt>
                <c:pt idx="61">
                  <c:v>2</c:v>
                </c:pt>
                <c:pt idx="62">
                  <c:v>2</c:v>
                </c:pt>
                <c:pt idx="63">
                  <c:v>4</c:v>
                </c:pt>
                <c:pt idx="64">
                  <c:v>3</c:v>
                </c:pt>
                <c:pt idx="65">
                  <c:v>3</c:v>
                </c:pt>
                <c:pt idx="66">
                  <c:v>2</c:v>
                </c:pt>
                <c:pt idx="67">
                  <c:v>1</c:v>
                </c:pt>
                <c:pt idx="68">
                  <c:v>2</c:v>
                </c:pt>
                <c:pt idx="69">
                  <c:v>2</c:v>
                </c:pt>
                <c:pt idx="70">
                  <c:v>2</c:v>
                </c:pt>
                <c:pt idx="71">
                  <c:v>3</c:v>
                </c:pt>
                <c:pt idx="72">
                  <c:v>2</c:v>
                </c:pt>
                <c:pt idx="73">
                  <c:v>2</c:v>
                </c:pt>
                <c:pt idx="74">
                  <c:v>2</c:v>
                </c:pt>
                <c:pt idx="75">
                  <c:v>2</c:v>
                </c:pt>
                <c:pt idx="76">
                  <c:v>2</c:v>
                </c:pt>
                <c:pt idx="77">
                  <c:v>4</c:v>
                </c:pt>
                <c:pt idx="78">
                  <c:v>2</c:v>
                </c:pt>
                <c:pt idx="79">
                  <c:v>2</c:v>
                </c:pt>
                <c:pt idx="80">
                  <c:v>2</c:v>
                </c:pt>
                <c:pt idx="81">
                  <c:v>2</c:v>
                </c:pt>
                <c:pt idx="82">
                  <c:v>1</c:v>
                </c:pt>
                <c:pt idx="83">
                  <c:v>2</c:v>
                </c:pt>
                <c:pt idx="84">
                  <c:v>2</c:v>
                </c:pt>
                <c:pt idx="85">
                  <c:v>4</c:v>
                </c:pt>
                <c:pt idx="86">
                  <c:v>2</c:v>
                </c:pt>
                <c:pt idx="87">
                  <c:v>2</c:v>
                </c:pt>
                <c:pt idx="88">
                  <c:v>2</c:v>
                </c:pt>
                <c:pt idx="89">
                  <c:v>2</c:v>
                </c:pt>
                <c:pt idx="90">
                  <c:v>2</c:v>
                </c:pt>
                <c:pt idx="91">
                  <c:v>2</c:v>
                </c:pt>
                <c:pt idx="92">
                  <c:v>2</c:v>
                </c:pt>
                <c:pt idx="93">
                  <c:v>2</c:v>
                </c:pt>
                <c:pt idx="94">
                  <c:v>2</c:v>
                </c:pt>
                <c:pt idx="95">
                  <c:v>4</c:v>
                </c:pt>
                <c:pt idx="96">
                  <c:v>2</c:v>
                </c:pt>
                <c:pt idx="97">
                  <c:v>2</c:v>
                </c:pt>
                <c:pt idx="98">
                  <c:v>2</c:v>
                </c:pt>
                <c:pt idx="99">
                  <c:v>2</c:v>
                </c:pt>
                <c:pt idx="100">
                  <c:v>2</c:v>
                </c:pt>
                <c:pt idx="101">
                  <c:v>2</c:v>
                </c:pt>
                <c:pt idx="102">
                  <c:v>3</c:v>
                </c:pt>
                <c:pt idx="103">
                  <c:v>2</c:v>
                </c:pt>
                <c:pt idx="104">
                  <c:v>2</c:v>
                </c:pt>
                <c:pt idx="105">
                  <c:v>2</c:v>
                </c:pt>
                <c:pt idx="106">
                  <c:v>2</c:v>
                </c:pt>
                <c:pt idx="107">
                  <c:v>2</c:v>
                </c:pt>
                <c:pt idx="108">
                  <c:v>2</c:v>
                </c:pt>
                <c:pt idx="109">
                  <c:v>2</c:v>
                </c:pt>
                <c:pt idx="110">
                  <c:v>2</c:v>
                </c:pt>
                <c:pt idx="111">
                  <c:v>1</c:v>
                </c:pt>
                <c:pt idx="112">
                  <c:v>3</c:v>
                </c:pt>
                <c:pt idx="113">
                  <c:v>2</c:v>
                </c:pt>
                <c:pt idx="114">
                  <c:v>3</c:v>
                </c:pt>
                <c:pt idx="115">
                  <c:v>2</c:v>
                </c:pt>
                <c:pt idx="116">
                  <c:v>4</c:v>
                </c:pt>
                <c:pt idx="117">
                  <c:v>2</c:v>
                </c:pt>
                <c:pt idx="118">
                  <c:v>2</c:v>
                </c:pt>
                <c:pt idx="119">
                  <c:v>4</c:v>
                </c:pt>
                <c:pt idx="120">
                  <c:v>2</c:v>
                </c:pt>
                <c:pt idx="121">
                  <c:v>2</c:v>
                </c:pt>
                <c:pt idx="122">
                  <c:v>2</c:v>
                </c:pt>
                <c:pt idx="123">
                  <c:v>2</c:v>
                </c:pt>
                <c:pt idx="124">
                  <c:v>2</c:v>
                </c:pt>
                <c:pt idx="125">
                  <c:v>6</c:v>
                </c:pt>
                <c:pt idx="126">
                  <c:v>2</c:v>
                </c:pt>
                <c:pt idx="127">
                  <c:v>2</c:v>
                </c:pt>
                <c:pt idx="128">
                  <c:v>2</c:v>
                </c:pt>
                <c:pt idx="129">
                  <c:v>3</c:v>
                </c:pt>
                <c:pt idx="130">
                  <c:v>2</c:v>
                </c:pt>
                <c:pt idx="131">
                  <c:v>2</c:v>
                </c:pt>
                <c:pt idx="132">
                  <c:v>2</c:v>
                </c:pt>
                <c:pt idx="133">
                  <c:v>2</c:v>
                </c:pt>
                <c:pt idx="134">
                  <c:v>2</c:v>
                </c:pt>
                <c:pt idx="135">
                  <c:v>2</c:v>
                </c:pt>
                <c:pt idx="136">
                  <c:v>2</c:v>
                </c:pt>
                <c:pt idx="137">
                  <c:v>2</c:v>
                </c:pt>
                <c:pt idx="138">
                  <c:v>2</c:v>
                </c:pt>
                <c:pt idx="139">
                  <c:v>2</c:v>
                </c:pt>
                <c:pt idx="140">
                  <c:v>2</c:v>
                </c:pt>
                <c:pt idx="141">
                  <c:v>6</c:v>
                </c:pt>
                <c:pt idx="142">
                  <c:v>5</c:v>
                </c:pt>
                <c:pt idx="143">
                  <c:v>6</c:v>
                </c:pt>
                <c:pt idx="144">
                  <c:v>2</c:v>
                </c:pt>
                <c:pt idx="145">
                  <c:v>2</c:v>
                </c:pt>
                <c:pt idx="146">
                  <c:v>3</c:v>
                </c:pt>
                <c:pt idx="147">
                  <c:v>2</c:v>
                </c:pt>
                <c:pt idx="148">
                  <c:v>2</c:v>
                </c:pt>
                <c:pt idx="149">
                  <c:v>2</c:v>
                </c:pt>
                <c:pt idx="150">
                  <c:v>2</c:v>
                </c:pt>
                <c:pt idx="151">
                  <c:v>2</c:v>
                </c:pt>
                <c:pt idx="152">
                  <c:v>3</c:v>
                </c:pt>
                <c:pt idx="153">
                  <c:v>4</c:v>
                </c:pt>
                <c:pt idx="154">
                  <c:v>4</c:v>
                </c:pt>
                <c:pt idx="155">
                  <c:v>5</c:v>
                </c:pt>
                <c:pt idx="156">
                  <c:v>6</c:v>
                </c:pt>
                <c:pt idx="157">
                  <c:v>4</c:v>
                </c:pt>
                <c:pt idx="158">
                  <c:v>2</c:v>
                </c:pt>
                <c:pt idx="159">
                  <c:v>4</c:v>
                </c:pt>
                <c:pt idx="160">
                  <c:v>4</c:v>
                </c:pt>
                <c:pt idx="161">
                  <c:v>2</c:v>
                </c:pt>
                <c:pt idx="162">
                  <c:v>3</c:v>
                </c:pt>
                <c:pt idx="163">
                  <c:v>2</c:v>
                </c:pt>
                <c:pt idx="164">
                  <c:v>2</c:v>
                </c:pt>
                <c:pt idx="165">
                  <c:v>3</c:v>
                </c:pt>
                <c:pt idx="166">
                  <c:v>2</c:v>
                </c:pt>
                <c:pt idx="167">
                  <c:v>4</c:v>
                </c:pt>
                <c:pt idx="168">
                  <c:v>2</c:v>
                </c:pt>
                <c:pt idx="169">
                  <c:v>2</c:v>
                </c:pt>
                <c:pt idx="170">
                  <c:v>3</c:v>
                </c:pt>
                <c:pt idx="171">
                  <c:v>2</c:v>
                </c:pt>
                <c:pt idx="172">
                  <c:v>2</c:v>
                </c:pt>
                <c:pt idx="173">
                  <c:v>2</c:v>
                </c:pt>
                <c:pt idx="174">
                  <c:v>2</c:v>
                </c:pt>
                <c:pt idx="175">
                  <c:v>2</c:v>
                </c:pt>
                <c:pt idx="176">
                  <c:v>2</c:v>
                </c:pt>
                <c:pt idx="177">
                  <c:v>2</c:v>
                </c:pt>
                <c:pt idx="178">
                  <c:v>2</c:v>
                </c:pt>
                <c:pt idx="179">
                  <c:v>2</c:v>
                </c:pt>
                <c:pt idx="180">
                  <c:v>4</c:v>
                </c:pt>
                <c:pt idx="181">
                  <c:v>2</c:v>
                </c:pt>
                <c:pt idx="182">
                  <c:v>3</c:v>
                </c:pt>
                <c:pt idx="183">
                  <c:v>4</c:v>
                </c:pt>
                <c:pt idx="184">
                  <c:v>2</c:v>
                </c:pt>
                <c:pt idx="185">
                  <c:v>5</c:v>
                </c:pt>
                <c:pt idx="186">
                  <c:v>3</c:v>
                </c:pt>
                <c:pt idx="187">
                  <c:v>5</c:v>
                </c:pt>
                <c:pt idx="188">
                  <c:v>3</c:v>
                </c:pt>
                <c:pt idx="189">
                  <c:v>3</c:v>
                </c:pt>
                <c:pt idx="190">
                  <c:v>2</c:v>
                </c:pt>
                <c:pt idx="191">
                  <c:v>2</c:v>
                </c:pt>
                <c:pt idx="192">
                  <c:v>2</c:v>
                </c:pt>
                <c:pt idx="193">
                  <c:v>2</c:v>
                </c:pt>
                <c:pt idx="194">
                  <c:v>2</c:v>
                </c:pt>
                <c:pt idx="195">
                  <c:v>2</c:v>
                </c:pt>
                <c:pt idx="196">
                  <c:v>2</c:v>
                </c:pt>
                <c:pt idx="197">
                  <c:v>4</c:v>
                </c:pt>
                <c:pt idx="198">
                  <c:v>2</c:v>
                </c:pt>
                <c:pt idx="199">
                  <c:v>2</c:v>
                </c:pt>
                <c:pt idx="200">
                  <c:v>3</c:v>
                </c:pt>
                <c:pt idx="201">
                  <c:v>2</c:v>
                </c:pt>
                <c:pt idx="202">
                  <c:v>2</c:v>
                </c:pt>
                <c:pt idx="203">
                  <c:v>2</c:v>
                </c:pt>
                <c:pt idx="204">
                  <c:v>4</c:v>
                </c:pt>
                <c:pt idx="205">
                  <c:v>3</c:v>
                </c:pt>
                <c:pt idx="206">
                  <c:v>3</c:v>
                </c:pt>
                <c:pt idx="207">
                  <c:v>4</c:v>
                </c:pt>
                <c:pt idx="208">
                  <c:v>2</c:v>
                </c:pt>
                <c:pt idx="209">
                  <c:v>2</c:v>
                </c:pt>
                <c:pt idx="210">
                  <c:v>3</c:v>
                </c:pt>
                <c:pt idx="211">
                  <c:v>4</c:v>
                </c:pt>
                <c:pt idx="212">
                  <c:v>4</c:v>
                </c:pt>
                <c:pt idx="213">
                  <c:v>2</c:v>
                </c:pt>
                <c:pt idx="214">
                  <c:v>3</c:v>
                </c:pt>
                <c:pt idx="215">
                  <c:v>2</c:v>
                </c:pt>
                <c:pt idx="216">
                  <c:v>5</c:v>
                </c:pt>
                <c:pt idx="217">
                  <c:v>2</c:v>
                </c:pt>
                <c:pt idx="218">
                  <c:v>2</c:v>
                </c:pt>
                <c:pt idx="219">
                  <c:v>4</c:v>
                </c:pt>
                <c:pt idx="220">
                  <c:v>2</c:v>
                </c:pt>
                <c:pt idx="221">
                  <c:v>2</c:v>
                </c:pt>
                <c:pt idx="222">
                  <c:v>1</c:v>
                </c:pt>
                <c:pt idx="223">
                  <c:v>3</c:v>
                </c:pt>
                <c:pt idx="224">
                  <c:v>2</c:v>
                </c:pt>
                <c:pt idx="225">
                  <c:v>2</c:v>
                </c:pt>
                <c:pt idx="226">
                  <c:v>2</c:v>
                </c:pt>
                <c:pt idx="227">
                  <c:v>4</c:v>
                </c:pt>
                <c:pt idx="228">
                  <c:v>2</c:v>
                </c:pt>
                <c:pt idx="229">
                  <c:v>2</c:v>
                </c:pt>
                <c:pt idx="230">
                  <c:v>4</c:v>
                </c:pt>
                <c:pt idx="231">
                  <c:v>3</c:v>
                </c:pt>
                <c:pt idx="232">
                  <c:v>2</c:v>
                </c:pt>
                <c:pt idx="233">
                  <c:v>2</c:v>
                </c:pt>
                <c:pt idx="234">
                  <c:v>2</c:v>
                </c:pt>
                <c:pt idx="235">
                  <c:v>2</c:v>
                </c:pt>
                <c:pt idx="236">
                  <c:v>2</c:v>
                </c:pt>
                <c:pt idx="237">
                  <c:v>2</c:v>
                </c:pt>
                <c:pt idx="238">
                  <c:v>3</c:v>
                </c:pt>
                <c:pt idx="239">
                  <c:v>3</c:v>
                </c:pt>
                <c:pt idx="240">
                  <c:v>2</c:v>
                </c:pt>
                <c:pt idx="241">
                  <c:v>2</c:v>
                </c:pt>
                <c:pt idx="242">
                  <c:v>2</c:v>
                </c:pt>
                <c:pt idx="243">
                  <c:v>2</c:v>
                </c:pt>
              </c:numCache>
            </c:numRef>
          </c:xVal>
          <c:yVal>
            <c:numRef>
              <c:f>Features!$B$2:$B$245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extLst>
            <c:ext xmlns:c16="http://schemas.microsoft.com/office/drawing/2014/chart" uri="{C3380CC4-5D6E-409C-BE32-E72D297353CC}">
              <c16:uniqueId val="{00000000-959B-48F3-A31E-4349795871FE}"/>
            </c:ext>
          </c:extLst>
        </c:ser>
        <c:dLbls>
          <c:showLegendKey val="0"/>
          <c:showVal val="0"/>
          <c:showCatName val="0"/>
          <c:showSerName val="0"/>
          <c:showPercent val="0"/>
          <c:showBubbleSize val="0"/>
        </c:dLbls>
        <c:axId val="1298923168"/>
        <c:axId val="1232671920"/>
      </c:scatterChart>
      <c:valAx>
        <c:axId val="1298923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671920"/>
        <c:crosses val="autoZero"/>
        <c:crossBetween val="midCat"/>
      </c:valAx>
      <c:valAx>
        <c:axId val="123267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923168"/>
        <c:crosses val="autoZero"/>
        <c:crossBetween val="midCat"/>
      </c:valAx>
      <c:spPr>
        <a:no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Moving Average</a:t>
            </a:r>
          </a:p>
        </c:rich>
      </c:tx>
      <c:overlay val="0"/>
    </c:title>
    <c:autoTitleDeleted val="0"/>
    <c:plotArea>
      <c:layout/>
      <c:lineChart>
        <c:grouping val="standard"/>
        <c:varyColors val="0"/>
        <c:ser>
          <c:idx val="0"/>
          <c:order val="0"/>
          <c:tx>
            <c:v>Actual</c:v>
          </c:tx>
          <c:val>
            <c:numRef>
              <c:f>'Predictive-Problem'!$B$3:$B$245</c:f>
              <c:numCache>
                <c:formatCode>General</c:formatCode>
                <c:ptCount val="243"/>
                <c:pt idx="0">
                  <c:v>12</c:v>
                </c:pt>
                <c:pt idx="1">
                  <c:v>24.51</c:v>
                </c:pt>
                <c:pt idx="2">
                  <c:v>26.99</c:v>
                </c:pt>
                <c:pt idx="3">
                  <c:v>28.2</c:v>
                </c:pt>
                <c:pt idx="4">
                  <c:v>30</c:v>
                </c:pt>
                <c:pt idx="5">
                  <c:v>10.77</c:v>
                </c:pt>
                <c:pt idx="6">
                  <c:v>30</c:v>
                </c:pt>
                <c:pt idx="7">
                  <c:v>17</c:v>
                </c:pt>
                <c:pt idx="8">
                  <c:v>18.009999999999998</c:v>
                </c:pt>
                <c:pt idx="9">
                  <c:v>11.98</c:v>
                </c:pt>
                <c:pt idx="10">
                  <c:v>40.26</c:v>
                </c:pt>
                <c:pt idx="11">
                  <c:v>16.989999999999998</c:v>
                </c:pt>
                <c:pt idx="12">
                  <c:v>21.43</c:v>
                </c:pt>
                <c:pt idx="13">
                  <c:v>17.850000000000001</c:v>
                </c:pt>
                <c:pt idx="14">
                  <c:v>25.5</c:v>
                </c:pt>
                <c:pt idx="15">
                  <c:v>12</c:v>
                </c:pt>
                <c:pt idx="16">
                  <c:v>20</c:v>
                </c:pt>
                <c:pt idx="17">
                  <c:v>20.47</c:v>
                </c:pt>
                <c:pt idx="18">
                  <c:v>24</c:v>
                </c:pt>
                <c:pt idx="19">
                  <c:v>22</c:v>
                </c:pt>
                <c:pt idx="20">
                  <c:v>23.04</c:v>
                </c:pt>
                <c:pt idx="21">
                  <c:v>18</c:v>
                </c:pt>
                <c:pt idx="22">
                  <c:v>47</c:v>
                </c:pt>
                <c:pt idx="23">
                  <c:v>23</c:v>
                </c:pt>
                <c:pt idx="24">
                  <c:v>20.149999999999999</c:v>
                </c:pt>
                <c:pt idx="25">
                  <c:v>15.37</c:v>
                </c:pt>
                <c:pt idx="26">
                  <c:v>14.69</c:v>
                </c:pt>
                <c:pt idx="27">
                  <c:v>26</c:v>
                </c:pt>
                <c:pt idx="28">
                  <c:v>22.65</c:v>
                </c:pt>
                <c:pt idx="29">
                  <c:v>11</c:v>
                </c:pt>
                <c:pt idx="30">
                  <c:v>20.85</c:v>
                </c:pt>
                <c:pt idx="31">
                  <c:v>18.060000000000002</c:v>
                </c:pt>
                <c:pt idx="32">
                  <c:v>23.14</c:v>
                </c:pt>
                <c:pt idx="33">
                  <c:v>21.05</c:v>
                </c:pt>
                <c:pt idx="34">
                  <c:v>27.66</c:v>
                </c:pt>
                <c:pt idx="35">
                  <c:v>18.309999999999999</c:v>
                </c:pt>
                <c:pt idx="36">
                  <c:v>20</c:v>
                </c:pt>
                <c:pt idx="37">
                  <c:v>21</c:v>
                </c:pt>
                <c:pt idx="38">
                  <c:v>36.269999999999996</c:v>
                </c:pt>
                <c:pt idx="39">
                  <c:v>18.28</c:v>
                </c:pt>
                <c:pt idx="40">
                  <c:v>20</c:v>
                </c:pt>
                <c:pt idx="41">
                  <c:v>17</c:v>
                </c:pt>
                <c:pt idx="42">
                  <c:v>11</c:v>
                </c:pt>
                <c:pt idx="43">
                  <c:v>36</c:v>
                </c:pt>
                <c:pt idx="44">
                  <c:v>21.29</c:v>
                </c:pt>
                <c:pt idx="45">
                  <c:v>27.23</c:v>
                </c:pt>
                <c:pt idx="46">
                  <c:v>38.4</c:v>
                </c:pt>
                <c:pt idx="47">
                  <c:v>30.6</c:v>
                </c:pt>
                <c:pt idx="48">
                  <c:v>21.04</c:v>
                </c:pt>
                <c:pt idx="49">
                  <c:v>15.04</c:v>
                </c:pt>
                <c:pt idx="50">
                  <c:v>12.889999999999999</c:v>
                </c:pt>
                <c:pt idx="51">
                  <c:v>40.010000000000005</c:v>
                </c:pt>
                <c:pt idx="52">
                  <c:v>11.5</c:v>
                </c:pt>
                <c:pt idx="53">
                  <c:v>29.9</c:v>
                </c:pt>
                <c:pt idx="54">
                  <c:v>23</c:v>
                </c:pt>
                <c:pt idx="55">
                  <c:v>41.01</c:v>
                </c:pt>
                <c:pt idx="56">
                  <c:v>27.91</c:v>
                </c:pt>
                <c:pt idx="57">
                  <c:v>13</c:v>
                </c:pt>
                <c:pt idx="58">
                  <c:v>55</c:v>
                </c:pt>
                <c:pt idx="59">
                  <c:v>23.5</c:v>
                </c:pt>
                <c:pt idx="60">
                  <c:v>15.81</c:v>
                </c:pt>
                <c:pt idx="61">
                  <c:v>13</c:v>
                </c:pt>
                <c:pt idx="62">
                  <c:v>22.049999999999997</c:v>
                </c:pt>
                <c:pt idx="63">
                  <c:v>20.23</c:v>
                </c:pt>
                <c:pt idx="64">
                  <c:v>23.229999999999997</c:v>
                </c:pt>
                <c:pt idx="65">
                  <c:v>18.919999999999998</c:v>
                </c:pt>
                <c:pt idx="66">
                  <c:v>4.07</c:v>
                </c:pt>
                <c:pt idx="67">
                  <c:v>22.240000000000002</c:v>
                </c:pt>
                <c:pt idx="68">
                  <c:v>17.100000000000001</c:v>
                </c:pt>
                <c:pt idx="69">
                  <c:v>13.99</c:v>
                </c:pt>
                <c:pt idx="70">
                  <c:v>20.07</c:v>
                </c:pt>
                <c:pt idx="71">
                  <c:v>30</c:v>
                </c:pt>
                <c:pt idx="72">
                  <c:v>30.28</c:v>
                </c:pt>
                <c:pt idx="73">
                  <c:v>16.93</c:v>
                </c:pt>
                <c:pt idx="74">
                  <c:v>11.76</c:v>
                </c:pt>
                <c:pt idx="75">
                  <c:v>21</c:v>
                </c:pt>
                <c:pt idx="76">
                  <c:v>31.2</c:v>
                </c:pt>
                <c:pt idx="77">
                  <c:v>25.76</c:v>
                </c:pt>
                <c:pt idx="78">
                  <c:v>20</c:v>
                </c:pt>
                <c:pt idx="79">
                  <c:v>22.44</c:v>
                </c:pt>
                <c:pt idx="80">
                  <c:v>20.059999999999999</c:v>
                </c:pt>
                <c:pt idx="81">
                  <c:v>11.9</c:v>
                </c:pt>
                <c:pt idx="82">
                  <c:v>37.68</c:v>
                </c:pt>
                <c:pt idx="83">
                  <c:v>18.010000000000002</c:v>
                </c:pt>
                <c:pt idx="84">
                  <c:v>40</c:v>
                </c:pt>
                <c:pt idx="85">
                  <c:v>15.03</c:v>
                </c:pt>
                <c:pt idx="86">
                  <c:v>22.28</c:v>
                </c:pt>
                <c:pt idx="87">
                  <c:v>30.560000000000002</c:v>
                </c:pt>
                <c:pt idx="88">
                  <c:v>24.16</c:v>
                </c:pt>
                <c:pt idx="89">
                  <c:v>31.97</c:v>
                </c:pt>
                <c:pt idx="90">
                  <c:v>25.99</c:v>
                </c:pt>
                <c:pt idx="91">
                  <c:v>6.75</c:v>
                </c:pt>
                <c:pt idx="92">
                  <c:v>20.62</c:v>
                </c:pt>
                <c:pt idx="93">
                  <c:v>26</c:v>
                </c:pt>
                <c:pt idx="94">
                  <c:v>44.900000000000006</c:v>
                </c:pt>
                <c:pt idx="95">
                  <c:v>31.28</c:v>
                </c:pt>
                <c:pt idx="96">
                  <c:v>13.53</c:v>
                </c:pt>
                <c:pt idx="97">
                  <c:v>24.01</c:v>
                </c:pt>
                <c:pt idx="98">
                  <c:v>13.96</c:v>
                </c:pt>
                <c:pt idx="99">
                  <c:v>13.85</c:v>
                </c:pt>
                <c:pt idx="100">
                  <c:v>18.380000000000003</c:v>
                </c:pt>
                <c:pt idx="101">
                  <c:v>46.8</c:v>
                </c:pt>
                <c:pt idx="102">
                  <c:v>25.900000000000002</c:v>
                </c:pt>
                <c:pt idx="103">
                  <c:v>25</c:v>
                </c:pt>
                <c:pt idx="104">
                  <c:v>17</c:v>
                </c:pt>
                <c:pt idx="105">
                  <c:v>24.549999999999997</c:v>
                </c:pt>
                <c:pt idx="106">
                  <c:v>29.5</c:v>
                </c:pt>
                <c:pt idx="107">
                  <c:v>22</c:v>
                </c:pt>
                <c:pt idx="108">
                  <c:v>18.310000000000002</c:v>
                </c:pt>
                <c:pt idx="109">
                  <c:v>17</c:v>
                </c:pt>
                <c:pt idx="110">
                  <c:v>8.25</c:v>
                </c:pt>
                <c:pt idx="111">
                  <c:v>42.07</c:v>
                </c:pt>
                <c:pt idx="112">
                  <c:v>26.5</c:v>
                </c:pt>
                <c:pt idx="113">
                  <c:v>29.71</c:v>
                </c:pt>
                <c:pt idx="114">
                  <c:v>20.81</c:v>
                </c:pt>
                <c:pt idx="115">
                  <c:v>35</c:v>
                </c:pt>
                <c:pt idx="116">
                  <c:v>12.15</c:v>
                </c:pt>
                <c:pt idx="117">
                  <c:v>14.23</c:v>
                </c:pt>
                <c:pt idx="118">
                  <c:v>27</c:v>
                </c:pt>
                <c:pt idx="119">
                  <c:v>14</c:v>
                </c:pt>
                <c:pt idx="120">
                  <c:v>15.1</c:v>
                </c:pt>
                <c:pt idx="121">
                  <c:v>16.759999999999998</c:v>
                </c:pt>
                <c:pt idx="122">
                  <c:v>17.95</c:v>
                </c:pt>
                <c:pt idx="123">
                  <c:v>15</c:v>
                </c:pt>
                <c:pt idx="124">
                  <c:v>34</c:v>
                </c:pt>
                <c:pt idx="125">
                  <c:v>10</c:v>
                </c:pt>
                <c:pt idx="126">
                  <c:v>16.52</c:v>
                </c:pt>
                <c:pt idx="127">
                  <c:v>13.38</c:v>
                </c:pt>
                <c:pt idx="128">
                  <c:v>25</c:v>
                </c:pt>
                <c:pt idx="129">
                  <c:v>20.58</c:v>
                </c:pt>
                <c:pt idx="130">
                  <c:v>23.1</c:v>
                </c:pt>
                <c:pt idx="131">
                  <c:v>12.67</c:v>
                </c:pt>
                <c:pt idx="132">
                  <c:v>14.26</c:v>
                </c:pt>
                <c:pt idx="133">
                  <c:v>21.51</c:v>
                </c:pt>
                <c:pt idx="134">
                  <c:v>9.76</c:v>
                </c:pt>
                <c:pt idx="135">
                  <c:v>12.33</c:v>
                </c:pt>
                <c:pt idx="136">
                  <c:v>16.149999999999999</c:v>
                </c:pt>
                <c:pt idx="137">
                  <c:v>18</c:v>
                </c:pt>
                <c:pt idx="138">
                  <c:v>15.91</c:v>
                </c:pt>
                <c:pt idx="139">
                  <c:v>20.97</c:v>
                </c:pt>
                <c:pt idx="140">
                  <c:v>41</c:v>
                </c:pt>
                <c:pt idx="141">
                  <c:v>46.19</c:v>
                </c:pt>
                <c:pt idx="142">
                  <c:v>32.049999999999997</c:v>
                </c:pt>
                <c:pt idx="143">
                  <c:v>18.73</c:v>
                </c:pt>
                <c:pt idx="144">
                  <c:v>9.85</c:v>
                </c:pt>
                <c:pt idx="145">
                  <c:v>20</c:v>
                </c:pt>
                <c:pt idx="146">
                  <c:v>13.5</c:v>
                </c:pt>
                <c:pt idx="147">
                  <c:v>11.51</c:v>
                </c:pt>
                <c:pt idx="148">
                  <c:v>9.51</c:v>
                </c:pt>
                <c:pt idx="149">
                  <c:v>16.57</c:v>
                </c:pt>
                <c:pt idx="150">
                  <c:v>15.13</c:v>
                </c:pt>
                <c:pt idx="151">
                  <c:v>20</c:v>
                </c:pt>
                <c:pt idx="152">
                  <c:v>26.55</c:v>
                </c:pt>
                <c:pt idx="153">
                  <c:v>21.77</c:v>
                </c:pt>
                <c:pt idx="154">
                  <c:v>34.99</c:v>
                </c:pt>
                <c:pt idx="155">
                  <c:v>53.17</c:v>
                </c:pt>
                <c:pt idx="156">
                  <c:v>28.75</c:v>
                </c:pt>
                <c:pt idx="157">
                  <c:v>16</c:v>
                </c:pt>
                <c:pt idx="158">
                  <c:v>18.489999999999998</c:v>
                </c:pt>
                <c:pt idx="159">
                  <c:v>25</c:v>
                </c:pt>
                <c:pt idx="160">
                  <c:v>15.16</c:v>
                </c:pt>
                <c:pt idx="161">
                  <c:v>18.21</c:v>
                </c:pt>
                <c:pt idx="162">
                  <c:v>15.81</c:v>
                </c:pt>
                <c:pt idx="163">
                  <c:v>20.51</c:v>
                </c:pt>
                <c:pt idx="164">
                  <c:v>28</c:v>
                </c:pt>
                <c:pt idx="165">
                  <c:v>23</c:v>
                </c:pt>
                <c:pt idx="166">
                  <c:v>36.21</c:v>
                </c:pt>
                <c:pt idx="167">
                  <c:v>12.2</c:v>
                </c:pt>
                <c:pt idx="168">
                  <c:v>12.63</c:v>
                </c:pt>
                <c:pt idx="169">
                  <c:v>60.81</c:v>
                </c:pt>
                <c:pt idx="170">
                  <c:v>18.97</c:v>
                </c:pt>
                <c:pt idx="171">
                  <c:v>12.4</c:v>
                </c:pt>
                <c:pt idx="172">
                  <c:v>35.03</c:v>
                </c:pt>
                <c:pt idx="173">
                  <c:v>20.82</c:v>
                </c:pt>
                <c:pt idx="174">
                  <c:v>36.01</c:v>
                </c:pt>
                <c:pt idx="175">
                  <c:v>19.89</c:v>
                </c:pt>
                <c:pt idx="176">
                  <c:v>16.48</c:v>
                </c:pt>
                <c:pt idx="177">
                  <c:v>13.6</c:v>
                </c:pt>
                <c:pt idx="178">
                  <c:v>38.18</c:v>
                </c:pt>
                <c:pt idx="179">
                  <c:v>38.33</c:v>
                </c:pt>
                <c:pt idx="180">
                  <c:v>28.979999999999997</c:v>
                </c:pt>
                <c:pt idx="181">
                  <c:v>48.85</c:v>
                </c:pt>
                <c:pt idx="182">
                  <c:v>29.67</c:v>
                </c:pt>
                <c:pt idx="183">
                  <c:v>43.55</c:v>
                </c:pt>
                <c:pt idx="184">
                  <c:v>25.69</c:v>
                </c:pt>
                <c:pt idx="185">
                  <c:v>24.4</c:v>
                </c:pt>
                <c:pt idx="186">
                  <c:v>32.46</c:v>
                </c:pt>
                <c:pt idx="187">
                  <c:v>21.65</c:v>
                </c:pt>
                <c:pt idx="188">
                  <c:v>27.1</c:v>
                </c:pt>
                <c:pt idx="189">
                  <c:v>17.189999999999998</c:v>
                </c:pt>
                <c:pt idx="190">
                  <c:v>24</c:v>
                </c:pt>
                <c:pt idx="191">
                  <c:v>31</c:v>
                </c:pt>
                <c:pt idx="192">
                  <c:v>17.5</c:v>
                </c:pt>
                <c:pt idx="193">
                  <c:v>20.58</c:v>
                </c:pt>
                <c:pt idx="194">
                  <c:v>9</c:v>
                </c:pt>
                <c:pt idx="195">
                  <c:v>12.34</c:v>
                </c:pt>
                <c:pt idx="196">
                  <c:v>48.11</c:v>
                </c:pt>
                <c:pt idx="197">
                  <c:v>15</c:v>
                </c:pt>
                <c:pt idx="198">
                  <c:v>15.51</c:v>
                </c:pt>
                <c:pt idx="199">
                  <c:v>22.71</c:v>
                </c:pt>
                <c:pt idx="200">
                  <c:v>14.75</c:v>
                </c:pt>
                <c:pt idx="201">
                  <c:v>15</c:v>
                </c:pt>
                <c:pt idx="202">
                  <c:v>18.899999999999999</c:v>
                </c:pt>
                <c:pt idx="203">
                  <c:v>24.53</c:v>
                </c:pt>
                <c:pt idx="204">
                  <c:v>19.7</c:v>
                </c:pt>
                <c:pt idx="205">
                  <c:v>30</c:v>
                </c:pt>
                <c:pt idx="206">
                  <c:v>41.73</c:v>
                </c:pt>
                <c:pt idx="207">
                  <c:v>26.3</c:v>
                </c:pt>
                <c:pt idx="208">
                  <c:v>14.99</c:v>
                </c:pt>
                <c:pt idx="209">
                  <c:v>32.06</c:v>
                </c:pt>
                <c:pt idx="210">
                  <c:v>31.05</c:v>
                </c:pt>
                <c:pt idx="211">
                  <c:v>57.33</c:v>
                </c:pt>
                <c:pt idx="212">
                  <c:v>15.77</c:v>
                </c:pt>
                <c:pt idx="213">
                  <c:v>34.67</c:v>
                </c:pt>
                <c:pt idx="214">
                  <c:v>14</c:v>
                </c:pt>
                <c:pt idx="215">
                  <c:v>31.15</c:v>
                </c:pt>
                <c:pt idx="216">
                  <c:v>13.09</c:v>
                </c:pt>
                <c:pt idx="217">
                  <c:v>9.18</c:v>
                </c:pt>
                <c:pt idx="218">
                  <c:v>33.230000000000004</c:v>
                </c:pt>
                <c:pt idx="219">
                  <c:v>14.36</c:v>
                </c:pt>
                <c:pt idx="220">
                  <c:v>16.899999999999999</c:v>
                </c:pt>
                <c:pt idx="221">
                  <c:v>10.5</c:v>
                </c:pt>
                <c:pt idx="222">
                  <c:v>18.98</c:v>
                </c:pt>
                <c:pt idx="223">
                  <c:v>15</c:v>
                </c:pt>
                <c:pt idx="224">
                  <c:v>18.77</c:v>
                </c:pt>
                <c:pt idx="225">
                  <c:v>12.09</c:v>
                </c:pt>
                <c:pt idx="226">
                  <c:v>23.45</c:v>
                </c:pt>
                <c:pt idx="227">
                  <c:v>16</c:v>
                </c:pt>
                <c:pt idx="228">
                  <c:v>25</c:v>
                </c:pt>
                <c:pt idx="229">
                  <c:v>26.01</c:v>
                </c:pt>
                <c:pt idx="230">
                  <c:v>18.689999999999998</c:v>
                </c:pt>
                <c:pt idx="231">
                  <c:v>15</c:v>
                </c:pt>
                <c:pt idx="232">
                  <c:v>12.24</c:v>
                </c:pt>
                <c:pt idx="233">
                  <c:v>18.53</c:v>
                </c:pt>
                <c:pt idx="234">
                  <c:v>11.32</c:v>
                </c:pt>
                <c:pt idx="235">
                  <c:v>13.6</c:v>
                </c:pt>
                <c:pt idx="236">
                  <c:v>34</c:v>
                </c:pt>
                <c:pt idx="237">
                  <c:v>40.5</c:v>
                </c:pt>
                <c:pt idx="238">
                  <c:v>34.950000000000003</c:v>
                </c:pt>
                <c:pt idx="239">
                  <c:v>29.18</c:v>
                </c:pt>
                <c:pt idx="240">
                  <c:v>24.67</c:v>
                </c:pt>
                <c:pt idx="241">
                  <c:v>19.57</c:v>
                </c:pt>
                <c:pt idx="242">
                  <c:v>21.78</c:v>
                </c:pt>
              </c:numCache>
            </c:numRef>
          </c:val>
          <c:smooth val="0"/>
          <c:extLst>
            <c:ext xmlns:c16="http://schemas.microsoft.com/office/drawing/2014/chart" uri="{C3380CC4-5D6E-409C-BE32-E72D297353CC}">
              <c16:uniqueId val="{00000001-77E4-40F2-8824-FFE7ED565E22}"/>
            </c:ext>
          </c:extLst>
        </c:ser>
        <c:ser>
          <c:idx val="1"/>
          <c:order val="1"/>
          <c:tx>
            <c:v>Forecast</c:v>
          </c:tx>
          <c:val>
            <c:numRef>
              <c:f>'Predictive-Problem'!$C$2:$C$244</c:f>
              <c:numCache>
                <c:formatCode>General</c:formatCode>
                <c:ptCount val="243"/>
                <c:pt idx="0">
                  <c:v>#N/A</c:v>
                </c:pt>
                <c:pt idx="1">
                  <c:v>#N/A</c:v>
                </c:pt>
                <c:pt idx="2">
                  <c:v>#N/A</c:v>
                </c:pt>
                <c:pt idx="3">
                  <c:v>#N/A</c:v>
                </c:pt>
                <c:pt idx="4">
                  <c:v>#N/A</c:v>
                </c:pt>
                <c:pt idx="5">
                  <c:v>#N/A</c:v>
                </c:pt>
                <c:pt idx="6">
                  <c:v>#N/A</c:v>
                </c:pt>
                <c:pt idx="7">
                  <c:v>#N/A</c:v>
                </c:pt>
                <c:pt idx="8">
                  <c:v>#N/A</c:v>
                </c:pt>
                <c:pt idx="9">
                  <c:v>20.945999999999998</c:v>
                </c:pt>
                <c:pt idx="10">
                  <c:v>23.771999999999998</c:v>
                </c:pt>
                <c:pt idx="11">
                  <c:v>23.019999999999996</c:v>
                </c:pt>
                <c:pt idx="12">
                  <c:v>22.463999999999999</c:v>
                </c:pt>
                <c:pt idx="13">
                  <c:v>21.429000000000002</c:v>
                </c:pt>
                <c:pt idx="14">
                  <c:v>20.979000000000003</c:v>
                </c:pt>
                <c:pt idx="15">
                  <c:v>21.102</c:v>
                </c:pt>
                <c:pt idx="16">
                  <c:v>20.101999999999997</c:v>
                </c:pt>
                <c:pt idx="17">
                  <c:v>20.448999999999998</c:v>
                </c:pt>
                <c:pt idx="18">
                  <c:v>21.047999999999998</c:v>
                </c:pt>
                <c:pt idx="19">
                  <c:v>22.05</c:v>
                </c:pt>
                <c:pt idx="20">
                  <c:v>20.327999999999999</c:v>
                </c:pt>
                <c:pt idx="21">
                  <c:v>20.428999999999998</c:v>
                </c:pt>
                <c:pt idx="22">
                  <c:v>22.985999999999997</c:v>
                </c:pt>
                <c:pt idx="23">
                  <c:v>23.500999999999998</c:v>
                </c:pt>
                <c:pt idx="24">
                  <c:v>22.966000000000001</c:v>
                </c:pt>
                <c:pt idx="25">
                  <c:v>23.303000000000001</c:v>
                </c:pt>
                <c:pt idx="26">
                  <c:v>22.771999999999998</c:v>
                </c:pt>
                <c:pt idx="27">
                  <c:v>23.324999999999999</c:v>
                </c:pt>
                <c:pt idx="28">
                  <c:v>23.19</c:v>
                </c:pt>
                <c:pt idx="29">
                  <c:v>22.09</c:v>
                </c:pt>
                <c:pt idx="30">
                  <c:v>21.871000000000002</c:v>
                </c:pt>
                <c:pt idx="31">
                  <c:v>21.877000000000002</c:v>
                </c:pt>
                <c:pt idx="32">
                  <c:v>19.490999999999996</c:v>
                </c:pt>
                <c:pt idx="33">
                  <c:v>19.295999999999999</c:v>
                </c:pt>
                <c:pt idx="34">
                  <c:v>20.047000000000001</c:v>
                </c:pt>
                <c:pt idx="35">
                  <c:v>20.341000000000001</c:v>
                </c:pt>
                <c:pt idx="36">
                  <c:v>20.872</c:v>
                </c:pt>
                <c:pt idx="37">
                  <c:v>20.372</c:v>
                </c:pt>
                <c:pt idx="38">
                  <c:v>21.733999999999998</c:v>
                </c:pt>
                <c:pt idx="39">
                  <c:v>22.461999999999996</c:v>
                </c:pt>
                <c:pt idx="40">
                  <c:v>22.377000000000002</c:v>
                </c:pt>
                <c:pt idx="41">
                  <c:v>22.271000000000001</c:v>
                </c:pt>
                <c:pt idx="42">
                  <c:v>21.056999999999999</c:v>
                </c:pt>
                <c:pt idx="43">
                  <c:v>22.552</c:v>
                </c:pt>
                <c:pt idx="44">
                  <c:v>21.914999999999999</c:v>
                </c:pt>
                <c:pt idx="45">
                  <c:v>22.806999999999999</c:v>
                </c:pt>
                <c:pt idx="46">
                  <c:v>24.646999999999998</c:v>
                </c:pt>
                <c:pt idx="47">
                  <c:v>25.606999999999999</c:v>
                </c:pt>
                <c:pt idx="48">
                  <c:v>24.083999999999996</c:v>
                </c:pt>
                <c:pt idx="49">
                  <c:v>23.759999999999998</c:v>
                </c:pt>
                <c:pt idx="50">
                  <c:v>23.048999999999996</c:v>
                </c:pt>
                <c:pt idx="51">
                  <c:v>25.349999999999994</c:v>
                </c:pt>
                <c:pt idx="52">
                  <c:v>25.399999999999995</c:v>
                </c:pt>
                <c:pt idx="53">
                  <c:v>24.789999999999996</c:v>
                </c:pt>
                <c:pt idx="54">
                  <c:v>24.960999999999999</c:v>
                </c:pt>
                <c:pt idx="55">
                  <c:v>26.338999999999999</c:v>
                </c:pt>
                <c:pt idx="56">
                  <c:v>25.29</c:v>
                </c:pt>
                <c:pt idx="57">
                  <c:v>23.529999999999998</c:v>
                </c:pt>
                <c:pt idx="58">
                  <c:v>26.925999999999998</c:v>
                </c:pt>
                <c:pt idx="59">
                  <c:v>27.772000000000002</c:v>
                </c:pt>
                <c:pt idx="60">
                  <c:v>28.064</c:v>
                </c:pt>
                <c:pt idx="61">
                  <c:v>25.363</c:v>
                </c:pt>
                <c:pt idx="62">
                  <c:v>26.417999999999999</c:v>
                </c:pt>
                <c:pt idx="63">
                  <c:v>25.450999999999997</c:v>
                </c:pt>
                <c:pt idx="64">
                  <c:v>25.474</c:v>
                </c:pt>
                <c:pt idx="65">
                  <c:v>23.264999999999993</c:v>
                </c:pt>
                <c:pt idx="66">
                  <c:v>20.880999999999997</c:v>
                </c:pt>
                <c:pt idx="67">
                  <c:v>21.805</c:v>
                </c:pt>
                <c:pt idx="68">
                  <c:v>18.014999999999997</c:v>
                </c:pt>
                <c:pt idx="69">
                  <c:v>17.064</c:v>
                </c:pt>
                <c:pt idx="70">
                  <c:v>17.490000000000002</c:v>
                </c:pt>
                <c:pt idx="71">
                  <c:v>19.190000000000001</c:v>
                </c:pt>
                <c:pt idx="72">
                  <c:v>20.012999999999998</c:v>
                </c:pt>
                <c:pt idx="73">
                  <c:v>19.683</c:v>
                </c:pt>
                <c:pt idx="74">
                  <c:v>18.536000000000001</c:v>
                </c:pt>
                <c:pt idx="75">
                  <c:v>18.744</c:v>
                </c:pt>
                <c:pt idx="76">
                  <c:v>21.457000000000001</c:v>
                </c:pt>
                <c:pt idx="77">
                  <c:v>21.808999999999997</c:v>
                </c:pt>
                <c:pt idx="78">
                  <c:v>22.099</c:v>
                </c:pt>
                <c:pt idx="79">
                  <c:v>22.943999999999999</c:v>
                </c:pt>
                <c:pt idx="80">
                  <c:v>22.943000000000001</c:v>
                </c:pt>
                <c:pt idx="81">
                  <c:v>21.133000000000003</c:v>
                </c:pt>
                <c:pt idx="82">
                  <c:v>21.873000000000001</c:v>
                </c:pt>
                <c:pt idx="83">
                  <c:v>21.981000000000002</c:v>
                </c:pt>
                <c:pt idx="84">
                  <c:v>24.805</c:v>
                </c:pt>
                <c:pt idx="85">
                  <c:v>24.208000000000002</c:v>
                </c:pt>
                <c:pt idx="86">
                  <c:v>23.315999999999999</c:v>
                </c:pt>
                <c:pt idx="87">
                  <c:v>23.795999999999999</c:v>
                </c:pt>
                <c:pt idx="88">
                  <c:v>24.212</c:v>
                </c:pt>
                <c:pt idx="89">
                  <c:v>25.164999999999999</c:v>
                </c:pt>
                <c:pt idx="90">
                  <c:v>25.757999999999999</c:v>
                </c:pt>
                <c:pt idx="91">
                  <c:v>25.243000000000002</c:v>
                </c:pt>
                <c:pt idx="92">
                  <c:v>23.537000000000003</c:v>
                </c:pt>
                <c:pt idx="93">
                  <c:v>24.336000000000002</c:v>
                </c:pt>
                <c:pt idx="94">
                  <c:v>24.826000000000001</c:v>
                </c:pt>
                <c:pt idx="95">
                  <c:v>26.451000000000001</c:v>
                </c:pt>
                <c:pt idx="96">
                  <c:v>25.576000000000001</c:v>
                </c:pt>
                <c:pt idx="97">
                  <c:v>24.920999999999999</c:v>
                </c:pt>
                <c:pt idx="98">
                  <c:v>23.901000000000003</c:v>
                </c:pt>
                <c:pt idx="99">
                  <c:v>22.089000000000002</c:v>
                </c:pt>
                <c:pt idx="100">
                  <c:v>21.327999999999999</c:v>
                </c:pt>
                <c:pt idx="101">
                  <c:v>25.332999999999998</c:v>
                </c:pt>
                <c:pt idx="102">
                  <c:v>25.860999999999997</c:v>
                </c:pt>
                <c:pt idx="103">
                  <c:v>25.761000000000003</c:v>
                </c:pt>
                <c:pt idx="104">
                  <c:v>22.971</c:v>
                </c:pt>
                <c:pt idx="105">
                  <c:v>22.297999999999995</c:v>
                </c:pt>
                <c:pt idx="106">
                  <c:v>23.895</c:v>
                </c:pt>
                <c:pt idx="107">
                  <c:v>23.693999999999999</c:v>
                </c:pt>
                <c:pt idx="108">
                  <c:v>24.129000000000001</c:v>
                </c:pt>
                <c:pt idx="109">
                  <c:v>24.443999999999999</c:v>
                </c:pt>
                <c:pt idx="110">
                  <c:v>23.431000000000001</c:v>
                </c:pt>
                <c:pt idx="111">
                  <c:v>22.957999999999998</c:v>
                </c:pt>
                <c:pt idx="112">
                  <c:v>23.018000000000001</c:v>
                </c:pt>
                <c:pt idx="113">
                  <c:v>23.489000000000001</c:v>
                </c:pt>
                <c:pt idx="114">
                  <c:v>23.87</c:v>
                </c:pt>
                <c:pt idx="115">
                  <c:v>24.914999999999999</c:v>
                </c:pt>
                <c:pt idx="116">
                  <c:v>23.18</c:v>
                </c:pt>
                <c:pt idx="117">
                  <c:v>22.402999999999999</c:v>
                </c:pt>
                <c:pt idx="118">
                  <c:v>23.271999999999998</c:v>
                </c:pt>
                <c:pt idx="119">
                  <c:v>22.972000000000001</c:v>
                </c:pt>
                <c:pt idx="120">
                  <c:v>23.657</c:v>
                </c:pt>
                <c:pt idx="121">
                  <c:v>21.125999999999998</c:v>
                </c:pt>
                <c:pt idx="122">
                  <c:v>20.270999999999997</c:v>
                </c:pt>
                <c:pt idx="123">
                  <c:v>18.8</c:v>
                </c:pt>
                <c:pt idx="124">
                  <c:v>20.118999999999996</c:v>
                </c:pt>
                <c:pt idx="125">
                  <c:v>17.619</c:v>
                </c:pt>
                <c:pt idx="126">
                  <c:v>18.056000000000004</c:v>
                </c:pt>
                <c:pt idx="127">
                  <c:v>17.971</c:v>
                </c:pt>
                <c:pt idx="128">
                  <c:v>17.771000000000001</c:v>
                </c:pt>
                <c:pt idx="129">
                  <c:v>18.429000000000002</c:v>
                </c:pt>
                <c:pt idx="130">
                  <c:v>19.228999999999999</c:v>
                </c:pt>
                <c:pt idx="131">
                  <c:v>18.82</c:v>
                </c:pt>
                <c:pt idx="132">
                  <c:v>18.450999999999997</c:v>
                </c:pt>
                <c:pt idx="133">
                  <c:v>19.101999999999997</c:v>
                </c:pt>
                <c:pt idx="134">
                  <c:v>16.678000000000001</c:v>
                </c:pt>
                <c:pt idx="135">
                  <c:v>16.910999999999998</c:v>
                </c:pt>
                <c:pt idx="136">
                  <c:v>16.874000000000002</c:v>
                </c:pt>
                <c:pt idx="137">
                  <c:v>17.336000000000006</c:v>
                </c:pt>
                <c:pt idx="138">
                  <c:v>16.427</c:v>
                </c:pt>
                <c:pt idx="139">
                  <c:v>16.466000000000001</c:v>
                </c:pt>
                <c:pt idx="140">
                  <c:v>18.256</c:v>
                </c:pt>
                <c:pt idx="141">
                  <c:v>21.607999999999997</c:v>
                </c:pt>
                <c:pt idx="142">
                  <c:v>23.387</c:v>
                </c:pt>
                <c:pt idx="143">
                  <c:v>23.109000000000002</c:v>
                </c:pt>
                <c:pt idx="144">
                  <c:v>23.118000000000002</c:v>
                </c:pt>
                <c:pt idx="145">
                  <c:v>23.884999999999998</c:v>
                </c:pt>
                <c:pt idx="146">
                  <c:v>23.619999999999997</c:v>
                </c:pt>
                <c:pt idx="147">
                  <c:v>22.970999999999997</c:v>
                </c:pt>
                <c:pt idx="148">
                  <c:v>22.330999999999996</c:v>
                </c:pt>
                <c:pt idx="149">
                  <c:v>21.890999999999998</c:v>
                </c:pt>
                <c:pt idx="150">
                  <c:v>19.303999999999995</c:v>
                </c:pt>
                <c:pt idx="151">
                  <c:v>16.684999999999999</c:v>
                </c:pt>
                <c:pt idx="152">
                  <c:v>16.135000000000002</c:v>
                </c:pt>
                <c:pt idx="153">
                  <c:v>16.439</c:v>
                </c:pt>
                <c:pt idx="154">
                  <c:v>18.953000000000003</c:v>
                </c:pt>
                <c:pt idx="155">
                  <c:v>22.27</c:v>
                </c:pt>
                <c:pt idx="156">
                  <c:v>23.794999999999998</c:v>
                </c:pt>
                <c:pt idx="157">
                  <c:v>24.244</c:v>
                </c:pt>
                <c:pt idx="158">
                  <c:v>25.142000000000003</c:v>
                </c:pt>
                <c:pt idx="159">
                  <c:v>25.985000000000003</c:v>
                </c:pt>
                <c:pt idx="160">
                  <c:v>25.988000000000007</c:v>
                </c:pt>
                <c:pt idx="161">
                  <c:v>25.809000000000005</c:v>
                </c:pt>
                <c:pt idx="162">
                  <c:v>24.735000000000003</c:v>
                </c:pt>
                <c:pt idx="163">
                  <c:v>24.609000000000002</c:v>
                </c:pt>
                <c:pt idx="164">
                  <c:v>23.91</c:v>
                </c:pt>
                <c:pt idx="165">
                  <c:v>20.892999999999997</c:v>
                </c:pt>
                <c:pt idx="166">
                  <c:v>21.638999999999999</c:v>
                </c:pt>
                <c:pt idx="167">
                  <c:v>21.259</c:v>
                </c:pt>
                <c:pt idx="168">
                  <c:v>20.672999999999998</c:v>
                </c:pt>
                <c:pt idx="169">
                  <c:v>24.253999999999998</c:v>
                </c:pt>
                <c:pt idx="170">
                  <c:v>24.634999999999998</c:v>
                </c:pt>
                <c:pt idx="171">
                  <c:v>24.053999999999998</c:v>
                </c:pt>
                <c:pt idx="172">
                  <c:v>25.975999999999999</c:v>
                </c:pt>
                <c:pt idx="173">
                  <c:v>26.007000000000005</c:v>
                </c:pt>
                <c:pt idx="174">
                  <c:v>26.808</c:v>
                </c:pt>
                <c:pt idx="175">
                  <c:v>26.496999999999996</c:v>
                </c:pt>
                <c:pt idx="176">
                  <c:v>24.523999999999997</c:v>
                </c:pt>
                <c:pt idx="177">
                  <c:v>24.663999999999998</c:v>
                </c:pt>
                <c:pt idx="178">
                  <c:v>27.219000000000001</c:v>
                </c:pt>
                <c:pt idx="179">
                  <c:v>24.970999999999997</c:v>
                </c:pt>
                <c:pt idx="180">
                  <c:v>25.972000000000001</c:v>
                </c:pt>
                <c:pt idx="181">
                  <c:v>29.616999999999997</c:v>
                </c:pt>
                <c:pt idx="182">
                  <c:v>29.081</c:v>
                </c:pt>
                <c:pt idx="183">
                  <c:v>31.354000000000003</c:v>
                </c:pt>
                <c:pt idx="184">
                  <c:v>30.322000000000003</c:v>
                </c:pt>
                <c:pt idx="185">
                  <c:v>30.772999999999996</c:v>
                </c:pt>
                <c:pt idx="186">
                  <c:v>32.370999999999995</c:v>
                </c:pt>
                <c:pt idx="187">
                  <c:v>33.175999999999995</c:v>
                </c:pt>
                <c:pt idx="188">
                  <c:v>32.067999999999998</c:v>
                </c:pt>
                <c:pt idx="189">
                  <c:v>29.954000000000001</c:v>
                </c:pt>
                <c:pt idx="190">
                  <c:v>29.456000000000007</c:v>
                </c:pt>
                <c:pt idx="191">
                  <c:v>27.671000000000003</c:v>
                </c:pt>
                <c:pt idx="192">
                  <c:v>26.453999999999997</c:v>
                </c:pt>
                <c:pt idx="193">
                  <c:v>24.157</c:v>
                </c:pt>
                <c:pt idx="194">
                  <c:v>22.488</c:v>
                </c:pt>
                <c:pt idx="195">
                  <c:v>21.282000000000004</c:v>
                </c:pt>
                <c:pt idx="196">
                  <c:v>22.846999999999998</c:v>
                </c:pt>
                <c:pt idx="197">
                  <c:v>22.181999999999999</c:v>
                </c:pt>
                <c:pt idx="198">
                  <c:v>21.022999999999996</c:v>
                </c:pt>
                <c:pt idx="199">
                  <c:v>21.574999999999999</c:v>
                </c:pt>
                <c:pt idx="200">
                  <c:v>20.65</c:v>
                </c:pt>
                <c:pt idx="201">
                  <c:v>19.05</c:v>
                </c:pt>
                <c:pt idx="202">
                  <c:v>19.190000000000001</c:v>
                </c:pt>
                <c:pt idx="203">
                  <c:v>19.585000000000001</c:v>
                </c:pt>
                <c:pt idx="204">
                  <c:v>20.655000000000001</c:v>
                </c:pt>
                <c:pt idx="205">
                  <c:v>22.420999999999999</c:v>
                </c:pt>
                <c:pt idx="206">
                  <c:v>21.782999999999998</c:v>
                </c:pt>
                <c:pt idx="207">
                  <c:v>22.913</c:v>
                </c:pt>
                <c:pt idx="208">
                  <c:v>22.861000000000001</c:v>
                </c:pt>
                <c:pt idx="209">
                  <c:v>23.796000000000003</c:v>
                </c:pt>
                <c:pt idx="210">
                  <c:v>25.426000000000002</c:v>
                </c:pt>
                <c:pt idx="211">
                  <c:v>29.659000000000002</c:v>
                </c:pt>
                <c:pt idx="212">
                  <c:v>29.346000000000004</c:v>
                </c:pt>
                <c:pt idx="213">
                  <c:v>30.360000000000003</c:v>
                </c:pt>
                <c:pt idx="214">
                  <c:v>29.79</c:v>
                </c:pt>
                <c:pt idx="215">
                  <c:v>29.904999999999994</c:v>
                </c:pt>
                <c:pt idx="216">
                  <c:v>27.040999999999997</c:v>
                </c:pt>
                <c:pt idx="217">
                  <c:v>25.329000000000001</c:v>
                </c:pt>
                <c:pt idx="218">
                  <c:v>27.153000000000002</c:v>
                </c:pt>
                <c:pt idx="219">
                  <c:v>25.383000000000003</c:v>
                </c:pt>
                <c:pt idx="220">
                  <c:v>23.968000000000004</c:v>
                </c:pt>
                <c:pt idx="221">
                  <c:v>19.285000000000004</c:v>
                </c:pt>
                <c:pt idx="222">
                  <c:v>19.606000000000002</c:v>
                </c:pt>
                <c:pt idx="223">
                  <c:v>17.638999999999999</c:v>
                </c:pt>
                <c:pt idx="224">
                  <c:v>18.116</c:v>
                </c:pt>
                <c:pt idx="225">
                  <c:v>16.21</c:v>
                </c:pt>
                <c:pt idx="226">
                  <c:v>17.246000000000002</c:v>
                </c:pt>
                <c:pt idx="227">
                  <c:v>17.928000000000001</c:v>
                </c:pt>
                <c:pt idx="228">
                  <c:v>17.104999999999997</c:v>
                </c:pt>
                <c:pt idx="229">
                  <c:v>18.27</c:v>
                </c:pt>
                <c:pt idx="230">
                  <c:v>18.449000000000002</c:v>
                </c:pt>
                <c:pt idx="231">
                  <c:v>18.899000000000001</c:v>
                </c:pt>
                <c:pt idx="232">
                  <c:v>18.225000000000001</c:v>
                </c:pt>
                <c:pt idx="233">
                  <c:v>18.577999999999999</c:v>
                </c:pt>
                <c:pt idx="234">
                  <c:v>17.833000000000002</c:v>
                </c:pt>
                <c:pt idx="235">
                  <c:v>17.984000000000002</c:v>
                </c:pt>
                <c:pt idx="236">
                  <c:v>19.038999999999998</c:v>
                </c:pt>
                <c:pt idx="237">
                  <c:v>21.488999999999997</c:v>
                </c:pt>
                <c:pt idx="238">
                  <c:v>22.483999999999998</c:v>
                </c:pt>
                <c:pt idx="239">
                  <c:v>22.800999999999998</c:v>
                </c:pt>
                <c:pt idx="240">
                  <c:v>23.399000000000001</c:v>
                </c:pt>
                <c:pt idx="241">
                  <c:v>23.856000000000002</c:v>
                </c:pt>
                <c:pt idx="242">
                  <c:v>24.81</c:v>
                </c:pt>
              </c:numCache>
            </c:numRef>
          </c:val>
          <c:smooth val="0"/>
          <c:extLst>
            <c:ext xmlns:c16="http://schemas.microsoft.com/office/drawing/2014/chart" uri="{C3380CC4-5D6E-409C-BE32-E72D297353CC}">
              <c16:uniqueId val="{00000002-77E4-40F2-8824-FFE7ED565E22}"/>
            </c:ext>
          </c:extLst>
        </c:ser>
        <c:dLbls>
          <c:showLegendKey val="0"/>
          <c:showVal val="0"/>
          <c:showCatName val="0"/>
          <c:showSerName val="0"/>
          <c:showPercent val="0"/>
          <c:showBubbleSize val="0"/>
        </c:dLbls>
        <c:marker val="1"/>
        <c:smooth val="0"/>
        <c:axId val="1406118592"/>
        <c:axId val="1127756336"/>
      </c:lineChart>
      <c:catAx>
        <c:axId val="1406118592"/>
        <c:scaling>
          <c:orientation val="minMax"/>
        </c:scaling>
        <c:delete val="0"/>
        <c:axPos val="b"/>
        <c:title>
          <c:tx>
            <c:rich>
              <a:bodyPr/>
              <a:lstStyle/>
              <a:p>
                <a:pPr>
                  <a:defRPr/>
                </a:pPr>
                <a:r>
                  <a:rPr lang="en-IN"/>
                  <a:t>Data Point</a:t>
                </a:r>
              </a:p>
            </c:rich>
          </c:tx>
          <c:overlay val="0"/>
        </c:title>
        <c:majorTickMark val="out"/>
        <c:minorTickMark val="none"/>
        <c:tickLblPos val="nextTo"/>
        <c:crossAx val="1127756336"/>
        <c:crosses val="autoZero"/>
        <c:auto val="1"/>
        <c:lblAlgn val="ctr"/>
        <c:lblOffset val="100"/>
        <c:noMultiLvlLbl val="0"/>
      </c:catAx>
      <c:valAx>
        <c:axId val="1127756336"/>
        <c:scaling>
          <c:orientation val="minMax"/>
        </c:scaling>
        <c:delete val="0"/>
        <c:axPos val="l"/>
        <c:title>
          <c:tx>
            <c:rich>
              <a:bodyPr/>
              <a:lstStyle/>
              <a:p>
                <a:pPr>
                  <a:defRPr/>
                </a:pPr>
                <a:r>
                  <a:rPr lang="en-IN"/>
                  <a:t>Value</a:t>
                </a:r>
              </a:p>
            </c:rich>
          </c:tx>
          <c:overlay val="0"/>
        </c:title>
        <c:numFmt formatCode="General" sourceLinked="1"/>
        <c:majorTickMark val="out"/>
        <c:minorTickMark val="none"/>
        <c:tickLblPos val="nextTo"/>
        <c:crossAx val="14061185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RegressionAnalysis!$M$28:$M$270</c:f>
              <c:numCache>
                <c:formatCode>General</c:formatCode>
                <c:ptCount val="243"/>
                <c:pt idx="0">
                  <c:v>0.20576131687242799</c:v>
                </c:pt>
                <c:pt idx="1">
                  <c:v>0.61728395061728403</c:v>
                </c:pt>
                <c:pt idx="2">
                  <c:v>1.0288065843621399</c:v>
                </c:pt>
                <c:pt idx="3">
                  <c:v>1.440329218106996</c:v>
                </c:pt>
                <c:pt idx="4">
                  <c:v>1.8518518518518519</c:v>
                </c:pt>
                <c:pt idx="5">
                  <c:v>2.263374485596708</c:v>
                </c:pt>
                <c:pt idx="6">
                  <c:v>2.6748971193415643</c:v>
                </c:pt>
                <c:pt idx="7">
                  <c:v>3.0864197530864201</c:v>
                </c:pt>
                <c:pt idx="8">
                  <c:v>3.497942386831276</c:v>
                </c:pt>
                <c:pt idx="9">
                  <c:v>3.9094650205761319</c:v>
                </c:pt>
                <c:pt idx="10">
                  <c:v>4.3209876543209873</c:v>
                </c:pt>
                <c:pt idx="11">
                  <c:v>4.7325102880658436</c:v>
                </c:pt>
                <c:pt idx="12">
                  <c:v>5.1440329218106999</c:v>
                </c:pt>
                <c:pt idx="13">
                  <c:v>5.5555555555555554</c:v>
                </c:pt>
                <c:pt idx="14">
                  <c:v>5.9670781893004117</c:v>
                </c:pt>
                <c:pt idx="15">
                  <c:v>6.3786008230452671</c:v>
                </c:pt>
                <c:pt idx="16">
                  <c:v>6.7901234567901234</c:v>
                </c:pt>
                <c:pt idx="17">
                  <c:v>7.2016460905349797</c:v>
                </c:pt>
                <c:pt idx="18">
                  <c:v>7.6131687242798352</c:v>
                </c:pt>
                <c:pt idx="19">
                  <c:v>8.0246913580246915</c:v>
                </c:pt>
                <c:pt idx="20">
                  <c:v>8.4362139917695469</c:v>
                </c:pt>
                <c:pt idx="21">
                  <c:v>8.8477366255144041</c:v>
                </c:pt>
                <c:pt idx="22">
                  <c:v>9.2592592592592595</c:v>
                </c:pt>
                <c:pt idx="23">
                  <c:v>9.6707818930041149</c:v>
                </c:pt>
                <c:pt idx="24">
                  <c:v>10.082304526748972</c:v>
                </c:pt>
                <c:pt idx="25">
                  <c:v>10.493827160493828</c:v>
                </c:pt>
                <c:pt idx="26">
                  <c:v>10.905349794238683</c:v>
                </c:pt>
                <c:pt idx="27">
                  <c:v>11.316872427983538</c:v>
                </c:pt>
                <c:pt idx="28">
                  <c:v>11.728395061728396</c:v>
                </c:pt>
                <c:pt idx="29">
                  <c:v>12.139917695473251</c:v>
                </c:pt>
                <c:pt idx="30">
                  <c:v>12.551440329218106</c:v>
                </c:pt>
                <c:pt idx="31">
                  <c:v>12.962962962962964</c:v>
                </c:pt>
                <c:pt idx="32">
                  <c:v>13.374485596707819</c:v>
                </c:pt>
                <c:pt idx="33">
                  <c:v>13.786008230452675</c:v>
                </c:pt>
                <c:pt idx="34">
                  <c:v>14.197530864197532</c:v>
                </c:pt>
                <c:pt idx="35">
                  <c:v>14.609053497942387</c:v>
                </c:pt>
                <c:pt idx="36">
                  <c:v>15.020576131687243</c:v>
                </c:pt>
                <c:pt idx="37">
                  <c:v>15.4320987654321</c:v>
                </c:pt>
                <c:pt idx="38">
                  <c:v>15.843621399176955</c:v>
                </c:pt>
                <c:pt idx="39">
                  <c:v>16.255144032921812</c:v>
                </c:pt>
                <c:pt idx="40">
                  <c:v>16.666666666666668</c:v>
                </c:pt>
                <c:pt idx="41">
                  <c:v>17.078189300411523</c:v>
                </c:pt>
                <c:pt idx="42">
                  <c:v>17.489711934156382</c:v>
                </c:pt>
                <c:pt idx="43">
                  <c:v>17.901234567901238</c:v>
                </c:pt>
                <c:pt idx="44">
                  <c:v>18.312757201646093</c:v>
                </c:pt>
                <c:pt idx="45">
                  <c:v>18.724279835390949</c:v>
                </c:pt>
                <c:pt idx="46">
                  <c:v>19.135802469135804</c:v>
                </c:pt>
                <c:pt idx="47">
                  <c:v>19.547325102880659</c:v>
                </c:pt>
                <c:pt idx="48">
                  <c:v>19.958847736625518</c:v>
                </c:pt>
                <c:pt idx="49">
                  <c:v>20.370370370370374</c:v>
                </c:pt>
                <c:pt idx="50">
                  <c:v>20.781893004115229</c:v>
                </c:pt>
                <c:pt idx="51">
                  <c:v>21.193415637860085</c:v>
                </c:pt>
                <c:pt idx="52">
                  <c:v>21.60493827160494</c:v>
                </c:pt>
                <c:pt idx="53">
                  <c:v>22.016460905349795</c:v>
                </c:pt>
                <c:pt idx="54">
                  <c:v>22.427983539094651</c:v>
                </c:pt>
                <c:pt idx="55">
                  <c:v>22.83950617283951</c:v>
                </c:pt>
                <c:pt idx="56">
                  <c:v>23.251028806584365</c:v>
                </c:pt>
                <c:pt idx="57">
                  <c:v>23.662551440329221</c:v>
                </c:pt>
                <c:pt idx="58">
                  <c:v>24.074074074074076</c:v>
                </c:pt>
                <c:pt idx="59">
                  <c:v>24.485596707818932</c:v>
                </c:pt>
                <c:pt idx="60">
                  <c:v>24.897119341563787</c:v>
                </c:pt>
                <c:pt idx="61">
                  <c:v>25.308641975308646</c:v>
                </c:pt>
                <c:pt idx="62">
                  <c:v>25.720164609053501</c:v>
                </c:pt>
                <c:pt idx="63">
                  <c:v>26.131687242798357</c:v>
                </c:pt>
                <c:pt idx="64">
                  <c:v>26.543209876543212</c:v>
                </c:pt>
                <c:pt idx="65">
                  <c:v>26.954732510288068</c:v>
                </c:pt>
                <c:pt idx="66">
                  <c:v>27.366255144032923</c:v>
                </c:pt>
                <c:pt idx="67">
                  <c:v>27.777777777777779</c:v>
                </c:pt>
                <c:pt idx="68">
                  <c:v>28.189300411522638</c:v>
                </c:pt>
                <c:pt idx="69">
                  <c:v>28.600823045267493</c:v>
                </c:pt>
                <c:pt idx="70">
                  <c:v>29.012345679012348</c:v>
                </c:pt>
                <c:pt idx="71">
                  <c:v>29.423868312757204</c:v>
                </c:pt>
                <c:pt idx="72">
                  <c:v>29.835390946502059</c:v>
                </c:pt>
                <c:pt idx="73">
                  <c:v>30.246913580246915</c:v>
                </c:pt>
                <c:pt idx="74">
                  <c:v>30.658436213991774</c:v>
                </c:pt>
                <c:pt idx="75">
                  <c:v>31.069958847736629</c:v>
                </c:pt>
                <c:pt idx="76">
                  <c:v>31.481481481481485</c:v>
                </c:pt>
                <c:pt idx="77">
                  <c:v>31.89300411522634</c:v>
                </c:pt>
                <c:pt idx="78">
                  <c:v>32.304526748971192</c:v>
                </c:pt>
                <c:pt idx="79">
                  <c:v>32.716049382716051</c:v>
                </c:pt>
                <c:pt idx="80">
                  <c:v>33.127572016460903</c:v>
                </c:pt>
                <c:pt idx="81">
                  <c:v>33.539094650205762</c:v>
                </c:pt>
                <c:pt idx="82">
                  <c:v>33.950617283950614</c:v>
                </c:pt>
                <c:pt idx="83">
                  <c:v>34.362139917695472</c:v>
                </c:pt>
                <c:pt idx="84">
                  <c:v>34.773662551440331</c:v>
                </c:pt>
                <c:pt idx="85">
                  <c:v>35.185185185185183</c:v>
                </c:pt>
                <c:pt idx="86">
                  <c:v>35.596707818930042</c:v>
                </c:pt>
                <c:pt idx="87">
                  <c:v>36.008230452674894</c:v>
                </c:pt>
                <c:pt idx="88">
                  <c:v>36.419753086419753</c:v>
                </c:pt>
                <c:pt idx="89">
                  <c:v>36.831275720164605</c:v>
                </c:pt>
                <c:pt idx="90">
                  <c:v>37.242798353909464</c:v>
                </c:pt>
                <c:pt idx="91">
                  <c:v>37.654320987654323</c:v>
                </c:pt>
                <c:pt idx="92">
                  <c:v>38.065843621399175</c:v>
                </c:pt>
                <c:pt idx="93">
                  <c:v>38.477366255144034</c:v>
                </c:pt>
                <c:pt idx="94">
                  <c:v>38.888888888888886</c:v>
                </c:pt>
                <c:pt idx="95">
                  <c:v>39.300411522633745</c:v>
                </c:pt>
                <c:pt idx="96">
                  <c:v>39.711934156378604</c:v>
                </c:pt>
                <c:pt idx="97">
                  <c:v>40.123456790123456</c:v>
                </c:pt>
                <c:pt idx="98">
                  <c:v>40.534979423868315</c:v>
                </c:pt>
                <c:pt idx="99">
                  <c:v>40.946502057613166</c:v>
                </c:pt>
                <c:pt idx="100">
                  <c:v>41.358024691358025</c:v>
                </c:pt>
                <c:pt idx="101">
                  <c:v>41.769547325102877</c:v>
                </c:pt>
                <c:pt idx="102">
                  <c:v>42.181069958847736</c:v>
                </c:pt>
                <c:pt idx="103">
                  <c:v>42.592592592592595</c:v>
                </c:pt>
                <c:pt idx="104">
                  <c:v>43.004115226337447</c:v>
                </c:pt>
                <c:pt idx="105">
                  <c:v>43.415637860082306</c:v>
                </c:pt>
                <c:pt idx="106">
                  <c:v>43.827160493827158</c:v>
                </c:pt>
                <c:pt idx="107">
                  <c:v>44.238683127572017</c:v>
                </c:pt>
                <c:pt idx="108">
                  <c:v>44.650205761316869</c:v>
                </c:pt>
                <c:pt idx="109">
                  <c:v>45.061728395061728</c:v>
                </c:pt>
                <c:pt idx="110">
                  <c:v>45.473251028806587</c:v>
                </c:pt>
                <c:pt idx="111">
                  <c:v>45.884773662551439</c:v>
                </c:pt>
                <c:pt idx="112">
                  <c:v>46.296296296296298</c:v>
                </c:pt>
                <c:pt idx="113">
                  <c:v>46.707818930041149</c:v>
                </c:pt>
                <c:pt idx="114">
                  <c:v>47.119341563786008</c:v>
                </c:pt>
                <c:pt idx="115">
                  <c:v>47.53086419753086</c:v>
                </c:pt>
                <c:pt idx="116">
                  <c:v>47.942386831275719</c:v>
                </c:pt>
                <c:pt idx="117">
                  <c:v>48.353909465020578</c:v>
                </c:pt>
                <c:pt idx="118">
                  <c:v>48.76543209876543</c:v>
                </c:pt>
                <c:pt idx="119">
                  <c:v>49.176954732510289</c:v>
                </c:pt>
                <c:pt idx="120">
                  <c:v>49.588477366255141</c:v>
                </c:pt>
                <c:pt idx="121">
                  <c:v>50</c:v>
                </c:pt>
                <c:pt idx="122">
                  <c:v>50.411522633744859</c:v>
                </c:pt>
                <c:pt idx="123">
                  <c:v>50.823045267489711</c:v>
                </c:pt>
                <c:pt idx="124">
                  <c:v>51.23456790123457</c:v>
                </c:pt>
                <c:pt idx="125">
                  <c:v>51.646090534979422</c:v>
                </c:pt>
                <c:pt idx="126">
                  <c:v>52.057613168724281</c:v>
                </c:pt>
                <c:pt idx="127">
                  <c:v>52.469135802469133</c:v>
                </c:pt>
                <c:pt idx="128">
                  <c:v>52.880658436213992</c:v>
                </c:pt>
                <c:pt idx="129">
                  <c:v>53.292181069958851</c:v>
                </c:pt>
                <c:pt idx="130">
                  <c:v>53.703703703703702</c:v>
                </c:pt>
                <c:pt idx="131">
                  <c:v>54.115226337448561</c:v>
                </c:pt>
                <c:pt idx="132">
                  <c:v>54.526748971193413</c:v>
                </c:pt>
                <c:pt idx="133">
                  <c:v>54.938271604938272</c:v>
                </c:pt>
                <c:pt idx="134">
                  <c:v>55.349794238683124</c:v>
                </c:pt>
                <c:pt idx="135">
                  <c:v>55.761316872427983</c:v>
                </c:pt>
                <c:pt idx="136">
                  <c:v>56.172839506172842</c:v>
                </c:pt>
                <c:pt idx="137">
                  <c:v>56.584362139917694</c:v>
                </c:pt>
                <c:pt idx="138">
                  <c:v>56.995884773662553</c:v>
                </c:pt>
                <c:pt idx="139">
                  <c:v>57.407407407407405</c:v>
                </c:pt>
                <c:pt idx="140">
                  <c:v>57.818930041152264</c:v>
                </c:pt>
                <c:pt idx="141">
                  <c:v>58.230452674897123</c:v>
                </c:pt>
                <c:pt idx="142">
                  <c:v>58.641975308641975</c:v>
                </c:pt>
                <c:pt idx="143">
                  <c:v>59.053497942386834</c:v>
                </c:pt>
                <c:pt idx="144">
                  <c:v>59.465020576131685</c:v>
                </c:pt>
                <c:pt idx="145">
                  <c:v>59.876543209876544</c:v>
                </c:pt>
                <c:pt idx="146">
                  <c:v>60.288065843621396</c:v>
                </c:pt>
                <c:pt idx="147">
                  <c:v>60.699588477366255</c:v>
                </c:pt>
                <c:pt idx="148">
                  <c:v>61.111111111111114</c:v>
                </c:pt>
                <c:pt idx="149">
                  <c:v>61.522633744855966</c:v>
                </c:pt>
                <c:pt idx="150">
                  <c:v>61.934156378600825</c:v>
                </c:pt>
                <c:pt idx="151">
                  <c:v>62.345679012345677</c:v>
                </c:pt>
                <c:pt idx="152">
                  <c:v>62.757201646090536</c:v>
                </c:pt>
                <c:pt idx="153">
                  <c:v>63.168724279835388</c:v>
                </c:pt>
                <c:pt idx="154">
                  <c:v>63.580246913580247</c:v>
                </c:pt>
                <c:pt idx="155">
                  <c:v>63.991769547325106</c:v>
                </c:pt>
                <c:pt idx="156">
                  <c:v>64.403292181069958</c:v>
                </c:pt>
                <c:pt idx="157">
                  <c:v>64.81481481481481</c:v>
                </c:pt>
                <c:pt idx="158">
                  <c:v>65.226337448559676</c:v>
                </c:pt>
                <c:pt idx="159">
                  <c:v>65.637860082304528</c:v>
                </c:pt>
                <c:pt idx="160">
                  <c:v>66.049382716049379</c:v>
                </c:pt>
                <c:pt idx="161">
                  <c:v>66.460905349794245</c:v>
                </c:pt>
                <c:pt idx="162">
                  <c:v>66.872427983539097</c:v>
                </c:pt>
                <c:pt idx="163">
                  <c:v>67.283950617283949</c:v>
                </c:pt>
                <c:pt idx="164">
                  <c:v>67.695473251028801</c:v>
                </c:pt>
                <c:pt idx="165">
                  <c:v>68.106995884773667</c:v>
                </c:pt>
                <c:pt idx="166">
                  <c:v>68.518518518518519</c:v>
                </c:pt>
                <c:pt idx="167">
                  <c:v>68.930041152263371</c:v>
                </c:pt>
                <c:pt idx="168">
                  <c:v>69.341563786008237</c:v>
                </c:pt>
                <c:pt idx="169">
                  <c:v>69.753086419753089</c:v>
                </c:pt>
                <c:pt idx="170">
                  <c:v>70.164609053497941</c:v>
                </c:pt>
                <c:pt idx="171">
                  <c:v>70.576131687242793</c:v>
                </c:pt>
                <c:pt idx="172">
                  <c:v>70.987654320987659</c:v>
                </c:pt>
                <c:pt idx="173">
                  <c:v>71.399176954732511</c:v>
                </c:pt>
                <c:pt idx="174">
                  <c:v>71.810699588477362</c:v>
                </c:pt>
                <c:pt idx="175">
                  <c:v>72.222222222222229</c:v>
                </c:pt>
                <c:pt idx="176">
                  <c:v>72.63374485596708</c:v>
                </c:pt>
                <c:pt idx="177">
                  <c:v>73.045267489711932</c:v>
                </c:pt>
                <c:pt idx="178">
                  <c:v>73.456790123456784</c:v>
                </c:pt>
                <c:pt idx="179">
                  <c:v>73.86831275720165</c:v>
                </c:pt>
                <c:pt idx="180">
                  <c:v>74.279835390946502</c:v>
                </c:pt>
                <c:pt idx="181">
                  <c:v>74.691358024691354</c:v>
                </c:pt>
                <c:pt idx="182">
                  <c:v>75.10288065843622</c:v>
                </c:pt>
                <c:pt idx="183">
                  <c:v>75.514403292181072</c:v>
                </c:pt>
                <c:pt idx="184">
                  <c:v>75.925925925925924</c:v>
                </c:pt>
                <c:pt idx="185">
                  <c:v>76.337448559670776</c:v>
                </c:pt>
                <c:pt idx="186">
                  <c:v>76.748971193415642</c:v>
                </c:pt>
                <c:pt idx="187">
                  <c:v>77.160493827160494</c:v>
                </c:pt>
                <c:pt idx="188">
                  <c:v>77.572016460905346</c:v>
                </c:pt>
                <c:pt idx="189">
                  <c:v>77.983539094650212</c:v>
                </c:pt>
                <c:pt idx="190">
                  <c:v>78.395061728395063</c:v>
                </c:pt>
                <c:pt idx="191">
                  <c:v>78.806584362139915</c:v>
                </c:pt>
                <c:pt idx="192">
                  <c:v>79.218106995884781</c:v>
                </c:pt>
                <c:pt idx="193">
                  <c:v>79.629629629629633</c:v>
                </c:pt>
                <c:pt idx="194">
                  <c:v>80.041152263374485</c:v>
                </c:pt>
                <c:pt idx="195">
                  <c:v>80.452674897119337</c:v>
                </c:pt>
                <c:pt idx="196">
                  <c:v>80.864197530864203</c:v>
                </c:pt>
                <c:pt idx="197">
                  <c:v>81.275720164609055</c:v>
                </c:pt>
                <c:pt idx="198">
                  <c:v>81.687242798353907</c:v>
                </c:pt>
                <c:pt idx="199">
                  <c:v>82.098765432098773</c:v>
                </c:pt>
                <c:pt idx="200">
                  <c:v>82.510288065843625</c:v>
                </c:pt>
                <c:pt idx="201">
                  <c:v>82.921810699588477</c:v>
                </c:pt>
                <c:pt idx="202">
                  <c:v>83.333333333333329</c:v>
                </c:pt>
                <c:pt idx="203">
                  <c:v>83.744855967078195</c:v>
                </c:pt>
                <c:pt idx="204">
                  <c:v>84.156378600823047</c:v>
                </c:pt>
                <c:pt idx="205">
                  <c:v>84.567901234567898</c:v>
                </c:pt>
                <c:pt idx="206">
                  <c:v>84.979423868312765</c:v>
                </c:pt>
                <c:pt idx="207">
                  <c:v>85.390946502057616</c:v>
                </c:pt>
                <c:pt idx="208">
                  <c:v>85.802469135802468</c:v>
                </c:pt>
                <c:pt idx="209">
                  <c:v>86.21399176954732</c:v>
                </c:pt>
                <c:pt idx="210">
                  <c:v>86.625514403292186</c:v>
                </c:pt>
                <c:pt idx="211">
                  <c:v>87.037037037037038</c:v>
                </c:pt>
                <c:pt idx="212">
                  <c:v>87.44855967078189</c:v>
                </c:pt>
                <c:pt idx="213">
                  <c:v>87.860082304526756</c:v>
                </c:pt>
                <c:pt idx="214">
                  <c:v>88.271604938271608</c:v>
                </c:pt>
                <c:pt idx="215">
                  <c:v>88.68312757201646</c:v>
                </c:pt>
                <c:pt idx="216">
                  <c:v>89.094650205761312</c:v>
                </c:pt>
                <c:pt idx="217">
                  <c:v>89.506172839506178</c:v>
                </c:pt>
                <c:pt idx="218">
                  <c:v>89.91769547325103</c:v>
                </c:pt>
                <c:pt idx="219">
                  <c:v>90.329218106995881</c:v>
                </c:pt>
                <c:pt idx="220">
                  <c:v>90.740740740740748</c:v>
                </c:pt>
                <c:pt idx="221">
                  <c:v>91.152263374485599</c:v>
                </c:pt>
                <c:pt idx="222">
                  <c:v>91.563786008230451</c:v>
                </c:pt>
                <c:pt idx="223">
                  <c:v>91.975308641975303</c:v>
                </c:pt>
                <c:pt idx="224">
                  <c:v>92.386831275720169</c:v>
                </c:pt>
                <c:pt idx="225">
                  <c:v>92.798353909465021</c:v>
                </c:pt>
                <c:pt idx="226">
                  <c:v>93.209876543209873</c:v>
                </c:pt>
                <c:pt idx="227">
                  <c:v>93.621399176954739</c:v>
                </c:pt>
                <c:pt idx="228">
                  <c:v>94.032921810699591</c:v>
                </c:pt>
                <c:pt idx="229">
                  <c:v>94.444444444444443</c:v>
                </c:pt>
                <c:pt idx="230">
                  <c:v>94.855967078189295</c:v>
                </c:pt>
                <c:pt idx="231">
                  <c:v>95.267489711934161</c:v>
                </c:pt>
                <c:pt idx="232">
                  <c:v>95.679012345679013</c:v>
                </c:pt>
                <c:pt idx="233">
                  <c:v>96.090534979423865</c:v>
                </c:pt>
                <c:pt idx="234">
                  <c:v>96.502057613168731</c:v>
                </c:pt>
                <c:pt idx="235">
                  <c:v>96.913580246913583</c:v>
                </c:pt>
                <c:pt idx="236">
                  <c:v>97.325102880658434</c:v>
                </c:pt>
                <c:pt idx="237">
                  <c:v>97.7366255144033</c:v>
                </c:pt>
                <c:pt idx="238">
                  <c:v>98.148148148148152</c:v>
                </c:pt>
                <c:pt idx="239">
                  <c:v>98.559670781893004</c:v>
                </c:pt>
                <c:pt idx="240">
                  <c:v>98.971193415637856</c:v>
                </c:pt>
                <c:pt idx="241">
                  <c:v>99.382716049382722</c:v>
                </c:pt>
                <c:pt idx="242">
                  <c:v>99.794238683127574</c:v>
                </c:pt>
              </c:numCache>
            </c:numRef>
          </c:xVal>
          <c:yVal>
            <c:numRef>
              <c:f>RegressionAnalysis!$N$28:$N$270</c:f>
              <c:numCache>
                <c:formatCode>General</c:formatCode>
                <c:ptCount val="243"/>
                <c:pt idx="0">
                  <c:v>4.07</c:v>
                </c:pt>
                <c:pt idx="1">
                  <c:v>6.75</c:v>
                </c:pt>
                <c:pt idx="2">
                  <c:v>8.25</c:v>
                </c:pt>
                <c:pt idx="3">
                  <c:v>9</c:v>
                </c:pt>
                <c:pt idx="4">
                  <c:v>9.18</c:v>
                </c:pt>
                <c:pt idx="5">
                  <c:v>9.51</c:v>
                </c:pt>
                <c:pt idx="6">
                  <c:v>9.76</c:v>
                </c:pt>
                <c:pt idx="7">
                  <c:v>9.85</c:v>
                </c:pt>
                <c:pt idx="8">
                  <c:v>10</c:v>
                </c:pt>
                <c:pt idx="9">
                  <c:v>10.5</c:v>
                </c:pt>
                <c:pt idx="10">
                  <c:v>10.77</c:v>
                </c:pt>
                <c:pt idx="11">
                  <c:v>11</c:v>
                </c:pt>
                <c:pt idx="12">
                  <c:v>11</c:v>
                </c:pt>
                <c:pt idx="13">
                  <c:v>11.32</c:v>
                </c:pt>
                <c:pt idx="14">
                  <c:v>11.5</c:v>
                </c:pt>
                <c:pt idx="15">
                  <c:v>11.51</c:v>
                </c:pt>
                <c:pt idx="16">
                  <c:v>11.76</c:v>
                </c:pt>
                <c:pt idx="17">
                  <c:v>11.9</c:v>
                </c:pt>
                <c:pt idx="18">
                  <c:v>11.98</c:v>
                </c:pt>
                <c:pt idx="19">
                  <c:v>12</c:v>
                </c:pt>
                <c:pt idx="20">
                  <c:v>12</c:v>
                </c:pt>
                <c:pt idx="21">
                  <c:v>12.09</c:v>
                </c:pt>
                <c:pt idx="22">
                  <c:v>12.15</c:v>
                </c:pt>
                <c:pt idx="23">
                  <c:v>12.2</c:v>
                </c:pt>
                <c:pt idx="24">
                  <c:v>12.24</c:v>
                </c:pt>
                <c:pt idx="25">
                  <c:v>12.33</c:v>
                </c:pt>
                <c:pt idx="26">
                  <c:v>12.34</c:v>
                </c:pt>
                <c:pt idx="27">
                  <c:v>12.4</c:v>
                </c:pt>
                <c:pt idx="28">
                  <c:v>12.63</c:v>
                </c:pt>
                <c:pt idx="29">
                  <c:v>12.67</c:v>
                </c:pt>
                <c:pt idx="30">
                  <c:v>12.889999999999999</c:v>
                </c:pt>
                <c:pt idx="31">
                  <c:v>13</c:v>
                </c:pt>
                <c:pt idx="32">
                  <c:v>13</c:v>
                </c:pt>
                <c:pt idx="33">
                  <c:v>13.09</c:v>
                </c:pt>
                <c:pt idx="34">
                  <c:v>13.38</c:v>
                </c:pt>
                <c:pt idx="35">
                  <c:v>13.5</c:v>
                </c:pt>
                <c:pt idx="36">
                  <c:v>13.53</c:v>
                </c:pt>
                <c:pt idx="37">
                  <c:v>13.6</c:v>
                </c:pt>
                <c:pt idx="38">
                  <c:v>13.6</c:v>
                </c:pt>
                <c:pt idx="39">
                  <c:v>13.85</c:v>
                </c:pt>
                <c:pt idx="40">
                  <c:v>13.96</c:v>
                </c:pt>
                <c:pt idx="41">
                  <c:v>13.99</c:v>
                </c:pt>
                <c:pt idx="42">
                  <c:v>14</c:v>
                </c:pt>
                <c:pt idx="43">
                  <c:v>14</c:v>
                </c:pt>
                <c:pt idx="44">
                  <c:v>14.23</c:v>
                </c:pt>
                <c:pt idx="45">
                  <c:v>14.26</c:v>
                </c:pt>
                <c:pt idx="46">
                  <c:v>14.36</c:v>
                </c:pt>
                <c:pt idx="47">
                  <c:v>14.69</c:v>
                </c:pt>
                <c:pt idx="48">
                  <c:v>14.75</c:v>
                </c:pt>
                <c:pt idx="49">
                  <c:v>14.99</c:v>
                </c:pt>
                <c:pt idx="50">
                  <c:v>15</c:v>
                </c:pt>
                <c:pt idx="51">
                  <c:v>15</c:v>
                </c:pt>
                <c:pt idx="52">
                  <c:v>15</c:v>
                </c:pt>
                <c:pt idx="53">
                  <c:v>15</c:v>
                </c:pt>
                <c:pt idx="54">
                  <c:v>15</c:v>
                </c:pt>
                <c:pt idx="55">
                  <c:v>15.03</c:v>
                </c:pt>
                <c:pt idx="56">
                  <c:v>15.04</c:v>
                </c:pt>
                <c:pt idx="57">
                  <c:v>15.1</c:v>
                </c:pt>
                <c:pt idx="58">
                  <c:v>15.13</c:v>
                </c:pt>
                <c:pt idx="59">
                  <c:v>15.16</c:v>
                </c:pt>
                <c:pt idx="60">
                  <c:v>15.37</c:v>
                </c:pt>
                <c:pt idx="61">
                  <c:v>15.51</c:v>
                </c:pt>
                <c:pt idx="62">
                  <c:v>15.77</c:v>
                </c:pt>
                <c:pt idx="63">
                  <c:v>15.81</c:v>
                </c:pt>
                <c:pt idx="64">
                  <c:v>15.81</c:v>
                </c:pt>
                <c:pt idx="65">
                  <c:v>15.91</c:v>
                </c:pt>
                <c:pt idx="66">
                  <c:v>16</c:v>
                </c:pt>
                <c:pt idx="67">
                  <c:v>16</c:v>
                </c:pt>
                <c:pt idx="68">
                  <c:v>16.149999999999999</c:v>
                </c:pt>
                <c:pt idx="69">
                  <c:v>16.48</c:v>
                </c:pt>
                <c:pt idx="70">
                  <c:v>16.52</c:v>
                </c:pt>
                <c:pt idx="71">
                  <c:v>16.57</c:v>
                </c:pt>
                <c:pt idx="72">
                  <c:v>16.759999999999998</c:v>
                </c:pt>
                <c:pt idx="73">
                  <c:v>16.899999999999999</c:v>
                </c:pt>
                <c:pt idx="74">
                  <c:v>16.93</c:v>
                </c:pt>
                <c:pt idx="75">
                  <c:v>16.989999999999998</c:v>
                </c:pt>
                <c:pt idx="76">
                  <c:v>17</c:v>
                </c:pt>
                <c:pt idx="77">
                  <c:v>17</c:v>
                </c:pt>
                <c:pt idx="78">
                  <c:v>17</c:v>
                </c:pt>
                <c:pt idx="79">
                  <c:v>17</c:v>
                </c:pt>
                <c:pt idx="80">
                  <c:v>17.100000000000001</c:v>
                </c:pt>
                <c:pt idx="81">
                  <c:v>17.189999999999998</c:v>
                </c:pt>
                <c:pt idx="82">
                  <c:v>17.5</c:v>
                </c:pt>
                <c:pt idx="83">
                  <c:v>17.850000000000001</c:v>
                </c:pt>
                <c:pt idx="84">
                  <c:v>17.95</c:v>
                </c:pt>
                <c:pt idx="85">
                  <c:v>18</c:v>
                </c:pt>
                <c:pt idx="86">
                  <c:v>18</c:v>
                </c:pt>
                <c:pt idx="87">
                  <c:v>18.009999999999998</c:v>
                </c:pt>
                <c:pt idx="88">
                  <c:v>18.010000000000002</c:v>
                </c:pt>
                <c:pt idx="89">
                  <c:v>18.060000000000002</c:v>
                </c:pt>
                <c:pt idx="90">
                  <c:v>18.21</c:v>
                </c:pt>
                <c:pt idx="91">
                  <c:v>18.28</c:v>
                </c:pt>
                <c:pt idx="92">
                  <c:v>18.309999999999999</c:v>
                </c:pt>
                <c:pt idx="93">
                  <c:v>18.310000000000002</c:v>
                </c:pt>
                <c:pt idx="94">
                  <c:v>18.380000000000003</c:v>
                </c:pt>
                <c:pt idx="95">
                  <c:v>18.489999999999998</c:v>
                </c:pt>
                <c:pt idx="96">
                  <c:v>18.53</c:v>
                </c:pt>
                <c:pt idx="97">
                  <c:v>18.689999999999998</c:v>
                </c:pt>
                <c:pt idx="98">
                  <c:v>18.73</c:v>
                </c:pt>
                <c:pt idx="99">
                  <c:v>18.77</c:v>
                </c:pt>
                <c:pt idx="100">
                  <c:v>18.899999999999999</c:v>
                </c:pt>
                <c:pt idx="101">
                  <c:v>18.919999999999998</c:v>
                </c:pt>
                <c:pt idx="102">
                  <c:v>18.97</c:v>
                </c:pt>
                <c:pt idx="103">
                  <c:v>18.98</c:v>
                </c:pt>
                <c:pt idx="104">
                  <c:v>19.57</c:v>
                </c:pt>
                <c:pt idx="105">
                  <c:v>19.7</c:v>
                </c:pt>
                <c:pt idx="106">
                  <c:v>19.89</c:v>
                </c:pt>
                <c:pt idx="107">
                  <c:v>20</c:v>
                </c:pt>
                <c:pt idx="108">
                  <c:v>20</c:v>
                </c:pt>
                <c:pt idx="109">
                  <c:v>20</c:v>
                </c:pt>
                <c:pt idx="110">
                  <c:v>20</c:v>
                </c:pt>
                <c:pt idx="111">
                  <c:v>20</c:v>
                </c:pt>
                <c:pt idx="112">
                  <c:v>20</c:v>
                </c:pt>
                <c:pt idx="113">
                  <c:v>20.059999999999999</c:v>
                </c:pt>
                <c:pt idx="114">
                  <c:v>20.07</c:v>
                </c:pt>
                <c:pt idx="115">
                  <c:v>20.149999999999999</c:v>
                </c:pt>
                <c:pt idx="116">
                  <c:v>20.23</c:v>
                </c:pt>
                <c:pt idx="117">
                  <c:v>20.47</c:v>
                </c:pt>
                <c:pt idx="118">
                  <c:v>20.51</c:v>
                </c:pt>
                <c:pt idx="119">
                  <c:v>20.58</c:v>
                </c:pt>
                <c:pt idx="120">
                  <c:v>20.58</c:v>
                </c:pt>
                <c:pt idx="121">
                  <c:v>20.62</c:v>
                </c:pt>
                <c:pt idx="122">
                  <c:v>20.81</c:v>
                </c:pt>
                <c:pt idx="123">
                  <c:v>20.82</c:v>
                </c:pt>
                <c:pt idx="124">
                  <c:v>20.85</c:v>
                </c:pt>
                <c:pt idx="125">
                  <c:v>20.97</c:v>
                </c:pt>
                <c:pt idx="126">
                  <c:v>21</c:v>
                </c:pt>
                <c:pt idx="127">
                  <c:v>21</c:v>
                </c:pt>
                <c:pt idx="128">
                  <c:v>21.04</c:v>
                </c:pt>
                <c:pt idx="129">
                  <c:v>21.05</c:v>
                </c:pt>
                <c:pt idx="130">
                  <c:v>21.29</c:v>
                </c:pt>
                <c:pt idx="131">
                  <c:v>21.43</c:v>
                </c:pt>
                <c:pt idx="132">
                  <c:v>21.51</c:v>
                </c:pt>
                <c:pt idx="133">
                  <c:v>21.65</c:v>
                </c:pt>
                <c:pt idx="134">
                  <c:v>21.77</c:v>
                </c:pt>
                <c:pt idx="135">
                  <c:v>21.78</c:v>
                </c:pt>
                <c:pt idx="136">
                  <c:v>22</c:v>
                </c:pt>
                <c:pt idx="137">
                  <c:v>22</c:v>
                </c:pt>
                <c:pt idx="138">
                  <c:v>22.049999999999997</c:v>
                </c:pt>
                <c:pt idx="139">
                  <c:v>22.240000000000002</c:v>
                </c:pt>
                <c:pt idx="140">
                  <c:v>22.28</c:v>
                </c:pt>
                <c:pt idx="141">
                  <c:v>22.44</c:v>
                </c:pt>
                <c:pt idx="142">
                  <c:v>22.65</c:v>
                </c:pt>
                <c:pt idx="143">
                  <c:v>22.71</c:v>
                </c:pt>
                <c:pt idx="144">
                  <c:v>23</c:v>
                </c:pt>
                <c:pt idx="145">
                  <c:v>23</c:v>
                </c:pt>
                <c:pt idx="146">
                  <c:v>23</c:v>
                </c:pt>
                <c:pt idx="147">
                  <c:v>23.04</c:v>
                </c:pt>
                <c:pt idx="148">
                  <c:v>23.1</c:v>
                </c:pt>
                <c:pt idx="149">
                  <c:v>23.14</c:v>
                </c:pt>
                <c:pt idx="150">
                  <c:v>23.229999999999997</c:v>
                </c:pt>
                <c:pt idx="151">
                  <c:v>23.45</c:v>
                </c:pt>
                <c:pt idx="152">
                  <c:v>23.5</c:v>
                </c:pt>
                <c:pt idx="153">
                  <c:v>24</c:v>
                </c:pt>
                <c:pt idx="154">
                  <c:v>24</c:v>
                </c:pt>
                <c:pt idx="155">
                  <c:v>24.01</c:v>
                </c:pt>
                <c:pt idx="156">
                  <c:v>24.16</c:v>
                </c:pt>
                <c:pt idx="157">
                  <c:v>24.4</c:v>
                </c:pt>
                <c:pt idx="158">
                  <c:v>24.51</c:v>
                </c:pt>
                <c:pt idx="159">
                  <c:v>24.53</c:v>
                </c:pt>
                <c:pt idx="160">
                  <c:v>24.549999999999997</c:v>
                </c:pt>
                <c:pt idx="161">
                  <c:v>24.67</c:v>
                </c:pt>
                <c:pt idx="162">
                  <c:v>25</c:v>
                </c:pt>
                <c:pt idx="163">
                  <c:v>25</c:v>
                </c:pt>
                <c:pt idx="164">
                  <c:v>25</c:v>
                </c:pt>
                <c:pt idx="165">
                  <c:v>25</c:v>
                </c:pt>
                <c:pt idx="166">
                  <c:v>25.5</c:v>
                </c:pt>
                <c:pt idx="167">
                  <c:v>25.69</c:v>
                </c:pt>
                <c:pt idx="168">
                  <c:v>25.76</c:v>
                </c:pt>
                <c:pt idx="169">
                  <c:v>25.900000000000002</c:v>
                </c:pt>
                <c:pt idx="170">
                  <c:v>25.99</c:v>
                </c:pt>
                <c:pt idx="171">
                  <c:v>26</c:v>
                </c:pt>
                <c:pt idx="172">
                  <c:v>26</c:v>
                </c:pt>
                <c:pt idx="173">
                  <c:v>26.01</c:v>
                </c:pt>
                <c:pt idx="174">
                  <c:v>26.3</c:v>
                </c:pt>
                <c:pt idx="175">
                  <c:v>26.5</c:v>
                </c:pt>
                <c:pt idx="176">
                  <c:v>26.55</c:v>
                </c:pt>
                <c:pt idx="177">
                  <c:v>26.99</c:v>
                </c:pt>
                <c:pt idx="178">
                  <c:v>27</c:v>
                </c:pt>
                <c:pt idx="179">
                  <c:v>27.1</c:v>
                </c:pt>
                <c:pt idx="180">
                  <c:v>27.23</c:v>
                </c:pt>
                <c:pt idx="181">
                  <c:v>27.66</c:v>
                </c:pt>
                <c:pt idx="182">
                  <c:v>27.91</c:v>
                </c:pt>
                <c:pt idx="183">
                  <c:v>28</c:v>
                </c:pt>
                <c:pt idx="184">
                  <c:v>28.2</c:v>
                </c:pt>
                <c:pt idx="185">
                  <c:v>28.75</c:v>
                </c:pt>
                <c:pt idx="186">
                  <c:v>28.979999999999997</c:v>
                </c:pt>
                <c:pt idx="187">
                  <c:v>29.18</c:v>
                </c:pt>
                <c:pt idx="188">
                  <c:v>29.5</c:v>
                </c:pt>
                <c:pt idx="189">
                  <c:v>29.67</c:v>
                </c:pt>
                <c:pt idx="190">
                  <c:v>29.71</c:v>
                </c:pt>
                <c:pt idx="191">
                  <c:v>29.9</c:v>
                </c:pt>
                <c:pt idx="192">
                  <c:v>30</c:v>
                </c:pt>
                <c:pt idx="193">
                  <c:v>30</c:v>
                </c:pt>
                <c:pt idx="194">
                  <c:v>30</c:v>
                </c:pt>
                <c:pt idx="195">
                  <c:v>30</c:v>
                </c:pt>
                <c:pt idx="196">
                  <c:v>30.28</c:v>
                </c:pt>
                <c:pt idx="197">
                  <c:v>30.560000000000002</c:v>
                </c:pt>
                <c:pt idx="198">
                  <c:v>30.6</c:v>
                </c:pt>
                <c:pt idx="199">
                  <c:v>31</c:v>
                </c:pt>
                <c:pt idx="200">
                  <c:v>31.05</c:v>
                </c:pt>
                <c:pt idx="201">
                  <c:v>31.15</c:v>
                </c:pt>
                <c:pt idx="202">
                  <c:v>31.2</c:v>
                </c:pt>
                <c:pt idx="203">
                  <c:v>31.28</c:v>
                </c:pt>
                <c:pt idx="204">
                  <c:v>31.97</c:v>
                </c:pt>
                <c:pt idx="205">
                  <c:v>32.049999999999997</c:v>
                </c:pt>
                <c:pt idx="206">
                  <c:v>32.06</c:v>
                </c:pt>
                <c:pt idx="207">
                  <c:v>32.46</c:v>
                </c:pt>
                <c:pt idx="208">
                  <c:v>33.230000000000004</c:v>
                </c:pt>
                <c:pt idx="209">
                  <c:v>34</c:v>
                </c:pt>
                <c:pt idx="210">
                  <c:v>34</c:v>
                </c:pt>
                <c:pt idx="211">
                  <c:v>34.67</c:v>
                </c:pt>
                <c:pt idx="212">
                  <c:v>34.950000000000003</c:v>
                </c:pt>
                <c:pt idx="213">
                  <c:v>34.99</c:v>
                </c:pt>
                <c:pt idx="214">
                  <c:v>35</c:v>
                </c:pt>
                <c:pt idx="215">
                  <c:v>35.03</c:v>
                </c:pt>
                <c:pt idx="216">
                  <c:v>36</c:v>
                </c:pt>
                <c:pt idx="217">
                  <c:v>36.01</c:v>
                </c:pt>
                <c:pt idx="218">
                  <c:v>36.21</c:v>
                </c:pt>
                <c:pt idx="219">
                  <c:v>36.269999999999996</c:v>
                </c:pt>
                <c:pt idx="220">
                  <c:v>37.68</c:v>
                </c:pt>
                <c:pt idx="221">
                  <c:v>38.18</c:v>
                </c:pt>
                <c:pt idx="222">
                  <c:v>38.33</c:v>
                </c:pt>
                <c:pt idx="223">
                  <c:v>38.4</c:v>
                </c:pt>
                <c:pt idx="224">
                  <c:v>40</c:v>
                </c:pt>
                <c:pt idx="225">
                  <c:v>40.010000000000005</c:v>
                </c:pt>
                <c:pt idx="226">
                  <c:v>40.26</c:v>
                </c:pt>
                <c:pt idx="227">
                  <c:v>40.5</c:v>
                </c:pt>
                <c:pt idx="228">
                  <c:v>41</c:v>
                </c:pt>
                <c:pt idx="229">
                  <c:v>41.01</c:v>
                </c:pt>
                <c:pt idx="230">
                  <c:v>41.73</c:v>
                </c:pt>
                <c:pt idx="231">
                  <c:v>42.07</c:v>
                </c:pt>
                <c:pt idx="232">
                  <c:v>43.55</c:v>
                </c:pt>
                <c:pt idx="233">
                  <c:v>44.900000000000006</c:v>
                </c:pt>
                <c:pt idx="234">
                  <c:v>46.19</c:v>
                </c:pt>
                <c:pt idx="235">
                  <c:v>46.8</c:v>
                </c:pt>
                <c:pt idx="236">
                  <c:v>47</c:v>
                </c:pt>
                <c:pt idx="237">
                  <c:v>48.11</c:v>
                </c:pt>
                <c:pt idx="238">
                  <c:v>48.85</c:v>
                </c:pt>
                <c:pt idx="239">
                  <c:v>53.17</c:v>
                </c:pt>
                <c:pt idx="240">
                  <c:v>55</c:v>
                </c:pt>
                <c:pt idx="241">
                  <c:v>57.33</c:v>
                </c:pt>
                <c:pt idx="242">
                  <c:v>60.81</c:v>
                </c:pt>
              </c:numCache>
            </c:numRef>
          </c:yVal>
          <c:smooth val="0"/>
          <c:extLst>
            <c:ext xmlns:c16="http://schemas.microsoft.com/office/drawing/2014/chart" uri="{C3380CC4-5D6E-409C-BE32-E72D297353CC}">
              <c16:uniqueId val="{00000001-97C7-4AFA-860F-2658B7F4B47E}"/>
            </c:ext>
          </c:extLst>
        </c:ser>
        <c:dLbls>
          <c:showLegendKey val="0"/>
          <c:showVal val="0"/>
          <c:showCatName val="0"/>
          <c:showSerName val="0"/>
          <c:showPercent val="0"/>
          <c:showBubbleSize val="0"/>
        </c:dLbls>
        <c:axId val="431292607"/>
        <c:axId val="495729551"/>
      </c:scatterChart>
      <c:valAx>
        <c:axId val="431292607"/>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495729551"/>
        <c:crosses val="autoZero"/>
        <c:crossBetween val="midCat"/>
      </c:valAx>
      <c:valAx>
        <c:axId val="495729551"/>
        <c:scaling>
          <c:orientation val="minMax"/>
        </c:scaling>
        <c:delete val="0"/>
        <c:axPos val="l"/>
        <c:title>
          <c:tx>
            <c:rich>
              <a:bodyPr/>
              <a:lstStyle/>
              <a:p>
                <a:pPr>
                  <a:defRPr/>
                </a:pPr>
                <a:r>
                  <a:rPr lang="en-IN"/>
                  <a:t>18</a:t>
                </a:r>
              </a:p>
            </c:rich>
          </c:tx>
          <c:overlay val="0"/>
        </c:title>
        <c:numFmt formatCode="General" sourceLinked="1"/>
        <c:majorTickMark val="out"/>
        <c:minorTickMark val="none"/>
        <c:tickLblPos val="nextTo"/>
        <c:crossAx val="43129260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Restaurant.xlsx]SlicersandPivots!PivotTable1</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SlicersandPivots!$B$3</c:f>
              <c:strCache>
                <c:ptCount val="1"/>
                <c:pt idx="0">
                  <c:v>Sum of total_bill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SlicersandPivots!$A$4:$A$27</c:f>
              <c:multiLvlStrCache>
                <c:ptCount val="11"/>
                <c:lvl>
                  <c:pt idx="0">
                    <c:v>Dinner</c:v>
                  </c:pt>
                  <c:pt idx="1">
                    <c:v>Lunch</c:v>
                  </c:pt>
                  <c:pt idx="2">
                    <c:v>Dinner</c:v>
                  </c:pt>
                  <c:pt idx="3">
                    <c:v>Lunch</c:v>
                  </c:pt>
                  <c:pt idx="4">
                    <c:v>Dinner</c:v>
                  </c:pt>
                  <c:pt idx="5">
                    <c:v>Dinner</c:v>
                  </c:pt>
                  <c:pt idx="6">
                    <c:v>Dinner</c:v>
                  </c:pt>
                  <c:pt idx="7">
                    <c:v>Dinner</c:v>
                  </c:pt>
                  <c:pt idx="8">
                    <c:v>Dinner</c:v>
                  </c:pt>
                  <c:pt idx="9">
                    <c:v>Lunch</c:v>
                  </c:pt>
                  <c:pt idx="10">
                    <c:v>Lunch</c:v>
                  </c:pt>
                </c:lvl>
                <c:lvl>
                  <c:pt idx="0">
                    <c:v>Female</c:v>
                  </c:pt>
                  <c:pt idx="2">
                    <c:v>Male</c:v>
                  </c:pt>
                  <c:pt idx="4">
                    <c:v>Female</c:v>
                  </c:pt>
                  <c:pt idx="5">
                    <c:v>Male</c:v>
                  </c:pt>
                  <c:pt idx="6">
                    <c:v>Female</c:v>
                  </c:pt>
                  <c:pt idx="7">
                    <c:v>Male</c:v>
                  </c:pt>
                  <c:pt idx="8">
                    <c:v>Female</c:v>
                  </c:pt>
                  <c:pt idx="10">
                    <c:v>Male</c:v>
                  </c:pt>
                </c:lvl>
                <c:lvl>
                  <c:pt idx="0">
                    <c:v>Fri</c:v>
                  </c:pt>
                  <c:pt idx="4">
                    <c:v>Sat</c:v>
                  </c:pt>
                  <c:pt idx="6">
                    <c:v>Sun</c:v>
                  </c:pt>
                  <c:pt idx="8">
                    <c:v>Thur</c:v>
                  </c:pt>
                </c:lvl>
              </c:multiLvlStrCache>
            </c:multiLvlStrRef>
          </c:cat>
          <c:val>
            <c:numRef>
              <c:f>SlicersandPivots!$B$4:$B$27</c:f>
              <c:numCache>
                <c:formatCode>General</c:formatCode>
                <c:ptCount val="11"/>
                <c:pt idx="0">
                  <c:v>71.55</c:v>
                </c:pt>
                <c:pt idx="1">
                  <c:v>55.760000000000005</c:v>
                </c:pt>
                <c:pt idx="2">
                  <c:v>164.41</c:v>
                </c:pt>
                <c:pt idx="3">
                  <c:v>34.160000000000004</c:v>
                </c:pt>
                <c:pt idx="4">
                  <c:v>551.04999999999984</c:v>
                </c:pt>
                <c:pt idx="5">
                  <c:v>1227.3499999999997</c:v>
                </c:pt>
                <c:pt idx="6">
                  <c:v>357.69999999999993</c:v>
                </c:pt>
                <c:pt idx="7">
                  <c:v>1269.46</c:v>
                </c:pt>
                <c:pt idx="8">
                  <c:v>18.78</c:v>
                </c:pt>
                <c:pt idx="9">
                  <c:v>516.11</c:v>
                </c:pt>
                <c:pt idx="10">
                  <c:v>561.43999999999994</c:v>
                </c:pt>
              </c:numCache>
            </c:numRef>
          </c:val>
          <c:extLst>
            <c:ext xmlns:c16="http://schemas.microsoft.com/office/drawing/2014/chart" uri="{C3380CC4-5D6E-409C-BE32-E72D297353CC}">
              <c16:uniqueId val="{00000000-A5D3-4060-A4AF-A74C7939B41E}"/>
            </c:ext>
          </c:extLst>
        </c:ser>
        <c:ser>
          <c:idx val="1"/>
          <c:order val="1"/>
          <c:tx>
            <c:strRef>
              <c:f>SlicersandPivots!$C$3</c:f>
              <c:strCache>
                <c:ptCount val="1"/>
                <c:pt idx="0">
                  <c:v>Count of smoker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SlicersandPivots!$A$4:$A$27</c:f>
              <c:multiLvlStrCache>
                <c:ptCount val="11"/>
                <c:lvl>
                  <c:pt idx="0">
                    <c:v>Dinner</c:v>
                  </c:pt>
                  <c:pt idx="1">
                    <c:v>Lunch</c:v>
                  </c:pt>
                  <c:pt idx="2">
                    <c:v>Dinner</c:v>
                  </c:pt>
                  <c:pt idx="3">
                    <c:v>Lunch</c:v>
                  </c:pt>
                  <c:pt idx="4">
                    <c:v>Dinner</c:v>
                  </c:pt>
                  <c:pt idx="5">
                    <c:v>Dinner</c:v>
                  </c:pt>
                  <c:pt idx="6">
                    <c:v>Dinner</c:v>
                  </c:pt>
                  <c:pt idx="7">
                    <c:v>Dinner</c:v>
                  </c:pt>
                  <c:pt idx="8">
                    <c:v>Dinner</c:v>
                  </c:pt>
                  <c:pt idx="9">
                    <c:v>Lunch</c:v>
                  </c:pt>
                  <c:pt idx="10">
                    <c:v>Lunch</c:v>
                  </c:pt>
                </c:lvl>
                <c:lvl>
                  <c:pt idx="0">
                    <c:v>Female</c:v>
                  </c:pt>
                  <c:pt idx="2">
                    <c:v>Male</c:v>
                  </c:pt>
                  <c:pt idx="4">
                    <c:v>Female</c:v>
                  </c:pt>
                  <c:pt idx="5">
                    <c:v>Male</c:v>
                  </c:pt>
                  <c:pt idx="6">
                    <c:v>Female</c:v>
                  </c:pt>
                  <c:pt idx="7">
                    <c:v>Male</c:v>
                  </c:pt>
                  <c:pt idx="8">
                    <c:v>Female</c:v>
                  </c:pt>
                  <c:pt idx="10">
                    <c:v>Male</c:v>
                  </c:pt>
                </c:lvl>
                <c:lvl>
                  <c:pt idx="0">
                    <c:v>Fri</c:v>
                  </c:pt>
                  <c:pt idx="4">
                    <c:v>Sat</c:v>
                  </c:pt>
                  <c:pt idx="6">
                    <c:v>Sun</c:v>
                  </c:pt>
                  <c:pt idx="8">
                    <c:v>Thur</c:v>
                  </c:pt>
                </c:lvl>
              </c:multiLvlStrCache>
            </c:multiLvlStrRef>
          </c:cat>
          <c:val>
            <c:numRef>
              <c:f>SlicersandPivots!$C$4:$C$27</c:f>
              <c:numCache>
                <c:formatCode>General</c:formatCode>
                <c:ptCount val="11"/>
                <c:pt idx="0">
                  <c:v>5</c:v>
                </c:pt>
                <c:pt idx="1">
                  <c:v>4</c:v>
                </c:pt>
                <c:pt idx="2">
                  <c:v>7</c:v>
                </c:pt>
                <c:pt idx="3">
                  <c:v>3</c:v>
                </c:pt>
                <c:pt idx="4">
                  <c:v>28</c:v>
                </c:pt>
                <c:pt idx="5">
                  <c:v>59</c:v>
                </c:pt>
                <c:pt idx="6">
                  <c:v>18</c:v>
                </c:pt>
                <c:pt idx="7">
                  <c:v>58</c:v>
                </c:pt>
                <c:pt idx="8">
                  <c:v>1</c:v>
                </c:pt>
                <c:pt idx="9">
                  <c:v>31</c:v>
                </c:pt>
                <c:pt idx="10">
                  <c:v>30</c:v>
                </c:pt>
              </c:numCache>
            </c:numRef>
          </c:val>
          <c:extLst>
            <c:ext xmlns:c16="http://schemas.microsoft.com/office/drawing/2014/chart" uri="{C3380CC4-5D6E-409C-BE32-E72D297353CC}">
              <c16:uniqueId val="{00000001-A5D3-4060-A4AF-A74C7939B41E}"/>
            </c:ext>
          </c:extLst>
        </c:ser>
        <c:ser>
          <c:idx val="2"/>
          <c:order val="2"/>
          <c:tx>
            <c:strRef>
              <c:f>SlicersandPivots!$D$3</c:f>
              <c:strCache>
                <c:ptCount val="1"/>
                <c:pt idx="0">
                  <c:v>Number of Customers for Dinning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SlicersandPivots!$A$4:$A$27</c:f>
              <c:multiLvlStrCache>
                <c:ptCount val="11"/>
                <c:lvl>
                  <c:pt idx="0">
                    <c:v>Dinner</c:v>
                  </c:pt>
                  <c:pt idx="1">
                    <c:v>Lunch</c:v>
                  </c:pt>
                  <c:pt idx="2">
                    <c:v>Dinner</c:v>
                  </c:pt>
                  <c:pt idx="3">
                    <c:v>Lunch</c:v>
                  </c:pt>
                  <c:pt idx="4">
                    <c:v>Dinner</c:v>
                  </c:pt>
                  <c:pt idx="5">
                    <c:v>Dinner</c:v>
                  </c:pt>
                  <c:pt idx="6">
                    <c:v>Dinner</c:v>
                  </c:pt>
                  <c:pt idx="7">
                    <c:v>Dinner</c:v>
                  </c:pt>
                  <c:pt idx="8">
                    <c:v>Dinner</c:v>
                  </c:pt>
                  <c:pt idx="9">
                    <c:v>Lunch</c:v>
                  </c:pt>
                  <c:pt idx="10">
                    <c:v>Lunch</c:v>
                  </c:pt>
                </c:lvl>
                <c:lvl>
                  <c:pt idx="0">
                    <c:v>Female</c:v>
                  </c:pt>
                  <c:pt idx="2">
                    <c:v>Male</c:v>
                  </c:pt>
                  <c:pt idx="4">
                    <c:v>Female</c:v>
                  </c:pt>
                  <c:pt idx="5">
                    <c:v>Male</c:v>
                  </c:pt>
                  <c:pt idx="6">
                    <c:v>Female</c:v>
                  </c:pt>
                  <c:pt idx="7">
                    <c:v>Male</c:v>
                  </c:pt>
                  <c:pt idx="8">
                    <c:v>Female</c:v>
                  </c:pt>
                  <c:pt idx="10">
                    <c:v>Male</c:v>
                  </c:pt>
                </c:lvl>
                <c:lvl>
                  <c:pt idx="0">
                    <c:v>Fri</c:v>
                  </c:pt>
                  <c:pt idx="4">
                    <c:v>Sat</c:v>
                  </c:pt>
                  <c:pt idx="6">
                    <c:v>Sun</c:v>
                  </c:pt>
                  <c:pt idx="8">
                    <c:v>Thur</c:v>
                  </c:pt>
                </c:lvl>
              </c:multiLvlStrCache>
            </c:multiLvlStrRef>
          </c:cat>
          <c:val>
            <c:numRef>
              <c:f>SlicersandPivots!$D$4:$D$27</c:f>
              <c:numCache>
                <c:formatCode>General</c:formatCode>
                <c:ptCount val="11"/>
                <c:pt idx="0">
                  <c:v>5</c:v>
                </c:pt>
                <c:pt idx="1">
                  <c:v>4</c:v>
                </c:pt>
                <c:pt idx="2">
                  <c:v>7</c:v>
                </c:pt>
                <c:pt idx="3">
                  <c:v>3</c:v>
                </c:pt>
                <c:pt idx="4">
                  <c:v>28</c:v>
                </c:pt>
                <c:pt idx="5">
                  <c:v>59</c:v>
                </c:pt>
                <c:pt idx="6">
                  <c:v>18</c:v>
                </c:pt>
                <c:pt idx="7">
                  <c:v>58</c:v>
                </c:pt>
                <c:pt idx="8">
                  <c:v>1</c:v>
                </c:pt>
                <c:pt idx="9">
                  <c:v>31</c:v>
                </c:pt>
                <c:pt idx="10">
                  <c:v>30</c:v>
                </c:pt>
              </c:numCache>
            </c:numRef>
          </c:val>
          <c:extLst>
            <c:ext xmlns:c16="http://schemas.microsoft.com/office/drawing/2014/chart" uri="{C3380CC4-5D6E-409C-BE32-E72D297353CC}">
              <c16:uniqueId val="{00000002-A5D3-4060-A4AF-A74C7939B41E}"/>
            </c:ext>
          </c:extLst>
        </c:ser>
        <c:ser>
          <c:idx val="3"/>
          <c:order val="3"/>
          <c:tx>
            <c:strRef>
              <c:f>SlicersandPivots!$E$3</c:f>
              <c:strCache>
                <c:ptCount val="1"/>
                <c:pt idx="0">
                  <c:v>Sum of ActualBill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multiLvlStrRef>
              <c:f>SlicersandPivots!$A$4:$A$27</c:f>
              <c:multiLvlStrCache>
                <c:ptCount val="11"/>
                <c:lvl>
                  <c:pt idx="0">
                    <c:v>Dinner</c:v>
                  </c:pt>
                  <c:pt idx="1">
                    <c:v>Lunch</c:v>
                  </c:pt>
                  <c:pt idx="2">
                    <c:v>Dinner</c:v>
                  </c:pt>
                  <c:pt idx="3">
                    <c:v>Lunch</c:v>
                  </c:pt>
                  <c:pt idx="4">
                    <c:v>Dinner</c:v>
                  </c:pt>
                  <c:pt idx="5">
                    <c:v>Dinner</c:v>
                  </c:pt>
                  <c:pt idx="6">
                    <c:v>Dinner</c:v>
                  </c:pt>
                  <c:pt idx="7">
                    <c:v>Dinner</c:v>
                  </c:pt>
                  <c:pt idx="8">
                    <c:v>Dinner</c:v>
                  </c:pt>
                  <c:pt idx="9">
                    <c:v>Lunch</c:v>
                  </c:pt>
                  <c:pt idx="10">
                    <c:v>Lunch</c:v>
                  </c:pt>
                </c:lvl>
                <c:lvl>
                  <c:pt idx="0">
                    <c:v>Female</c:v>
                  </c:pt>
                  <c:pt idx="2">
                    <c:v>Male</c:v>
                  </c:pt>
                  <c:pt idx="4">
                    <c:v>Female</c:v>
                  </c:pt>
                  <c:pt idx="5">
                    <c:v>Male</c:v>
                  </c:pt>
                  <c:pt idx="6">
                    <c:v>Female</c:v>
                  </c:pt>
                  <c:pt idx="7">
                    <c:v>Male</c:v>
                  </c:pt>
                  <c:pt idx="8">
                    <c:v>Female</c:v>
                  </c:pt>
                  <c:pt idx="10">
                    <c:v>Male</c:v>
                  </c:pt>
                </c:lvl>
                <c:lvl>
                  <c:pt idx="0">
                    <c:v>Fri</c:v>
                  </c:pt>
                  <c:pt idx="4">
                    <c:v>Sat</c:v>
                  </c:pt>
                  <c:pt idx="6">
                    <c:v>Sun</c:v>
                  </c:pt>
                  <c:pt idx="8">
                    <c:v>Thur</c:v>
                  </c:pt>
                </c:lvl>
              </c:multiLvlStrCache>
            </c:multiLvlStrRef>
          </c:cat>
          <c:val>
            <c:numRef>
              <c:f>SlicersandPivots!$E$4:$E$27</c:f>
              <c:numCache>
                <c:formatCode>General</c:formatCode>
                <c:ptCount val="11"/>
                <c:pt idx="0">
                  <c:v>85.6</c:v>
                </c:pt>
                <c:pt idx="1">
                  <c:v>66.739999999999995</c:v>
                </c:pt>
                <c:pt idx="2">
                  <c:v>185.64</c:v>
                </c:pt>
                <c:pt idx="3">
                  <c:v>39.86</c:v>
                </c:pt>
                <c:pt idx="4">
                  <c:v>629.49999999999989</c:v>
                </c:pt>
                <c:pt idx="5">
                  <c:v>1409.2999999999997</c:v>
                </c:pt>
                <c:pt idx="6">
                  <c:v>418.30999999999995</c:v>
                </c:pt>
                <c:pt idx="7">
                  <c:v>1456.24</c:v>
                </c:pt>
                <c:pt idx="8">
                  <c:v>21.78</c:v>
                </c:pt>
                <c:pt idx="9">
                  <c:v>595.53</c:v>
                </c:pt>
                <c:pt idx="10">
                  <c:v>650.85</c:v>
                </c:pt>
              </c:numCache>
            </c:numRef>
          </c:val>
          <c:extLst>
            <c:ext xmlns:c16="http://schemas.microsoft.com/office/drawing/2014/chart" uri="{C3380CC4-5D6E-409C-BE32-E72D297353CC}">
              <c16:uniqueId val="{00000003-A5D3-4060-A4AF-A74C7939B41E}"/>
            </c:ext>
          </c:extLst>
        </c:ser>
        <c:ser>
          <c:idx val="4"/>
          <c:order val="4"/>
          <c:tx>
            <c:strRef>
              <c:f>SlicersandPivots!$F$3</c:f>
              <c:strCache>
                <c:ptCount val="1"/>
                <c:pt idx="0">
                  <c:v>Sum of tip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multiLvlStrRef>
              <c:f>SlicersandPivots!$A$4:$A$27</c:f>
              <c:multiLvlStrCache>
                <c:ptCount val="11"/>
                <c:lvl>
                  <c:pt idx="0">
                    <c:v>Dinner</c:v>
                  </c:pt>
                  <c:pt idx="1">
                    <c:v>Lunch</c:v>
                  </c:pt>
                  <c:pt idx="2">
                    <c:v>Dinner</c:v>
                  </c:pt>
                  <c:pt idx="3">
                    <c:v>Lunch</c:v>
                  </c:pt>
                  <c:pt idx="4">
                    <c:v>Dinner</c:v>
                  </c:pt>
                  <c:pt idx="5">
                    <c:v>Dinner</c:v>
                  </c:pt>
                  <c:pt idx="6">
                    <c:v>Dinner</c:v>
                  </c:pt>
                  <c:pt idx="7">
                    <c:v>Dinner</c:v>
                  </c:pt>
                  <c:pt idx="8">
                    <c:v>Dinner</c:v>
                  </c:pt>
                  <c:pt idx="9">
                    <c:v>Lunch</c:v>
                  </c:pt>
                  <c:pt idx="10">
                    <c:v>Lunch</c:v>
                  </c:pt>
                </c:lvl>
                <c:lvl>
                  <c:pt idx="0">
                    <c:v>Female</c:v>
                  </c:pt>
                  <c:pt idx="2">
                    <c:v>Male</c:v>
                  </c:pt>
                  <c:pt idx="4">
                    <c:v>Female</c:v>
                  </c:pt>
                  <c:pt idx="5">
                    <c:v>Male</c:v>
                  </c:pt>
                  <c:pt idx="6">
                    <c:v>Female</c:v>
                  </c:pt>
                  <c:pt idx="7">
                    <c:v>Male</c:v>
                  </c:pt>
                  <c:pt idx="8">
                    <c:v>Female</c:v>
                  </c:pt>
                  <c:pt idx="10">
                    <c:v>Male</c:v>
                  </c:pt>
                </c:lvl>
                <c:lvl>
                  <c:pt idx="0">
                    <c:v>Fri</c:v>
                  </c:pt>
                  <c:pt idx="4">
                    <c:v>Sat</c:v>
                  </c:pt>
                  <c:pt idx="6">
                    <c:v>Sun</c:v>
                  </c:pt>
                  <c:pt idx="8">
                    <c:v>Thur</c:v>
                  </c:pt>
                </c:lvl>
              </c:multiLvlStrCache>
            </c:multiLvlStrRef>
          </c:cat>
          <c:val>
            <c:numRef>
              <c:f>SlicersandPivots!$F$4:$F$27</c:f>
              <c:numCache>
                <c:formatCode>General</c:formatCode>
                <c:ptCount val="11"/>
                <c:pt idx="0">
                  <c:v>14.05</c:v>
                </c:pt>
                <c:pt idx="1">
                  <c:v>10.98</c:v>
                </c:pt>
                <c:pt idx="2">
                  <c:v>21.23</c:v>
                </c:pt>
                <c:pt idx="3">
                  <c:v>5.7</c:v>
                </c:pt>
                <c:pt idx="4">
                  <c:v>78.449999999999989</c:v>
                </c:pt>
                <c:pt idx="5">
                  <c:v>181.95</c:v>
                </c:pt>
                <c:pt idx="6">
                  <c:v>60.61</c:v>
                </c:pt>
                <c:pt idx="7">
                  <c:v>186.78000000000009</c:v>
                </c:pt>
                <c:pt idx="8">
                  <c:v>3</c:v>
                </c:pt>
                <c:pt idx="9">
                  <c:v>79.420000000000016</c:v>
                </c:pt>
                <c:pt idx="10">
                  <c:v>89.41</c:v>
                </c:pt>
              </c:numCache>
            </c:numRef>
          </c:val>
          <c:extLst>
            <c:ext xmlns:c16="http://schemas.microsoft.com/office/drawing/2014/chart" uri="{C3380CC4-5D6E-409C-BE32-E72D297353CC}">
              <c16:uniqueId val="{00000004-A5D3-4060-A4AF-A74C7939B41E}"/>
            </c:ext>
          </c:extLst>
        </c:ser>
        <c:dLbls>
          <c:showLegendKey val="0"/>
          <c:showVal val="0"/>
          <c:showCatName val="0"/>
          <c:showSerName val="0"/>
          <c:showPercent val="0"/>
          <c:showBubbleSize val="0"/>
        </c:dLbls>
        <c:gapWidth val="100"/>
        <c:overlap val="-24"/>
        <c:axId val="632542079"/>
        <c:axId val="593803727"/>
      </c:barChart>
      <c:catAx>
        <c:axId val="632542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 Division of Lunch and Dinner on day wise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3803727"/>
        <c:crosses val="autoZero"/>
        <c:auto val="1"/>
        <c:lblAlgn val="ctr"/>
        <c:lblOffset val="100"/>
        <c:noMultiLvlLbl val="0"/>
      </c:catAx>
      <c:valAx>
        <c:axId val="59380372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Total Bill,Smoker Count,Count of Customers,Sum of Actual Bill and Sum of Tip</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254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'Root-MeanSquareError'!$Q$28:$Q$270</c:f>
              <c:numCache>
                <c:formatCode>General</c:formatCode>
                <c:ptCount val="243"/>
                <c:pt idx="0">
                  <c:v>0.20576131687242799</c:v>
                </c:pt>
                <c:pt idx="1">
                  <c:v>0.61728395061728403</c:v>
                </c:pt>
                <c:pt idx="2">
                  <c:v>1.0288065843621399</c:v>
                </c:pt>
                <c:pt idx="3">
                  <c:v>1.440329218106996</c:v>
                </c:pt>
                <c:pt idx="4">
                  <c:v>1.8518518518518519</c:v>
                </c:pt>
                <c:pt idx="5">
                  <c:v>2.263374485596708</c:v>
                </c:pt>
                <c:pt idx="6">
                  <c:v>2.6748971193415643</c:v>
                </c:pt>
                <c:pt idx="7">
                  <c:v>3.0864197530864201</c:v>
                </c:pt>
                <c:pt idx="8">
                  <c:v>3.497942386831276</c:v>
                </c:pt>
                <c:pt idx="9">
                  <c:v>3.9094650205761319</c:v>
                </c:pt>
                <c:pt idx="10">
                  <c:v>4.3209876543209873</c:v>
                </c:pt>
                <c:pt idx="11">
                  <c:v>4.7325102880658436</c:v>
                </c:pt>
                <c:pt idx="12">
                  <c:v>5.1440329218106999</c:v>
                </c:pt>
                <c:pt idx="13">
                  <c:v>5.5555555555555554</c:v>
                </c:pt>
                <c:pt idx="14">
                  <c:v>5.9670781893004117</c:v>
                </c:pt>
                <c:pt idx="15">
                  <c:v>6.3786008230452671</c:v>
                </c:pt>
                <c:pt idx="16">
                  <c:v>6.7901234567901234</c:v>
                </c:pt>
                <c:pt idx="17">
                  <c:v>7.2016460905349797</c:v>
                </c:pt>
                <c:pt idx="18">
                  <c:v>7.6131687242798352</c:v>
                </c:pt>
                <c:pt idx="19">
                  <c:v>8.0246913580246915</c:v>
                </c:pt>
                <c:pt idx="20">
                  <c:v>8.4362139917695469</c:v>
                </c:pt>
                <c:pt idx="21">
                  <c:v>8.8477366255144041</c:v>
                </c:pt>
                <c:pt idx="22">
                  <c:v>9.2592592592592595</c:v>
                </c:pt>
                <c:pt idx="23">
                  <c:v>9.6707818930041149</c:v>
                </c:pt>
                <c:pt idx="24">
                  <c:v>10.082304526748972</c:v>
                </c:pt>
                <c:pt idx="25">
                  <c:v>10.493827160493828</c:v>
                </c:pt>
                <c:pt idx="26">
                  <c:v>10.905349794238683</c:v>
                </c:pt>
                <c:pt idx="27">
                  <c:v>11.316872427983538</c:v>
                </c:pt>
                <c:pt idx="28">
                  <c:v>11.728395061728396</c:v>
                </c:pt>
                <c:pt idx="29">
                  <c:v>12.139917695473251</c:v>
                </c:pt>
                <c:pt idx="30">
                  <c:v>12.551440329218106</c:v>
                </c:pt>
                <c:pt idx="31">
                  <c:v>12.962962962962964</c:v>
                </c:pt>
                <c:pt idx="32">
                  <c:v>13.374485596707819</c:v>
                </c:pt>
                <c:pt idx="33">
                  <c:v>13.786008230452675</c:v>
                </c:pt>
                <c:pt idx="34">
                  <c:v>14.197530864197532</c:v>
                </c:pt>
                <c:pt idx="35">
                  <c:v>14.609053497942387</c:v>
                </c:pt>
                <c:pt idx="36">
                  <c:v>15.020576131687243</c:v>
                </c:pt>
                <c:pt idx="37">
                  <c:v>15.4320987654321</c:v>
                </c:pt>
                <c:pt idx="38">
                  <c:v>15.843621399176955</c:v>
                </c:pt>
                <c:pt idx="39">
                  <c:v>16.255144032921812</c:v>
                </c:pt>
                <c:pt idx="40">
                  <c:v>16.666666666666668</c:v>
                </c:pt>
                <c:pt idx="41">
                  <c:v>17.078189300411523</c:v>
                </c:pt>
                <c:pt idx="42">
                  <c:v>17.489711934156382</c:v>
                </c:pt>
                <c:pt idx="43">
                  <c:v>17.901234567901238</c:v>
                </c:pt>
                <c:pt idx="44">
                  <c:v>18.312757201646093</c:v>
                </c:pt>
                <c:pt idx="45">
                  <c:v>18.724279835390949</c:v>
                </c:pt>
                <c:pt idx="46">
                  <c:v>19.135802469135804</c:v>
                </c:pt>
                <c:pt idx="47">
                  <c:v>19.547325102880659</c:v>
                </c:pt>
                <c:pt idx="48">
                  <c:v>19.958847736625518</c:v>
                </c:pt>
                <c:pt idx="49">
                  <c:v>20.370370370370374</c:v>
                </c:pt>
                <c:pt idx="50">
                  <c:v>20.781893004115229</c:v>
                </c:pt>
                <c:pt idx="51">
                  <c:v>21.193415637860085</c:v>
                </c:pt>
                <c:pt idx="52">
                  <c:v>21.60493827160494</c:v>
                </c:pt>
                <c:pt idx="53">
                  <c:v>22.016460905349795</c:v>
                </c:pt>
                <c:pt idx="54">
                  <c:v>22.427983539094651</c:v>
                </c:pt>
                <c:pt idx="55">
                  <c:v>22.83950617283951</c:v>
                </c:pt>
                <c:pt idx="56">
                  <c:v>23.251028806584365</c:v>
                </c:pt>
                <c:pt idx="57">
                  <c:v>23.662551440329221</c:v>
                </c:pt>
                <c:pt idx="58">
                  <c:v>24.074074074074076</c:v>
                </c:pt>
                <c:pt idx="59">
                  <c:v>24.485596707818932</c:v>
                </c:pt>
                <c:pt idx="60">
                  <c:v>24.897119341563787</c:v>
                </c:pt>
                <c:pt idx="61">
                  <c:v>25.308641975308646</c:v>
                </c:pt>
                <c:pt idx="62">
                  <c:v>25.720164609053501</c:v>
                </c:pt>
                <c:pt idx="63">
                  <c:v>26.131687242798357</c:v>
                </c:pt>
                <c:pt idx="64">
                  <c:v>26.543209876543212</c:v>
                </c:pt>
                <c:pt idx="65">
                  <c:v>26.954732510288068</c:v>
                </c:pt>
                <c:pt idx="66">
                  <c:v>27.366255144032923</c:v>
                </c:pt>
                <c:pt idx="67">
                  <c:v>27.777777777777779</c:v>
                </c:pt>
                <c:pt idx="68">
                  <c:v>28.189300411522638</c:v>
                </c:pt>
                <c:pt idx="69">
                  <c:v>28.600823045267493</c:v>
                </c:pt>
                <c:pt idx="70">
                  <c:v>29.012345679012348</c:v>
                </c:pt>
                <c:pt idx="71">
                  <c:v>29.423868312757204</c:v>
                </c:pt>
                <c:pt idx="72">
                  <c:v>29.835390946502059</c:v>
                </c:pt>
                <c:pt idx="73">
                  <c:v>30.246913580246915</c:v>
                </c:pt>
                <c:pt idx="74">
                  <c:v>30.658436213991774</c:v>
                </c:pt>
                <c:pt idx="75">
                  <c:v>31.069958847736629</c:v>
                </c:pt>
                <c:pt idx="76">
                  <c:v>31.481481481481485</c:v>
                </c:pt>
                <c:pt idx="77">
                  <c:v>31.89300411522634</c:v>
                </c:pt>
                <c:pt idx="78">
                  <c:v>32.304526748971192</c:v>
                </c:pt>
                <c:pt idx="79">
                  <c:v>32.716049382716051</c:v>
                </c:pt>
                <c:pt idx="80">
                  <c:v>33.127572016460903</c:v>
                </c:pt>
                <c:pt idx="81">
                  <c:v>33.539094650205762</c:v>
                </c:pt>
                <c:pt idx="82">
                  <c:v>33.950617283950614</c:v>
                </c:pt>
                <c:pt idx="83">
                  <c:v>34.362139917695472</c:v>
                </c:pt>
                <c:pt idx="84">
                  <c:v>34.773662551440331</c:v>
                </c:pt>
                <c:pt idx="85">
                  <c:v>35.185185185185183</c:v>
                </c:pt>
                <c:pt idx="86">
                  <c:v>35.596707818930042</c:v>
                </c:pt>
                <c:pt idx="87">
                  <c:v>36.008230452674894</c:v>
                </c:pt>
                <c:pt idx="88">
                  <c:v>36.419753086419753</c:v>
                </c:pt>
                <c:pt idx="89">
                  <c:v>36.831275720164605</c:v>
                </c:pt>
                <c:pt idx="90">
                  <c:v>37.242798353909464</c:v>
                </c:pt>
                <c:pt idx="91">
                  <c:v>37.654320987654323</c:v>
                </c:pt>
                <c:pt idx="92">
                  <c:v>38.065843621399175</c:v>
                </c:pt>
                <c:pt idx="93">
                  <c:v>38.477366255144034</c:v>
                </c:pt>
                <c:pt idx="94">
                  <c:v>38.888888888888886</c:v>
                </c:pt>
                <c:pt idx="95">
                  <c:v>39.300411522633745</c:v>
                </c:pt>
                <c:pt idx="96">
                  <c:v>39.711934156378604</c:v>
                </c:pt>
                <c:pt idx="97">
                  <c:v>40.123456790123456</c:v>
                </c:pt>
                <c:pt idx="98">
                  <c:v>40.534979423868315</c:v>
                </c:pt>
                <c:pt idx="99">
                  <c:v>40.946502057613166</c:v>
                </c:pt>
                <c:pt idx="100">
                  <c:v>41.358024691358025</c:v>
                </c:pt>
                <c:pt idx="101">
                  <c:v>41.769547325102877</c:v>
                </c:pt>
                <c:pt idx="102">
                  <c:v>42.181069958847736</c:v>
                </c:pt>
                <c:pt idx="103">
                  <c:v>42.592592592592595</c:v>
                </c:pt>
                <c:pt idx="104">
                  <c:v>43.004115226337447</c:v>
                </c:pt>
                <c:pt idx="105">
                  <c:v>43.415637860082306</c:v>
                </c:pt>
                <c:pt idx="106">
                  <c:v>43.827160493827158</c:v>
                </c:pt>
                <c:pt idx="107">
                  <c:v>44.238683127572017</c:v>
                </c:pt>
                <c:pt idx="108">
                  <c:v>44.650205761316869</c:v>
                </c:pt>
                <c:pt idx="109">
                  <c:v>45.061728395061728</c:v>
                </c:pt>
                <c:pt idx="110">
                  <c:v>45.473251028806587</c:v>
                </c:pt>
                <c:pt idx="111">
                  <c:v>45.884773662551439</c:v>
                </c:pt>
                <c:pt idx="112">
                  <c:v>46.296296296296298</c:v>
                </c:pt>
                <c:pt idx="113">
                  <c:v>46.707818930041149</c:v>
                </c:pt>
                <c:pt idx="114">
                  <c:v>47.119341563786008</c:v>
                </c:pt>
                <c:pt idx="115">
                  <c:v>47.53086419753086</c:v>
                </c:pt>
                <c:pt idx="116">
                  <c:v>47.942386831275719</c:v>
                </c:pt>
                <c:pt idx="117">
                  <c:v>48.353909465020578</c:v>
                </c:pt>
                <c:pt idx="118">
                  <c:v>48.76543209876543</c:v>
                </c:pt>
                <c:pt idx="119">
                  <c:v>49.176954732510289</c:v>
                </c:pt>
                <c:pt idx="120">
                  <c:v>49.588477366255141</c:v>
                </c:pt>
                <c:pt idx="121">
                  <c:v>50</c:v>
                </c:pt>
                <c:pt idx="122">
                  <c:v>50.411522633744859</c:v>
                </c:pt>
                <c:pt idx="123">
                  <c:v>50.823045267489711</c:v>
                </c:pt>
                <c:pt idx="124">
                  <c:v>51.23456790123457</c:v>
                </c:pt>
                <c:pt idx="125">
                  <c:v>51.646090534979422</c:v>
                </c:pt>
                <c:pt idx="126">
                  <c:v>52.057613168724281</c:v>
                </c:pt>
                <c:pt idx="127">
                  <c:v>52.469135802469133</c:v>
                </c:pt>
                <c:pt idx="128">
                  <c:v>52.880658436213992</c:v>
                </c:pt>
                <c:pt idx="129">
                  <c:v>53.292181069958851</c:v>
                </c:pt>
                <c:pt idx="130">
                  <c:v>53.703703703703702</c:v>
                </c:pt>
                <c:pt idx="131">
                  <c:v>54.115226337448561</c:v>
                </c:pt>
                <c:pt idx="132">
                  <c:v>54.526748971193413</c:v>
                </c:pt>
                <c:pt idx="133">
                  <c:v>54.938271604938272</c:v>
                </c:pt>
                <c:pt idx="134">
                  <c:v>55.349794238683124</c:v>
                </c:pt>
                <c:pt idx="135">
                  <c:v>55.761316872427983</c:v>
                </c:pt>
                <c:pt idx="136">
                  <c:v>56.172839506172842</c:v>
                </c:pt>
                <c:pt idx="137">
                  <c:v>56.584362139917694</c:v>
                </c:pt>
                <c:pt idx="138">
                  <c:v>56.995884773662553</c:v>
                </c:pt>
                <c:pt idx="139">
                  <c:v>57.407407407407405</c:v>
                </c:pt>
                <c:pt idx="140">
                  <c:v>57.818930041152264</c:v>
                </c:pt>
                <c:pt idx="141">
                  <c:v>58.230452674897123</c:v>
                </c:pt>
                <c:pt idx="142">
                  <c:v>58.641975308641975</c:v>
                </c:pt>
                <c:pt idx="143">
                  <c:v>59.053497942386834</c:v>
                </c:pt>
                <c:pt idx="144">
                  <c:v>59.465020576131685</c:v>
                </c:pt>
                <c:pt idx="145">
                  <c:v>59.876543209876544</c:v>
                </c:pt>
                <c:pt idx="146">
                  <c:v>60.288065843621396</c:v>
                </c:pt>
                <c:pt idx="147">
                  <c:v>60.699588477366255</c:v>
                </c:pt>
                <c:pt idx="148">
                  <c:v>61.111111111111114</c:v>
                </c:pt>
                <c:pt idx="149">
                  <c:v>61.522633744855966</c:v>
                </c:pt>
                <c:pt idx="150">
                  <c:v>61.934156378600825</c:v>
                </c:pt>
                <c:pt idx="151">
                  <c:v>62.345679012345677</c:v>
                </c:pt>
                <c:pt idx="152">
                  <c:v>62.757201646090536</c:v>
                </c:pt>
                <c:pt idx="153">
                  <c:v>63.168724279835388</c:v>
                </c:pt>
                <c:pt idx="154">
                  <c:v>63.580246913580247</c:v>
                </c:pt>
                <c:pt idx="155">
                  <c:v>63.991769547325106</c:v>
                </c:pt>
                <c:pt idx="156">
                  <c:v>64.403292181069958</c:v>
                </c:pt>
                <c:pt idx="157">
                  <c:v>64.81481481481481</c:v>
                </c:pt>
                <c:pt idx="158">
                  <c:v>65.226337448559676</c:v>
                </c:pt>
                <c:pt idx="159">
                  <c:v>65.637860082304528</c:v>
                </c:pt>
                <c:pt idx="160">
                  <c:v>66.049382716049379</c:v>
                </c:pt>
                <c:pt idx="161">
                  <c:v>66.460905349794245</c:v>
                </c:pt>
                <c:pt idx="162">
                  <c:v>66.872427983539097</c:v>
                </c:pt>
                <c:pt idx="163">
                  <c:v>67.283950617283949</c:v>
                </c:pt>
                <c:pt idx="164">
                  <c:v>67.695473251028801</c:v>
                </c:pt>
                <c:pt idx="165">
                  <c:v>68.106995884773667</c:v>
                </c:pt>
                <c:pt idx="166">
                  <c:v>68.518518518518519</c:v>
                </c:pt>
                <c:pt idx="167">
                  <c:v>68.930041152263371</c:v>
                </c:pt>
                <c:pt idx="168">
                  <c:v>69.341563786008237</c:v>
                </c:pt>
                <c:pt idx="169">
                  <c:v>69.753086419753089</c:v>
                </c:pt>
                <c:pt idx="170">
                  <c:v>70.164609053497941</c:v>
                </c:pt>
                <c:pt idx="171">
                  <c:v>70.576131687242793</c:v>
                </c:pt>
                <c:pt idx="172">
                  <c:v>70.987654320987659</c:v>
                </c:pt>
                <c:pt idx="173">
                  <c:v>71.399176954732511</c:v>
                </c:pt>
                <c:pt idx="174">
                  <c:v>71.810699588477362</c:v>
                </c:pt>
                <c:pt idx="175">
                  <c:v>72.222222222222229</c:v>
                </c:pt>
                <c:pt idx="176">
                  <c:v>72.63374485596708</c:v>
                </c:pt>
                <c:pt idx="177">
                  <c:v>73.045267489711932</c:v>
                </c:pt>
                <c:pt idx="178">
                  <c:v>73.456790123456784</c:v>
                </c:pt>
                <c:pt idx="179">
                  <c:v>73.86831275720165</c:v>
                </c:pt>
                <c:pt idx="180">
                  <c:v>74.279835390946502</c:v>
                </c:pt>
                <c:pt idx="181">
                  <c:v>74.691358024691354</c:v>
                </c:pt>
                <c:pt idx="182">
                  <c:v>75.10288065843622</c:v>
                </c:pt>
                <c:pt idx="183">
                  <c:v>75.514403292181072</c:v>
                </c:pt>
                <c:pt idx="184">
                  <c:v>75.925925925925924</c:v>
                </c:pt>
                <c:pt idx="185">
                  <c:v>76.337448559670776</c:v>
                </c:pt>
                <c:pt idx="186">
                  <c:v>76.748971193415642</c:v>
                </c:pt>
                <c:pt idx="187">
                  <c:v>77.160493827160494</c:v>
                </c:pt>
                <c:pt idx="188">
                  <c:v>77.572016460905346</c:v>
                </c:pt>
                <c:pt idx="189">
                  <c:v>77.983539094650212</c:v>
                </c:pt>
                <c:pt idx="190">
                  <c:v>78.395061728395063</c:v>
                </c:pt>
                <c:pt idx="191">
                  <c:v>78.806584362139915</c:v>
                </c:pt>
                <c:pt idx="192">
                  <c:v>79.218106995884781</c:v>
                </c:pt>
                <c:pt idx="193">
                  <c:v>79.629629629629633</c:v>
                </c:pt>
                <c:pt idx="194">
                  <c:v>80.041152263374485</c:v>
                </c:pt>
                <c:pt idx="195">
                  <c:v>80.452674897119337</c:v>
                </c:pt>
                <c:pt idx="196">
                  <c:v>80.864197530864203</c:v>
                </c:pt>
                <c:pt idx="197">
                  <c:v>81.275720164609055</c:v>
                </c:pt>
                <c:pt idx="198">
                  <c:v>81.687242798353907</c:v>
                </c:pt>
                <c:pt idx="199">
                  <c:v>82.098765432098773</c:v>
                </c:pt>
                <c:pt idx="200">
                  <c:v>82.510288065843625</c:v>
                </c:pt>
                <c:pt idx="201">
                  <c:v>82.921810699588477</c:v>
                </c:pt>
                <c:pt idx="202">
                  <c:v>83.333333333333329</c:v>
                </c:pt>
                <c:pt idx="203">
                  <c:v>83.744855967078195</c:v>
                </c:pt>
                <c:pt idx="204">
                  <c:v>84.156378600823047</c:v>
                </c:pt>
                <c:pt idx="205">
                  <c:v>84.567901234567898</c:v>
                </c:pt>
                <c:pt idx="206">
                  <c:v>84.979423868312765</c:v>
                </c:pt>
                <c:pt idx="207">
                  <c:v>85.390946502057616</c:v>
                </c:pt>
                <c:pt idx="208">
                  <c:v>85.802469135802468</c:v>
                </c:pt>
                <c:pt idx="209">
                  <c:v>86.21399176954732</c:v>
                </c:pt>
                <c:pt idx="210">
                  <c:v>86.625514403292186</c:v>
                </c:pt>
                <c:pt idx="211">
                  <c:v>87.037037037037038</c:v>
                </c:pt>
                <c:pt idx="212">
                  <c:v>87.44855967078189</c:v>
                </c:pt>
                <c:pt idx="213">
                  <c:v>87.860082304526756</c:v>
                </c:pt>
                <c:pt idx="214">
                  <c:v>88.271604938271608</c:v>
                </c:pt>
                <c:pt idx="215">
                  <c:v>88.68312757201646</c:v>
                </c:pt>
                <c:pt idx="216">
                  <c:v>89.094650205761312</c:v>
                </c:pt>
                <c:pt idx="217">
                  <c:v>89.506172839506178</c:v>
                </c:pt>
                <c:pt idx="218">
                  <c:v>89.91769547325103</c:v>
                </c:pt>
                <c:pt idx="219">
                  <c:v>90.329218106995881</c:v>
                </c:pt>
                <c:pt idx="220">
                  <c:v>90.740740740740748</c:v>
                </c:pt>
                <c:pt idx="221">
                  <c:v>91.152263374485599</c:v>
                </c:pt>
                <c:pt idx="222">
                  <c:v>91.563786008230451</c:v>
                </c:pt>
                <c:pt idx="223">
                  <c:v>91.975308641975303</c:v>
                </c:pt>
                <c:pt idx="224">
                  <c:v>92.386831275720169</c:v>
                </c:pt>
                <c:pt idx="225">
                  <c:v>92.798353909465021</c:v>
                </c:pt>
                <c:pt idx="226">
                  <c:v>93.209876543209873</c:v>
                </c:pt>
                <c:pt idx="227">
                  <c:v>93.621399176954739</c:v>
                </c:pt>
                <c:pt idx="228">
                  <c:v>94.032921810699591</c:v>
                </c:pt>
                <c:pt idx="229">
                  <c:v>94.444444444444443</c:v>
                </c:pt>
                <c:pt idx="230">
                  <c:v>94.855967078189295</c:v>
                </c:pt>
                <c:pt idx="231">
                  <c:v>95.267489711934161</c:v>
                </c:pt>
                <c:pt idx="232">
                  <c:v>95.679012345679013</c:v>
                </c:pt>
                <c:pt idx="233">
                  <c:v>96.090534979423865</c:v>
                </c:pt>
                <c:pt idx="234">
                  <c:v>96.502057613168731</c:v>
                </c:pt>
                <c:pt idx="235">
                  <c:v>96.913580246913583</c:v>
                </c:pt>
                <c:pt idx="236">
                  <c:v>97.325102880658434</c:v>
                </c:pt>
                <c:pt idx="237">
                  <c:v>97.7366255144033</c:v>
                </c:pt>
                <c:pt idx="238">
                  <c:v>98.148148148148152</c:v>
                </c:pt>
                <c:pt idx="239">
                  <c:v>98.559670781893004</c:v>
                </c:pt>
                <c:pt idx="240">
                  <c:v>98.971193415637856</c:v>
                </c:pt>
                <c:pt idx="241">
                  <c:v>99.382716049382722</c:v>
                </c:pt>
                <c:pt idx="242">
                  <c:v>99.794238683127574</c:v>
                </c:pt>
              </c:numCache>
            </c:numRef>
          </c:xVal>
          <c:yVal>
            <c:numRef>
              <c:f>'Root-MeanSquareError'!$R$28:$R$270</c:f>
              <c:numCache>
                <c:formatCode>General</c:formatCode>
                <c:ptCount val="243"/>
                <c:pt idx="0">
                  <c:v>4.07</c:v>
                </c:pt>
                <c:pt idx="1">
                  <c:v>6.75</c:v>
                </c:pt>
                <c:pt idx="2">
                  <c:v>8.25</c:v>
                </c:pt>
                <c:pt idx="3">
                  <c:v>9</c:v>
                </c:pt>
                <c:pt idx="4">
                  <c:v>9.18</c:v>
                </c:pt>
                <c:pt idx="5">
                  <c:v>9.51</c:v>
                </c:pt>
                <c:pt idx="6">
                  <c:v>9.76</c:v>
                </c:pt>
                <c:pt idx="7">
                  <c:v>9.85</c:v>
                </c:pt>
                <c:pt idx="8">
                  <c:v>10</c:v>
                </c:pt>
                <c:pt idx="9">
                  <c:v>10.5</c:v>
                </c:pt>
                <c:pt idx="10">
                  <c:v>10.77</c:v>
                </c:pt>
                <c:pt idx="11">
                  <c:v>11</c:v>
                </c:pt>
                <c:pt idx="12">
                  <c:v>11</c:v>
                </c:pt>
                <c:pt idx="13">
                  <c:v>11.32</c:v>
                </c:pt>
                <c:pt idx="14">
                  <c:v>11.5</c:v>
                </c:pt>
                <c:pt idx="15">
                  <c:v>11.51</c:v>
                </c:pt>
                <c:pt idx="16">
                  <c:v>11.76</c:v>
                </c:pt>
                <c:pt idx="17">
                  <c:v>11.9</c:v>
                </c:pt>
                <c:pt idx="18">
                  <c:v>11.98</c:v>
                </c:pt>
                <c:pt idx="19">
                  <c:v>12</c:v>
                </c:pt>
                <c:pt idx="20">
                  <c:v>12</c:v>
                </c:pt>
                <c:pt idx="21">
                  <c:v>12.09</c:v>
                </c:pt>
                <c:pt idx="22">
                  <c:v>12.15</c:v>
                </c:pt>
                <c:pt idx="23">
                  <c:v>12.2</c:v>
                </c:pt>
                <c:pt idx="24">
                  <c:v>12.24</c:v>
                </c:pt>
                <c:pt idx="25">
                  <c:v>12.33</c:v>
                </c:pt>
                <c:pt idx="26">
                  <c:v>12.34</c:v>
                </c:pt>
                <c:pt idx="27">
                  <c:v>12.4</c:v>
                </c:pt>
                <c:pt idx="28">
                  <c:v>12.63</c:v>
                </c:pt>
                <c:pt idx="29">
                  <c:v>12.67</c:v>
                </c:pt>
                <c:pt idx="30">
                  <c:v>12.889999999999999</c:v>
                </c:pt>
                <c:pt idx="31">
                  <c:v>13</c:v>
                </c:pt>
                <c:pt idx="32">
                  <c:v>13</c:v>
                </c:pt>
                <c:pt idx="33">
                  <c:v>13.09</c:v>
                </c:pt>
                <c:pt idx="34">
                  <c:v>13.38</c:v>
                </c:pt>
                <c:pt idx="35">
                  <c:v>13.5</c:v>
                </c:pt>
                <c:pt idx="36">
                  <c:v>13.53</c:v>
                </c:pt>
                <c:pt idx="37">
                  <c:v>13.6</c:v>
                </c:pt>
                <c:pt idx="38">
                  <c:v>13.6</c:v>
                </c:pt>
                <c:pt idx="39">
                  <c:v>13.85</c:v>
                </c:pt>
                <c:pt idx="40">
                  <c:v>13.96</c:v>
                </c:pt>
                <c:pt idx="41">
                  <c:v>13.99</c:v>
                </c:pt>
                <c:pt idx="42">
                  <c:v>14</c:v>
                </c:pt>
                <c:pt idx="43">
                  <c:v>14</c:v>
                </c:pt>
                <c:pt idx="44">
                  <c:v>14.23</c:v>
                </c:pt>
                <c:pt idx="45">
                  <c:v>14.26</c:v>
                </c:pt>
                <c:pt idx="46">
                  <c:v>14.36</c:v>
                </c:pt>
                <c:pt idx="47">
                  <c:v>14.69</c:v>
                </c:pt>
                <c:pt idx="48">
                  <c:v>14.75</c:v>
                </c:pt>
                <c:pt idx="49">
                  <c:v>14.99</c:v>
                </c:pt>
                <c:pt idx="50">
                  <c:v>15</c:v>
                </c:pt>
                <c:pt idx="51">
                  <c:v>15</c:v>
                </c:pt>
                <c:pt idx="52">
                  <c:v>15</c:v>
                </c:pt>
                <c:pt idx="53">
                  <c:v>15</c:v>
                </c:pt>
                <c:pt idx="54">
                  <c:v>15</c:v>
                </c:pt>
                <c:pt idx="55">
                  <c:v>15.03</c:v>
                </c:pt>
                <c:pt idx="56">
                  <c:v>15.04</c:v>
                </c:pt>
                <c:pt idx="57">
                  <c:v>15.1</c:v>
                </c:pt>
                <c:pt idx="58">
                  <c:v>15.13</c:v>
                </c:pt>
                <c:pt idx="59">
                  <c:v>15.16</c:v>
                </c:pt>
                <c:pt idx="60">
                  <c:v>15.37</c:v>
                </c:pt>
                <c:pt idx="61">
                  <c:v>15.51</c:v>
                </c:pt>
                <c:pt idx="62">
                  <c:v>15.77</c:v>
                </c:pt>
                <c:pt idx="63">
                  <c:v>15.81</c:v>
                </c:pt>
                <c:pt idx="64">
                  <c:v>15.81</c:v>
                </c:pt>
                <c:pt idx="65">
                  <c:v>15.91</c:v>
                </c:pt>
                <c:pt idx="66">
                  <c:v>16</c:v>
                </c:pt>
                <c:pt idx="67">
                  <c:v>16</c:v>
                </c:pt>
                <c:pt idx="68">
                  <c:v>16.149999999999999</c:v>
                </c:pt>
                <c:pt idx="69">
                  <c:v>16.48</c:v>
                </c:pt>
                <c:pt idx="70">
                  <c:v>16.52</c:v>
                </c:pt>
                <c:pt idx="71">
                  <c:v>16.57</c:v>
                </c:pt>
                <c:pt idx="72">
                  <c:v>16.759999999999998</c:v>
                </c:pt>
                <c:pt idx="73">
                  <c:v>16.899999999999999</c:v>
                </c:pt>
                <c:pt idx="74">
                  <c:v>16.93</c:v>
                </c:pt>
                <c:pt idx="75">
                  <c:v>16.989999999999998</c:v>
                </c:pt>
                <c:pt idx="76">
                  <c:v>17</c:v>
                </c:pt>
                <c:pt idx="77">
                  <c:v>17</c:v>
                </c:pt>
                <c:pt idx="78">
                  <c:v>17</c:v>
                </c:pt>
                <c:pt idx="79">
                  <c:v>17</c:v>
                </c:pt>
                <c:pt idx="80">
                  <c:v>17.100000000000001</c:v>
                </c:pt>
                <c:pt idx="81">
                  <c:v>17.189999999999998</c:v>
                </c:pt>
                <c:pt idx="82">
                  <c:v>17.5</c:v>
                </c:pt>
                <c:pt idx="83">
                  <c:v>17.850000000000001</c:v>
                </c:pt>
                <c:pt idx="84">
                  <c:v>17.95</c:v>
                </c:pt>
                <c:pt idx="85">
                  <c:v>18</c:v>
                </c:pt>
                <c:pt idx="86">
                  <c:v>18</c:v>
                </c:pt>
                <c:pt idx="87">
                  <c:v>18.009999999999998</c:v>
                </c:pt>
                <c:pt idx="88">
                  <c:v>18.010000000000002</c:v>
                </c:pt>
                <c:pt idx="89">
                  <c:v>18.060000000000002</c:v>
                </c:pt>
                <c:pt idx="90">
                  <c:v>18.21</c:v>
                </c:pt>
                <c:pt idx="91">
                  <c:v>18.28</c:v>
                </c:pt>
                <c:pt idx="92">
                  <c:v>18.309999999999999</c:v>
                </c:pt>
                <c:pt idx="93">
                  <c:v>18.310000000000002</c:v>
                </c:pt>
                <c:pt idx="94">
                  <c:v>18.380000000000003</c:v>
                </c:pt>
                <c:pt idx="95">
                  <c:v>18.489999999999998</c:v>
                </c:pt>
                <c:pt idx="96">
                  <c:v>18.53</c:v>
                </c:pt>
                <c:pt idx="97">
                  <c:v>18.689999999999998</c:v>
                </c:pt>
                <c:pt idx="98">
                  <c:v>18.73</c:v>
                </c:pt>
                <c:pt idx="99">
                  <c:v>18.77</c:v>
                </c:pt>
                <c:pt idx="100">
                  <c:v>18.899999999999999</c:v>
                </c:pt>
                <c:pt idx="101">
                  <c:v>18.919999999999998</c:v>
                </c:pt>
                <c:pt idx="102">
                  <c:v>18.97</c:v>
                </c:pt>
                <c:pt idx="103">
                  <c:v>18.98</c:v>
                </c:pt>
                <c:pt idx="104">
                  <c:v>19.57</c:v>
                </c:pt>
                <c:pt idx="105">
                  <c:v>19.7</c:v>
                </c:pt>
                <c:pt idx="106">
                  <c:v>19.89</c:v>
                </c:pt>
                <c:pt idx="107">
                  <c:v>20</c:v>
                </c:pt>
                <c:pt idx="108">
                  <c:v>20</c:v>
                </c:pt>
                <c:pt idx="109">
                  <c:v>20</c:v>
                </c:pt>
                <c:pt idx="110">
                  <c:v>20</c:v>
                </c:pt>
                <c:pt idx="111">
                  <c:v>20</c:v>
                </c:pt>
                <c:pt idx="112">
                  <c:v>20</c:v>
                </c:pt>
                <c:pt idx="113">
                  <c:v>20.059999999999999</c:v>
                </c:pt>
                <c:pt idx="114">
                  <c:v>20.07</c:v>
                </c:pt>
                <c:pt idx="115">
                  <c:v>20.149999999999999</c:v>
                </c:pt>
                <c:pt idx="116">
                  <c:v>20.23</c:v>
                </c:pt>
                <c:pt idx="117">
                  <c:v>20.47</c:v>
                </c:pt>
                <c:pt idx="118">
                  <c:v>20.51</c:v>
                </c:pt>
                <c:pt idx="119">
                  <c:v>20.58</c:v>
                </c:pt>
                <c:pt idx="120">
                  <c:v>20.58</c:v>
                </c:pt>
                <c:pt idx="121">
                  <c:v>20.62</c:v>
                </c:pt>
                <c:pt idx="122">
                  <c:v>20.81</c:v>
                </c:pt>
                <c:pt idx="123">
                  <c:v>20.82</c:v>
                </c:pt>
                <c:pt idx="124">
                  <c:v>20.85</c:v>
                </c:pt>
                <c:pt idx="125">
                  <c:v>20.97</c:v>
                </c:pt>
                <c:pt idx="126">
                  <c:v>21</c:v>
                </c:pt>
                <c:pt idx="127">
                  <c:v>21</c:v>
                </c:pt>
                <c:pt idx="128">
                  <c:v>21.04</c:v>
                </c:pt>
                <c:pt idx="129">
                  <c:v>21.05</c:v>
                </c:pt>
                <c:pt idx="130">
                  <c:v>21.29</c:v>
                </c:pt>
                <c:pt idx="131">
                  <c:v>21.43</c:v>
                </c:pt>
                <c:pt idx="132">
                  <c:v>21.51</c:v>
                </c:pt>
                <c:pt idx="133">
                  <c:v>21.65</c:v>
                </c:pt>
                <c:pt idx="134">
                  <c:v>21.77</c:v>
                </c:pt>
                <c:pt idx="135">
                  <c:v>21.78</c:v>
                </c:pt>
                <c:pt idx="136">
                  <c:v>22</c:v>
                </c:pt>
                <c:pt idx="137">
                  <c:v>22</c:v>
                </c:pt>
                <c:pt idx="138">
                  <c:v>22.049999999999997</c:v>
                </c:pt>
                <c:pt idx="139">
                  <c:v>22.240000000000002</c:v>
                </c:pt>
                <c:pt idx="140">
                  <c:v>22.28</c:v>
                </c:pt>
                <c:pt idx="141">
                  <c:v>22.44</c:v>
                </c:pt>
                <c:pt idx="142">
                  <c:v>22.65</c:v>
                </c:pt>
                <c:pt idx="143">
                  <c:v>22.71</c:v>
                </c:pt>
                <c:pt idx="144">
                  <c:v>23</c:v>
                </c:pt>
                <c:pt idx="145">
                  <c:v>23</c:v>
                </c:pt>
                <c:pt idx="146">
                  <c:v>23</c:v>
                </c:pt>
                <c:pt idx="147">
                  <c:v>23.04</c:v>
                </c:pt>
                <c:pt idx="148">
                  <c:v>23.1</c:v>
                </c:pt>
                <c:pt idx="149">
                  <c:v>23.14</c:v>
                </c:pt>
                <c:pt idx="150">
                  <c:v>23.229999999999997</c:v>
                </c:pt>
                <c:pt idx="151">
                  <c:v>23.45</c:v>
                </c:pt>
                <c:pt idx="152">
                  <c:v>23.5</c:v>
                </c:pt>
                <c:pt idx="153">
                  <c:v>24</c:v>
                </c:pt>
                <c:pt idx="154">
                  <c:v>24</c:v>
                </c:pt>
                <c:pt idx="155">
                  <c:v>24.01</c:v>
                </c:pt>
                <c:pt idx="156">
                  <c:v>24.16</c:v>
                </c:pt>
                <c:pt idx="157">
                  <c:v>24.4</c:v>
                </c:pt>
                <c:pt idx="158">
                  <c:v>24.51</c:v>
                </c:pt>
                <c:pt idx="159">
                  <c:v>24.53</c:v>
                </c:pt>
                <c:pt idx="160">
                  <c:v>24.549999999999997</c:v>
                </c:pt>
                <c:pt idx="161">
                  <c:v>24.67</c:v>
                </c:pt>
                <c:pt idx="162">
                  <c:v>25</c:v>
                </c:pt>
                <c:pt idx="163">
                  <c:v>25</c:v>
                </c:pt>
                <c:pt idx="164">
                  <c:v>25</c:v>
                </c:pt>
                <c:pt idx="165">
                  <c:v>25</c:v>
                </c:pt>
                <c:pt idx="166">
                  <c:v>25.5</c:v>
                </c:pt>
                <c:pt idx="167">
                  <c:v>25.69</c:v>
                </c:pt>
                <c:pt idx="168">
                  <c:v>25.76</c:v>
                </c:pt>
                <c:pt idx="169">
                  <c:v>25.900000000000002</c:v>
                </c:pt>
                <c:pt idx="170">
                  <c:v>25.99</c:v>
                </c:pt>
                <c:pt idx="171">
                  <c:v>26</c:v>
                </c:pt>
                <c:pt idx="172">
                  <c:v>26</c:v>
                </c:pt>
                <c:pt idx="173">
                  <c:v>26.01</c:v>
                </c:pt>
                <c:pt idx="174">
                  <c:v>26.3</c:v>
                </c:pt>
                <c:pt idx="175">
                  <c:v>26.5</c:v>
                </c:pt>
                <c:pt idx="176">
                  <c:v>26.55</c:v>
                </c:pt>
                <c:pt idx="177">
                  <c:v>26.99</c:v>
                </c:pt>
                <c:pt idx="178">
                  <c:v>27</c:v>
                </c:pt>
                <c:pt idx="179">
                  <c:v>27.1</c:v>
                </c:pt>
                <c:pt idx="180">
                  <c:v>27.23</c:v>
                </c:pt>
                <c:pt idx="181">
                  <c:v>27.66</c:v>
                </c:pt>
                <c:pt idx="182">
                  <c:v>27.91</c:v>
                </c:pt>
                <c:pt idx="183">
                  <c:v>28</c:v>
                </c:pt>
                <c:pt idx="184">
                  <c:v>28.2</c:v>
                </c:pt>
                <c:pt idx="185">
                  <c:v>28.75</c:v>
                </c:pt>
                <c:pt idx="186">
                  <c:v>28.979999999999997</c:v>
                </c:pt>
                <c:pt idx="187">
                  <c:v>29.18</c:v>
                </c:pt>
                <c:pt idx="188">
                  <c:v>29.5</c:v>
                </c:pt>
                <c:pt idx="189">
                  <c:v>29.67</c:v>
                </c:pt>
                <c:pt idx="190">
                  <c:v>29.71</c:v>
                </c:pt>
                <c:pt idx="191">
                  <c:v>29.9</c:v>
                </c:pt>
                <c:pt idx="192">
                  <c:v>30</c:v>
                </c:pt>
                <c:pt idx="193">
                  <c:v>30</c:v>
                </c:pt>
                <c:pt idx="194">
                  <c:v>30</c:v>
                </c:pt>
                <c:pt idx="195">
                  <c:v>30</c:v>
                </c:pt>
                <c:pt idx="196">
                  <c:v>30.28</c:v>
                </c:pt>
                <c:pt idx="197">
                  <c:v>30.560000000000002</c:v>
                </c:pt>
                <c:pt idx="198">
                  <c:v>30.6</c:v>
                </c:pt>
                <c:pt idx="199">
                  <c:v>31</c:v>
                </c:pt>
                <c:pt idx="200">
                  <c:v>31.05</c:v>
                </c:pt>
                <c:pt idx="201">
                  <c:v>31.15</c:v>
                </c:pt>
                <c:pt idx="202">
                  <c:v>31.2</c:v>
                </c:pt>
                <c:pt idx="203">
                  <c:v>31.28</c:v>
                </c:pt>
                <c:pt idx="204">
                  <c:v>31.97</c:v>
                </c:pt>
                <c:pt idx="205">
                  <c:v>32.049999999999997</c:v>
                </c:pt>
                <c:pt idx="206">
                  <c:v>32.06</c:v>
                </c:pt>
                <c:pt idx="207">
                  <c:v>32.46</c:v>
                </c:pt>
                <c:pt idx="208">
                  <c:v>33.230000000000004</c:v>
                </c:pt>
                <c:pt idx="209">
                  <c:v>34</c:v>
                </c:pt>
                <c:pt idx="210">
                  <c:v>34</c:v>
                </c:pt>
                <c:pt idx="211">
                  <c:v>34.67</c:v>
                </c:pt>
                <c:pt idx="212">
                  <c:v>34.950000000000003</c:v>
                </c:pt>
                <c:pt idx="213">
                  <c:v>34.99</c:v>
                </c:pt>
                <c:pt idx="214">
                  <c:v>35</c:v>
                </c:pt>
                <c:pt idx="215">
                  <c:v>35.03</c:v>
                </c:pt>
                <c:pt idx="216">
                  <c:v>36</c:v>
                </c:pt>
                <c:pt idx="217">
                  <c:v>36.01</c:v>
                </c:pt>
                <c:pt idx="218">
                  <c:v>36.21</c:v>
                </c:pt>
                <c:pt idx="219">
                  <c:v>36.269999999999996</c:v>
                </c:pt>
                <c:pt idx="220">
                  <c:v>37.68</c:v>
                </c:pt>
                <c:pt idx="221">
                  <c:v>38.18</c:v>
                </c:pt>
                <c:pt idx="222">
                  <c:v>38.33</c:v>
                </c:pt>
                <c:pt idx="223">
                  <c:v>38.4</c:v>
                </c:pt>
                <c:pt idx="224">
                  <c:v>40</c:v>
                </c:pt>
                <c:pt idx="225">
                  <c:v>40.010000000000005</c:v>
                </c:pt>
                <c:pt idx="226">
                  <c:v>40.26</c:v>
                </c:pt>
                <c:pt idx="227">
                  <c:v>40.5</c:v>
                </c:pt>
                <c:pt idx="228">
                  <c:v>41</c:v>
                </c:pt>
                <c:pt idx="229">
                  <c:v>41.01</c:v>
                </c:pt>
                <c:pt idx="230">
                  <c:v>41.73</c:v>
                </c:pt>
                <c:pt idx="231">
                  <c:v>42.07</c:v>
                </c:pt>
                <c:pt idx="232">
                  <c:v>43.55</c:v>
                </c:pt>
                <c:pt idx="233">
                  <c:v>44.900000000000006</c:v>
                </c:pt>
                <c:pt idx="234">
                  <c:v>46.19</c:v>
                </c:pt>
                <c:pt idx="235">
                  <c:v>46.8</c:v>
                </c:pt>
                <c:pt idx="236">
                  <c:v>47</c:v>
                </c:pt>
                <c:pt idx="237">
                  <c:v>48.11</c:v>
                </c:pt>
                <c:pt idx="238">
                  <c:v>48.85</c:v>
                </c:pt>
                <c:pt idx="239">
                  <c:v>53.17</c:v>
                </c:pt>
                <c:pt idx="240">
                  <c:v>55</c:v>
                </c:pt>
                <c:pt idx="241">
                  <c:v>57.33</c:v>
                </c:pt>
                <c:pt idx="242">
                  <c:v>60.81</c:v>
                </c:pt>
              </c:numCache>
            </c:numRef>
          </c:yVal>
          <c:smooth val="0"/>
          <c:extLst>
            <c:ext xmlns:c16="http://schemas.microsoft.com/office/drawing/2014/chart" uri="{C3380CC4-5D6E-409C-BE32-E72D297353CC}">
              <c16:uniqueId val="{00000001-4B9C-4FC0-8B6C-47FB2A4E2D8A}"/>
            </c:ext>
          </c:extLst>
        </c:ser>
        <c:dLbls>
          <c:showLegendKey val="0"/>
          <c:showVal val="0"/>
          <c:showCatName val="0"/>
          <c:showSerName val="0"/>
          <c:showPercent val="0"/>
          <c:showBubbleSize val="0"/>
        </c:dLbls>
        <c:axId val="603827567"/>
        <c:axId val="604986911"/>
      </c:scatterChart>
      <c:valAx>
        <c:axId val="603827567"/>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604986911"/>
        <c:crosses val="autoZero"/>
        <c:crossBetween val="midCat"/>
      </c:valAx>
      <c:valAx>
        <c:axId val="604986911"/>
        <c:scaling>
          <c:orientation val="minMax"/>
        </c:scaling>
        <c:delete val="0"/>
        <c:axPos val="l"/>
        <c:title>
          <c:tx>
            <c:rich>
              <a:bodyPr/>
              <a:lstStyle/>
              <a:p>
                <a:pPr>
                  <a:defRPr/>
                </a:pPr>
                <a:r>
                  <a:rPr lang="en-IN"/>
                  <a:t>18</a:t>
                </a:r>
              </a:p>
            </c:rich>
          </c:tx>
          <c:overlay val="0"/>
        </c:title>
        <c:numFmt formatCode="General" sourceLinked="1"/>
        <c:majorTickMark val="out"/>
        <c:minorTickMark val="none"/>
        <c:tickLblPos val="nextTo"/>
        <c:crossAx val="60382756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12700</xdr:colOff>
      <xdr:row>2</xdr:row>
      <xdr:rowOff>44450</xdr:rowOff>
    </xdr:from>
    <xdr:to>
      <xdr:col>18</xdr:col>
      <xdr:colOff>247650</xdr:colOff>
      <xdr:row>6</xdr:row>
      <xdr:rowOff>69850</xdr:rowOff>
    </xdr:to>
    <xdr:sp macro="" textlink="">
      <xdr:nvSpPr>
        <xdr:cNvPr id="2" name="TextBox 1">
          <a:extLst>
            <a:ext uri="{FF2B5EF4-FFF2-40B4-BE49-F238E27FC236}">
              <a16:creationId xmlns:a16="http://schemas.microsoft.com/office/drawing/2014/main" id="{A43A2A56-B12E-192C-A842-5B024C3B8A55}"/>
            </a:ext>
          </a:extLst>
        </xdr:cNvPr>
        <xdr:cNvSpPr txBox="1"/>
      </xdr:nvSpPr>
      <xdr:spPr>
        <a:xfrm>
          <a:off x="7943850" y="412750"/>
          <a:ext cx="3879850" cy="7620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Q1)-Use the restaurant tips file for the analytics using Excel</a:t>
          </a:r>
        </a:p>
        <a:p>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177800</xdr:colOff>
      <xdr:row>0</xdr:row>
      <xdr:rowOff>158750</xdr:rowOff>
    </xdr:from>
    <xdr:to>
      <xdr:col>12</xdr:col>
      <xdr:colOff>177800</xdr:colOff>
      <xdr:row>14</xdr:row>
      <xdr:rowOff>104775</xdr:rowOff>
    </xdr:to>
    <mc:AlternateContent xmlns:mc="http://schemas.openxmlformats.org/markup-compatibility/2006" xmlns:a14="http://schemas.microsoft.com/office/drawing/2010/main">
      <mc:Choice Requires="a14">
        <xdr:graphicFrame macro="">
          <xdr:nvGraphicFramePr>
            <xdr:cNvPr id="3" name="day">
              <a:extLst>
                <a:ext uri="{FF2B5EF4-FFF2-40B4-BE49-F238E27FC236}">
                  <a16:creationId xmlns:a16="http://schemas.microsoft.com/office/drawing/2014/main" id="{762FA856-6AAC-9512-3631-0F89FFBFA70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731250" y="158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0</xdr:row>
      <xdr:rowOff>165100</xdr:rowOff>
    </xdr:from>
    <xdr:to>
      <xdr:col>15</xdr:col>
      <xdr:colOff>495300</xdr:colOff>
      <xdr:row>14</xdr:row>
      <xdr:rowOff>111125</xdr:rowOff>
    </xdr:to>
    <mc:AlternateContent xmlns:mc="http://schemas.openxmlformats.org/markup-compatibility/2006" xmlns:a14="http://schemas.microsoft.com/office/drawing/2010/main">
      <mc:Choice Requires="a14">
        <xdr:graphicFrame macro="">
          <xdr:nvGraphicFramePr>
            <xdr:cNvPr id="4" name="ActualBill">
              <a:extLst>
                <a:ext uri="{FF2B5EF4-FFF2-40B4-BE49-F238E27FC236}">
                  <a16:creationId xmlns:a16="http://schemas.microsoft.com/office/drawing/2014/main" id="{7DBC7933-059D-B3D1-7D61-87F681809DC9}"/>
                </a:ext>
              </a:extLst>
            </xdr:cNvPr>
            <xdr:cNvGraphicFramePr/>
          </xdr:nvGraphicFramePr>
          <xdr:xfrm>
            <a:off x="0" y="0"/>
            <a:ext cx="0" cy="0"/>
          </xdr:xfrm>
          <a:graphic>
            <a:graphicData uri="http://schemas.microsoft.com/office/drawing/2010/slicer">
              <sle:slicer xmlns:sle="http://schemas.microsoft.com/office/drawing/2010/slicer" name="ActualBill"/>
            </a:graphicData>
          </a:graphic>
        </xdr:graphicFrame>
      </mc:Choice>
      <mc:Fallback xmlns="">
        <xdr:sp macro="" textlink="">
          <xdr:nvSpPr>
            <xdr:cNvPr id="0" name=""/>
            <xdr:cNvSpPr>
              <a:spLocks noTextEdit="1"/>
            </xdr:cNvSpPr>
          </xdr:nvSpPr>
          <xdr:spPr>
            <a:xfrm>
              <a:off x="10877550" y="165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368300</xdr:colOff>
      <xdr:row>1</xdr:row>
      <xdr:rowOff>101600</xdr:rowOff>
    </xdr:from>
    <xdr:to>
      <xdr:col>20</xdr:col>
      <xdr:colOff>222250</xdr:colOff>
      <xdr:row>6</xdr:row>
      <xdr:rowOff>107950</xdr:rowOff>
    </xdr:to>
    <xdr:sp macro="" textlink="">
      <xdr:nvSpPr>
        <xdr:cNvPr id="5" name="TextBox 4">
          <a:extLst>
            <a:ext uri="{FF2B5EF4-FFF2-40B4-BE49-F238E27FC236}">
              <a16:creationId xmlns:a16="http://schemas.microsoft.com/office/drawing/2014/main" id="{AC1241DD-B894-89B4-3755-71B034CDA625}"/>
            </a:ext>
          </a:extLst>
        </xdr:cNvPr>
        <xdr:cNvSpPr txBox="1"/>
      </xdr:nvSpPr>
      <xdr:spPr>
        <a:xfrm>
          <a:off x="13188950" y="285750"/>
          <a:ext cx="2292350" cy="9271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Click</a:t>
          </a:r>
          <a:r>
            <a:rPr lang="en-IN" sz="1100" baseline="0"/>
            <a:t> on this slicer for viewing the day wise Actual Bill of the Restaurant</a:t>
          </a:r>
          <a:endParaRPr lang="en-IN" sz="1100"/>
        </a:p>
      </xdr:txBody>
    </xdr:sp>
    <xdr:clientData/>
  </xdr:twoCellAnchor>
  <xdr:twoCellAnchor editAs="oneCell">
    <xdr:from>
      <xdr:col>8</xdr:col>
      <xdr:colOff>19050</xdr:colOff>
      <xdr:row>16</xdr:row>
      <xdr:rowOff>152400</xdr:rowOff>
    </xdr:from>
    <xdr:to>
      <xdr:col>11</xdr:col>
      <xdr:colOff>19050</xdr:colOff>
      <xdr:row>30</xdr:row>
      <xdr:rowOff>98425</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675E98BF-EBDA-1767-BB18-7A1CED9B0E4A}"/>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962900" y="3098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222250</xdr:colOff>
      <xdr:row>17</xdr:row>
      <xdr:rowOff>25400</xdr:rowOff>
    </xdr:from>
    <xdr:to>
      <xdr:col>14</xdr:col>
      <xdr:colOff>222250</xdr:colOff>
      <xdr:row>30</xdr:row>
      <xdr:rowOff>155575</xdr:rowOff>
    </xdr:to>
    <mc:AlternateContent xmlns:mc="http://schemas.openxmlformats.org/markup-compatibility/2006" xmlns:a14="http://schemas.microsoft.com/office/drawing/2010/main">
      <mc:Choice Requires="a14">
        <xdr:graphicFrame macro="">
          <xdr:nvGraphicFramePr>
            <xdr:cNvPr id="7" name="time">
              <a:extLst>
                <a:ext uri="{FF2B5EF4-FFF2-40B4-BE49-F238E27FC236}">
                  <a16:creationId xmlns:a16="http://schemas.microsoft.com/office/drawing/2014/main" id="{4493159C-1A7C-091F-0ADF-2CA093C536D8}"/>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9994900" y="3155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17</xdr:row>
      <xdr:rowOff>12700</xdr:rowOff>
    </xdr:from>
    <xdr:to>
      <xdr:col>17</xdr:col>
      <xdr:colOff>457200</xdr:colOff>
      <xdr:row>30</xdr:row>
      <xdr:rowOff>142875</xdr:rowOff>
    </xdr:to>
    <mc:AlternateContent xmlns:mc="http://schemas.openxmlformats.org/markup-compatibility/2006" xmlns:a14="http://schemas.microsoft.com/office/drawing/2010/main">
      <mc:Choice Requires="a14">
        <xdr:graphicFrame macro="">
          <xdr:nvGraphicFramePr>
            <xdr:cNvPr id="8" name="total_bill">
              <a:extLst>
                <a:ext uri="{FF2B5EF4-FFF2-40B4-BE49-F238E27FC236}">
                  <a16:creationId xmlns:a16="http://schemas.microsoft.com/office/drawing/2014/main" id="{0824EF6E-8868-1CD4-651F-29E3085E3EDD}"/>
                </a:ext>
              </a:extLst>
            </xdr:cNvPr>
            <xdr:cNvGraphicFramePr/>
          </xdr:nvGraphicFramePr>
          <xdr:xfrm>
            <a:off x="0" y="0"/>
            <a:ext cx="0" cy="0"/>
          </xdr:xfrm>
          <a:graphic>
            <a:graphicData uri="http://schemas.microsoft.com/office/drawing/2010/slicer">
              <sle:slicer xmlns:sle="http://schemas.microsoft.com/office/drawing/2010/slicer" name="total_bill"/>
            </a:graphicData>
          </a:graphic>
        </xdr:graphicFrame>
      </mc:Choice>
      <mc:Fallback xmlns="">
        <xdr:sp macro="" textlink="">
          <xdr:nvSpPr>
            <xdr:cNvPr id="0" name=""/>
            <xdr:cNvSpPr>
              <a:spLocks noTextEdit="1"/>
            </xdr:cNvSpPr>
          </xdr:nvSpPr>
          <xdr:spPr>
            <a:xfrm>
              <a:off x="12058650" y="3143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247650</xdr:colOff>
      <xdr:row>18</xdr:row>
      <xdr:rowOff>50800</xdr:rowOff>
    </xdr:from>
    <xdr:to>
      <xdr:col>23</xdr:col>
      <xdr:colOff>476250</xdr:colOff>
      <xdr:row>23</xdr:row>
      <xdr:rowOff>57150</xdr:rowOff>
    </xdr:to>
    <xdr:sp macro="" textlink="">
      <xdr:nvSpPr>
        <xdr:cNvPr id="9" name="TextBox 8">
          <a:extLst>
            <a:ext uri="{FF2B5EF4-FFF2-40B4-BE49-F238E27FC236}">
              <a16:creationId xmlns:a16="http://schemas.microsoft.com/office/drawing/2014/main" id="{F13C918A-0472-71CC-CC67-6190460CEC9E}"/>
            </a:ext>
          </a:extLst>
        </xdr:cNvPr>
        <xdr:cNvSpPr txBox="1"/>
      </xdr:nvSpPr>
      <xdr:spPr>
        <a:xfrm>
          <a:off x="14897100" y="3365500"/>
          <a:ext cx="2667000" cy="9271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Click on the</a:t>
          </a:r>
          <a:r>
            <a:rPr lang="en-IN" sz="1100" baseline="0"/>
            <a:t> second slicer for viewing the Total Bill according to suitable day and time</a:t>
          </a:r>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355600</xdr:colOff>
      <xdr:row>4</xdr:row>
      <xdr:rowOff>6350</xdr:rowOff>
    </xdr:from>
    <xdr:to>
      <xdr:col>16</xdr:col>
      <xdr:colOff>222250</xdr:colOff>
      <xdr:row>24</xdr:row>
      <xdr:rowOff>19050</xdr:rowOff>
    </xdr:to>
    <xdr:graphicFrame macro="">
      <xdr:nvGraphicFramePr>
        <xdr:cNvPr id="2" name="Chart 1">
          <a:extLst>
            <a:ext uri="{FF2B5EF4-FFF2-40B4-BE49-F238E27FC236}">
              <a16:creationId xmlns:a16="http://schemas.microsoft.com/office/drawing/2014/main" id="{0CDC59EF-508E-4A01-A102-A21A11559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0</xdr:row>
      <xdr:rowOff>95250</xdr:rowOff>
    </xdr:from>
    <xdr:to>
      <xdr:col>14</xdr:col>
      <xdr:colOff>495300</xdr:colOff>
      <xdr:row>3</xdr:row>
      <xdr:rowOff>152400</xdr:rowOff>
    </xdr:to>
    <xdr:sp macro="" textlink="">
      <xdr:nvSpPr>
        <xdr:cNvPr id="3" name="TextBox 2">
          <a:extLst>
            <a:ext uri="{FF2B5EF4-FFF2-40B4-BE49-F238E27FC236}">
              <a16:creationId xmlns:a16="http://schemas.microsoft.com/office/drawing/2014/main" id="{3602915A-83E0-76B0-505D-CF34BDC5C31E}"/>
            </a:ext>
          </a:extLst>
        </xdr:cNvPr>
        <xdr:cNvSpPr txBox="1"/>
      </xdr:nvSpPr>
      <xdr:spPr>
        <a:xfrm>
          <a:off x="4591050" y="95250"/>
          <a:ext cx="4438650" cy="609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Pivot Chart</a:t>
          </a:r>
          <a:r>
            <a:rPr lang="en-IN" sz="1100" baseline="0"/>
            <a:t> view of Sum of Total Bill,Smoker Counts,Number of Customers for Dinning,Sum of Actual Bill and Sum of Tip according to customers visit on the particular day.</a:t>
          </a:r>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1282700</xdr:colOff>
      <xdr:row>0</xdr:row>
      <xdr:rowOff>133350</xdr:rowOff>
    </xdr:from>
    <xdr:to>
      <xdr:col>10</xdr:col>
      <xdr:colOff>2286000</xdr:colOff>
      <xdr:row>2</xdr:row>
      <xdr:rowOff>177800</xdr:rowOff>
    </xdr:to>
    <xdr:sp macro="" textlink="">
      <xdr:nvSpPr>
        <xdr:cNvPr id="3" name="TextBox 2">
          <a:extLst>
            <a:ext uri="{FF2B5EF4-FFF2-40B4-BE49-F238E27FC236}">
              <a16:creationId xmlns:a16="http://schemas.microsoft.com/office/drawing/2014/main" id="{CD01ECC1-5E54-F0D4-B352-9CD6E0F2C225}"/>
            </a:ext>
          </a:extLst>
        </xdr:cNvPr>
        <xdr:cNvSpPr txBox="1"/>
      </xdr:nvSpPr>
      <xdr:spPr>
        <a:xfrm>
          <a:off x="10096500" y="133350"/>
          <a:ext cx="2546350" cy="4127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Calculate the Predicted and Actual Tips Values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21</xdr:col>
      <xdr:colOff>247650</xdr:colOff>
      <xdr:row>3</xdr:row>
      <xdr:rowOff>177800</xdr:rowOff>
    </xdr:from>
    <xdr:to>
      <xdr:col>27</xdr:col>
      <xdr:colOff>247650</xdr:colOff>
      <xdr:row>13</xdr:row>
      <xdr:rowOff>177800</xdr:rowOff>
    </xdr:to>
    <xdr:graphicFrame macro="">
      <xdr:nvGraphicFramePr>
        <xdr:cNvPr id="2" name="Chart 1">
          <a:extLst>
            <a:ext uri="{FF2B5EF4-FFF2-40B4-BE49-F238E27FC236}">
              <a16:creationId xmlns:a16="http://schemas.microsoft.com/office/drawing/2014/main" id="{C2AC953C-EFBD-153F-B4A4-B9674E2AB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171450</xdr:colOff>
      <xdr:row>1</xdr:row>
      <xdr:rowOff>0</xdr:rowOff>
    </xdr:from>
    <xdr:to>
      <xdr:col>18</xdr:col>
      <xdr:colOff>495300</xdr:colOff>
      <xdr:row>6</xdr:row>
      <xdr:rowOff>31750</xdr:rowOff>
    </xdr:to>
    <xdr:sp macro="" textlink="">
      <xdr:nvSpPr>
        <xdr:cNvPr id="3" name="TextBox 2">
          <a:extLst>
            <a:ext uri="{FF2B5EF4-FFF2-40B4-BE49-F238E27FC236}">
              <a16:creationId xmlns:a16="http://schemas.microsoft.com/office/drawing/2014/main" id="{93E5820B-4C0B-8D37-4324-D2DB84C27C63}"/>
            </a:ext>
          </a:extLst>
        </xdr:cNvPr>
        <xdr:cNvSpPr txBox="1"/>
      </xdr:nvSpPr>
      <xdr:spPr>
        <a:xfrm>
          <a:off x="10083800" y="184150"/>
          <a:ext cx="2762250" cy="9588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Calculate the Root Mean Square</a:t>
          </a:r>
          <a:r>
            <a:rPr lang="en-IN" sz="1100" baseline="0"/>
            <a:t> Error of the Model.RMSE is the root of mean of Square </a:t>
          </a:r>
        </a:p>
        <a:p>
          <a:r>
            <a:rPr lang="en-IN" sz="1100" baseline="0"/>
            <a:t>Errors</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679450</xdr:colOff>
      <xdr:row>11</xdr:row>
      <xdr:rowOff>127000</xdr:rowOff>
    </xdr:from>
    <xdr:to>
      <xdr:col>3</xdr:col>
      <xdr:colOff>76200</xdr:colOff>
      <xdr:row>15</xdr:row>
      <xdr:rowOff>50800</xdr:rowOff>
    </xdr:to>
    <xdr:sp macro="" textlink="">
      <xdr:nvSpPr>
        <xdr:cNvPr id="2" name="TextBox 1">
          <a:extLst>
            <a:ext uri="{FF2B5EF4-FFF2-40B4-BE49-F238E27FC236}">
              <a16:creationId xmlns:a16="http://schemas.microsoft.com/office/drawing/2014/main" id="{C9C0ACB8-912A-5D42-3BDC-8D653B37E9F3}"/>
            </a:ext>
          </a:extLst>
        </xdr:cNvPr>
        <xdr:cNvSpPr txBox="1"/>
      </xdr:nvSpPr>
      <xdr:spPr>
        <a:xfrm>
          <a:off x="679450" y="2152650"/>
          <a:ext cx="2324100" cy="6604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u="sng"/>
            <a:t>Goal -Seek Command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406400</xdr:colOff>
      <xdr:row>1</xdr:row>
      <xdr:rowOff>44450</xdr:rowOff>
    </xdr:from>
    <xdr:to>
      <xdr:col>15</xdr:col>
      <xdr:colOff>12700</xdr:colOff>
      <xdr:row>5</xdr:row>
      <xdr:rowOff>44450</xdr:rowOff>
    </xdr:to>
    <xdr:sp macro="" textlink="">
      <xdr:nvSpPr>
        <xdr:cNvPr id="2" name="TextBox 1">
          <a:extLst>
            <a:ext uri="{FF2B5EF4-FFF2-40B4-BE49-F238E27FC236}">
              <a16:creationId xmlns:a16="http://schemas.microsoft.com/office/drawing/2014/main" id="{06A40B1F-0F52-2663-4A22-A6373F606C62}"/>
            </a:ext>
          </a:extLst>
        </xdr:cNvPr>
        <xdr:cNvSpPr txBox="1"/>
      </xdr:nvSpPr>
      <xdr:spPr>
        <a:xfrm>
          <a:off x="7131050" y="228600"/>
          <a:ext cx="2654300" cy="7366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a:latin typeface="Times New Roman" panose="02020603050405020304" pitchFamily="18" charset="0"/>
              <a:cs typeface="Times New Roman" panose="02020603050405020304" pitchFamily="18" charset="0"/>
            </a:rPr>
            <a:t> Find out if there are missing</a:t>
          </a:r>
          <a:r>
            <a:rPr lang="en-IN" sz="1100" baseline="0">
              <a:latin typeface="Times New Roman" panose="02020603050405020304" pitchFamily="18" charset="0"/>
              <a:cs typeface="Times New Roman" panose="02020603050405020304" pitchFamily="18" charset="0"/>
            </a:rPr>
            <a:t> values and clean the data</a:t>
          </a:r>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14</xdr:col>
      <xdr:colOff>577850</xdr:colOff>
      <xdr:row>6</xdr:row>
      <xdr:rowOff>114300</xdr:rowOff>
    </xdr:from>
    <xdr:to>
      <xdr:col>19</xdr:col>
      <xdr:colOff>57150</xdr:colOff>
      <xdr:row>11</xdr:row>
      <xdr:rowOff>88900</xdr:rowOff>
    </xdr:to>
    <xdr:sp macro="" textlink="">
      <xdr:nvSpPr>
        <xdr:cNvPr id="3" name="TextBox 2">
          <a:extLst>
            <a:ext uri="{FF2B5EF4-FFF2-40B4-BE49-F238E27FC236}">
              <a16:creationId xmlns:a16="http://schemas.microsoft.com/office/drawing/2014/main" id="{4B8696CA-781A-C36B-EAF7-F6387F145680}"/>
            </a:ext>
          </a:extLst>
        </xdr:cNvPr>
        <xdr:cNvSpPr txBox="1"/>
      </xdr:nvSpPr>
      <xdr:spPr>
        <a:xfrm>
          <a:off x="9759950" y="1219200"/>
          <a:ext cx="2527300" cy="8953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Here, I am using the concept of removing Duplicates</a:t>
          </a:r>
          <a:r>
            <a:rPr lang="en-IN" sz="1100" baseline="0"/>
            <a:t> for Data Cleaning in Size,total_bill and in tip columns</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165100</xdr:rowOff>
    </xdr:to>
    <xdr:graphicFrame macro="">
      <xdr:nvGraphicFramePr>
        <xdr:cNvPr id="5" name="Chart 4">
          <a:extLst>
            <a:ext uri="{FF2B5EF4-FFF2-40B4-BE49-F238E27FC236}">
              <a16:creationId xmlns:a16="http://schemas.microsoft.com/office/drawing/2014/main" id="{B577510C-7B3B-459A-9E82-5309BBBCB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374650</xdr:colOff>
      <xdr:row>3</xdr:row>
      <xdr:rowOff>50800</xdr:rowOff>
    </xdr:from>
    <xdr:to>
      <xdr:col>17</xdr:col>
      <xdr:colOff>577850</xdr:colOff>
      <xdr:row>6</xdr:row>
      <xdr:rowOff>177800</xdr:rowOff>
    </xdr:to>
    <xdr:sp macro="" textlink="">
      <xdr:nvSpPr>
        <xdr:cNvPr id="6" name="TextBox 5">
          <a:extLst>
            <a:ext uri="{FF2B5EF4-FFF2-40B4-BE49-F238E27FC236}">
              <a16:creationId xmlns:a16="http://schemas.microsoft.com/office/drawing/2014/main" id="{171654F1-CA14-483B-87ED-47214A0D1724}"/>
            </a:ext>
          </a:extLst>
        </xdr:cNvPr>
        <xdr:cNvSpPr txBox="1"/>
      </xdr:nvSpPr>
      <xdr:spPr>
        <a:xfrm>
          <a:off x="8299450" y="603250"/>
          <a:ext cx="2641600" cy="6794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Here,Size</a:t>
          </a:r>
          <a:r>
            <a:rPr lang="en-IN" sz="1100" baseline="0"/>
            <a:t> is the Number of Members for Dinning</a:t>
          </a: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50800</xdr:colOff>
      <xdr:row>3</xdr:row>
      <xdr:rowOff>88900</xdr:rowOff>
    </xdr:from>
    <xdr:to>
      <xdr:col>15</xdr:col>
      <xdr:colOff>317500</xdr:colOff>
      <xdr:row>17</xdr:row>
      <xdr:rowOff>139700</xdr:rowOff>
    </xdr:to>
    <xdr:graphicFrame macro="">
      <xdr:nvGraphicFramePr>
        <xdr:cNvPr id="2" name="Chart 1">
          <a:extLst>
            <a:ext uri="{FF2B5EF4-FFF2-40B4-BE49-F238E27FC236}">
              <a16:creationId xmlns:a16="http://schemas.microsoft.com/office/drawing/2014/main" id="{4D00E076-48F2-1E6A-3074-EFCDB9616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21</xdr:col>
      <xdr:colOff>247650</xdr:colOff>
      <xdr:row>3</xdr:row>
      <xdr:rowOff>177800</xdr:rowOff>
    </xdr:from>
    <xdr:to>
      <xdr:col>27</xdr:col>
      <xdr:colOff>247650</xdr:colOff>
      <xdr:row>13</xdr:row>
      <xdr:rowOff>177800</xdr:rowOff>
    </xdr:to>
    <xdr:graphicFrame macro="">
      <xdr:nvGraphicFramePr>
        <xdr:cNvPr id="2" name="Chart 1">
          <a:extLst>
            <a:ext uri="{FF2B5EF4-FFF2-40B4-BE49-F238E27FC236}">
              <a16:creationId xmlns:a16="http://schemas.microsoft.com/office/drawing/2014/main" id="{16997FFC-10A0-1559-784A-898DCFD2D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203200</xdr:colOff>
      <xdr:row>1</xdr:row>
      <xdr:rowOff>44450</xdr:rowOff>
    </xdr:from>
    <xdr:to>
      <xdr:col>19</xdr:col>
      <xdr:colOff>476250</xdr:colOff>
      <xdr:row>7</xdr:row>
      <xdr:rowOff>158750</xdr:rowOff>
    </xdr:to>
    <xdr:sp macro="" textlink="">
      <xdr:nvSpPr>
        <xdr:cNvPr id="3" name="TextBox 2">
          <a:extLst>
            <a:ext uri="{FF2B5EF4-FFF2-40B4-BE49-F238E27FC236}">
              <a16:creationId xmlns:a16="http://schemas.microsoft.com/office/drawing/2014/main" id="{FC68320E-6477-C724-BFDB-ABA845954F12}"/>
            </a:ext>
          </a:extLst>
        </xdr:cNvPr>
        <xdr:cNvSpPr txBox="1"/>
      </xdr:nvSpPr>
      <xdr:spPr>
        <a:xfrm>
          <a:off x="11029950" y="228600"/>
          <a:ext cx="2711450" cy="12255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Here,The</a:t>
          </a:r>
          <a:r>
            <a:rPr lang="en-IN" sz="1100" baseline="0"/>
            <a:t> R-Square value is 0.367917 which means 37% of the value fit to the model.</a:t>
          </a:r>
        </a:p>
        <a:p>
          <a:endParaRPr lang="en-IN" sz="1100" baseline="0"/>
        </a:p>
        <a:p>
          <a:r>
            <a:rPr lang="en-IN" sz="1100" baseline="0"/>
            <a:t>The multiple R value is 0.60 which indicates the variable has an intermediate relationship</a:t>
          </a:r>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266700</xdr:colOff>
      <xdr:row>19</xdr:row>
      <xdr:rowOff>101600</xdr:rowOff>
    </xdr:from>
    <xdr:to>
      <xdr:col>13</xdr:col>
      <xdr:colOff>361950</xdr:colOff>
      <xdr:row>23</xdr:row>
      <xdr:rowOff>107950</xdr:rowOff>
    </xdr:to>
    <xdr:sp macro="" textlink="">
      <xdr:nvSpPr>
        <xdr:cNvPr id="2" name="TextBox 1">
          <a:extLst>
            <a:ext uri="{FF2B5EF4-FFF2-40B4-BE49-F238E27FC236}">
              <a16:creationId xmlns:a16="http://schemas.microsoft.com/office/drawing/2014/main" id="{D7C3037A-D980-D955-5CC9-55702BF2CD2E}"/>
            </a:ext>
          </a:extLst>
        </xdr:cNvPr>
        <xdr:cNvSpPr txBox="1"/>
      </xdr:nvSpPr>
      <xdr:spPr>
        <a:xfrm>
          <a:off x="5753100" y="3625850"/>
          <a:ext cx="3308350" cy="7429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From this Analysis of Variance(Anova),</a:t>
          </a:r>
          <a:r>
            <a:rPr lang="en-IN" sz="1100" baseline="0"/>
            <a:t> I analyze that Fstat value is greater than F critical, hence the Null Hypothesis has to be rejected.</a:t>
          </a:r>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6350</xdr:colOff>
      <xdr:row>0</xdr:row>
      <xdr:rowOff>127000</xdr:rowOff>
    </xdr:from>
    <xdr:to>
      <xdr:col>15</xdr:col>
      <xdr:colOff>165100</xdr:colOff>
      <xdr:row>4</xdr:row>
      <xdr:rowOff>82550</xdr:rowOff>
    </xdr:to>
    <xdr:sp macro="" textlink="">
      <xdr:nvSpPr>
        <xdr:cNvPr id="2" name="TextBox 1">
          <a:extLst>
            <a:ext uri="{FF2B5EF4-FFF2-40B4-BE49-F238E27FC236}">
              <a16:creationId xmlns:a16="http://schemas.microsoft.com/office/drawing/2014/main" id="{BA2E21CB-77DE-5C6D-692B-976258B7140F}"/>
            </a:ext>
          </a:extLst>
        </xdr:cNvPr>
        <xdr:cNvSpPr txBox="1"/>
      </xdr:nvSpPr>
      <xdr:spPr>
        <a:xfrm>
          <a:off x="6711950" y="127000"/>
          <a:ext cx="2597150" cy="6921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u="sng"/>
            <a:t>Build an</a:t>
          </a:r>
          <a:r>
            <a:rPr lang="en-IN" sz="1100" u="sng" baseline="0"/>
            <a:t> Appropriate Model with the Data-Set</a:t>
          </a:r>
          <a:endParaRPr lang="en-IN" sz="1100" u="sng"/>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463550</xdr:colOff>
      <xdr:row>2</xdr:row>
      <xdr:rowOff>19050</xdr:rowOff>
    </xdr:from>
    <xdr:to>
      <xdr:col>14</xdr:col>
      <xdr:colOff>31750</xdr:colOff>
      <xdr:row>10</xdr:row>
      <xdr:rowOff>6350</xdr:rowOff>
    </xdr:to>
    <xdr:sp macro="" textlink="">
      <xdr:nvSpPr>
        <xdr:cNvPr id="2" name="TextBox 1">
          <a:extLst>
            <a:ext uri="{FF2B5EF4-FFF2-40B4-BE49-F238E27FC236}">
              <a16:creationId xmlns:a16="http://schemas.microsoft.com/office/drawing/2014/main" id="{9C500D0F-185F-9C17-5365-750CEC1AE726}"/>
            </a:ext>
          </a:extLst>
        </xdr:cNvPr>
        <xdr:cNvSpPr txBox="1"/>
      </xdr:nvSpPr>
      <xdr:spPr>
        <a:xfrm>
          <a:off x="7797800" y="387350"/>
          <a:ext cx="3835400" cy="14605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Times New Roman" panose="02020603050405020304" pitchFamily="18" charset="0"/>
              <a:cs typeface="Times New Roman" panose="02020603050405020304" pitchFamily="18" charset="0"/>
            </a:rPr>
            <a:t>Here,Pivot Table is used for the analysis of Sum of Total and Actual</a:t>
          </a:r>
          <a:r>
            <a:rPr lang="en-IN" sz="1400" baseline="0">
              <a:latin typeface="Times New Roman" panose="02020603050405020304" pitchFamily="18" charset="0"/>
              <a:cs typeface="Times New Roman" panose="02020603050405020304" pitchFamily="18" charset="0"/>
            </a:rPr>
            <a:t> Bill and Tip as well as Number of Customers for Dinning,Sum of Tip and Count of Customers for Dinning Gender wise on particular days</a:t>
          </a:r>
        </a:p>
        <a:p>
          <a:endParaRPr lang="en-IN" sz="14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PRIYA" refreshedDate="45049.53969409722" createdVersion="8" refreshedVersion="8" minRefreshableVersion="3" recordCount="244" xr:uid="{3A727FCA-54AD-4F8E-9D8B-AC6ACB933654}">
  <cacheSource type="worksheet">
    <worksheetSource ref="A1:H245" sheet="cleaningmissing"/>
  </cacheSource>
  <cacheFields count="8">
    <cacheField name="sex" numFmtId="0">
      <sharedItems count="2">
        <s v="Female"/>
        <s v="Male"/>
      </sharedItems>
    </cacheField>
    <cacheField name="smoker" numFmtId="0">
      <sharedItems/>
    </cacheField>
    <cacheField name="day" numFmtId="0">
      <sharedItems count="4">
        <s v="Sun"/>
        <s v="Sat"/>
        <s v="Thur"/>
        <s v="Fri"/>
      </sharedItems>
    </cacheField>
    <cacheField name="time" numFmtId="0">
      <sharedItems count="2">
        <s v="Dinner"/>
        <s v="Lunch"/>
      </sharedItems>
    </cacheField>
    <cacheField name="size" numFmtId="0">
      <sharedItems containsSemiMixedTypes="0" containsString="0" containsNumber="1" containsInteger="1" minValue="1" maxValue="6"/>
    </cacheField>
    <cacheField name="total_bill" numFmtId="0">
      <sharedItems containsSemiMixedTypes="0" containsString="0" containsNumber="1" minValue="3.07" maxValue="50.81"/>
    </cacheField>
    <cacheField name="tip" numFmtId="0">
      <sharedItems containsSemiMixedTypes="0" containsString="0" containsNumber="1" minValue="1" maxValue="10"/>
    </cacheField>
    <cacheField name="ActualBill" numFmtId="0">
      <sharedItems containsSemiMixedTypes="0" containsString="0" containsNumber="1" minValue="4.07" maxValue="60.8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PRIYA" refreshedDate="45050.524536805555" createdVersion="8" refreshedVersion="8" minRefreshableVersion="3" recordCount="244" xr:uid="{7B3EFAAA-4FE1-4385-B108-A2682CACC314}">
  <cacheSource type="worksheet">
    <worksheetSource ref="A1:H245" sheet="ModelAnalysis"/>
  </cacheSource>
  <cacheFields count="8">
    <cacheField name="sex" numFmtId="0">
      <sharedItems count="2">
        <s v="Female"/>
        <s v="Male"/>
      </sharedItems>
    </cacheField>
    <cacheField name="smoker" numFmtId="0">
      <sharedItems/>
    </cacheField>
    <cacheField name="day" numFmtId="0">
      <sharedItems count="4">
        <s v="Sun"/>
        <s v="Sat"/>
        <s v="Thur"/>
        <s v="Fri"/>
      </sharedItems>
    </cacheField>
    <cacheField name="time" numFmtId="0">
      <sharedItems count="2">
        <s v="Dinner"/>
        <s v="Lunch"/>
      </sharedItems>
    </cacheField>
    <cacheField name="size" numFmtId="0">
      <sharedItems containsSemiMixedTypes="0" containsString="0" containsNumber="1" containsInteger="1" minValue="1" maxValue="6" count="6">
        <n v="2"/>
        <n v="3"/>
        <n v="4"/>
        <n v="1"/>
        <n v="6"/>
        <n v="5"/>
      </sharedItems>
    </cacheField>
    <cacheField name="total_bill" numFmtId="0">
      <sharedItems containsSemiMixedTypes="0" containsString="0" containsNumber="1" minValue="3.07" maxValue="50.81" count="229">
        <n v="16.989999999999998"/>
        <n v="10.34"/>
        <n v="21.01"/>
        <n v="23.68"/>
        <n v="24.59"/>
        <n v="25.29"/>
        <n v="8.77"/>
        <n v="26.88"/>
        <n v="15.04"/>
        <n v="14.78"/>
        <n v="10.27"/>
        <n v="35.26"/>
        <n v="15.42"/>
        <n v="18.43"/>
        <n v="14.83"/>
        <n v="21.58"/>
        <n v="10.33"/>
        <n v="16.29"/>
        <n v="16.97"/>
        <n v="20.65"/>
        <n v="17.920000000000002"/>
        <n v="20.29"/>
        <n v="15.77"/>
        <n v="39.42"/>
        <n v="19.82"/>
        <n v="17.809999999999999"/>
        <n v="13.37"/>
        <n v="12.69"/>
        <n v="21.7"/>
        <n v="19.649999999999999"/>
        <n v="9.5500000000000007"/>
        <n v="18.350000000000001"/>
        <n v="15.06"/>
        <n v="20.69"/>
        <n v="17.78"/>
        <n v="24.06"/>
        <n v="16.309999999999999"/>
        <n v="16.93"/>
        <n v="18.690000000000001"/>
        <n v="31.27"/>
        <n v="16.04"/>
        <n v="17.46"/>
        <n v="13.94"/>
        <n v="9.68"/>
        <n v="30.4"/>
        <n v="18.29"/>
        <n v="22.23"/>
        <n v="32.4"/>
        <n v="28.55"/>
        <n v="18.04"/>
        <n v="12.54"/>
        <n v="10.29"/>
        <n v="34.81"/>
        <n v="9.94"/>
        <n v="25.56"/>
        <n v="19.489999999999998"/>
        <n v="38.01"/>
        <n v="26.41"/>
        <n v="11.24"/>
        <n v="48.27"/>
        <n v="13.81"/>
        <n v="11.02"/>
        <n v="17.59"/>
        <n v="20.079999999999998"/>
        <n v="16.45"/>
        <n v="3.07"/>
        <n v="20.23"/>
        <n v="15.01"/>
        <n v="12.02"/>
        <n v="17.07"/>
        <n v="26.86"/>
        <n v="25.28"/>
        <n v="14.73"/>
        <n v="10.51"/>
        <n v="27.2"/>
        <n v="22.76"/>
        <n v="17.29"/>
        <n v="19.440000000000001"/>
        <n v="16.66"/>
        <n v="10.07"/>
        <n v="32.68"/>
        <n v="15.98"/>
        <n v="34.83"/>
        <n v="13.03"/>
        <n v="18.28"/>
        <n v="24.71"/>
        <n v="21.16"/>
        <n v="28.97"/>
        <n v="22.49"/>
        <n v="5.75"/>
        <n v="16.32"/>
        <n v="22.75"/>
        <n v="40.17"/>
        <n v="27.28"/>
        <n v="12.03"/>
        <n v="12.46"/>
        <n v="11.35"/>
        <n v="15.38"/>
        <n v="44.3"/>
        <n v="22.42"/>
        <n v="20.92"/>
        <n v="15.36"/>
        <n v="20.49"/>
        <n v="25.21"/>
        <n v="18.239999999999998"/>
        <n v="14.31"/>
        <n v="14"/>
        <n v="7.25"/>
        <n v="38.07"/>
        <n v="23.95"/>
        <n v="25.71"/>
        <n v="17.309999999999999"/>
        <n v="29.93"/>
        <n v="10.65"/>
        <n v="12.43"/>
        <n v="24.08"/>
        <n v="11.69"/>
        <n v="13.42"/>
        <n v="14.26"/>
        <n v="15.95"/>
        <n v="12.48"/>
        <n v="29.8"/>
        <n v="8.52"/>
        <n v="14.52"/>
        <n v="11.38"/>
        <n v="22.82"/>
        <n v="19.079999999999998"/>
        <n v="20.27"/>
        <n v="11.17"/>
        <n v="12.26"/>
        <n v="18.260000000000002"/>
        <n v="8.51"/>
        <n v="14.15"/>
        <n v="16"/>
        <n v="13.16"/>
        <n v="17.47"/>
        <n v="34.299999999999997"/>
        <n v="41.19"/>
        <n v="27.05"/>
        <n v="16.43"/>
        <n v="8.35"/>
        <n v="18.64"/>
        <n v="11.87"/>
        <n v="9.7799999999999994"/>
        <n v="7.51"/>
        <n v="14.07"/>
        <n v="13.13"/>
        <n v="17.260000000000002"/>
        <n v="24.55"/>
        <n v="19.77"/>
        <n v="29.85"/>
        <n v="48.17"/>
        <n v="25"/>
        <n v="13.39"/>
        <n v="16.489999999999998"/>
        <n v="21.5"/>
        <n v="12.66"/>
        <n v="16.21"/>
        <n v="17.510000000000002"/>
        <n v="24.52"/>
        <n v="20.76"/>
        <n v="31.71"/>
        <n v="10.59"/>
        <n v="10.63"/>
        <n v="50.81"/>
        <n v="15.81"/>
        <n v="31.85"/>
        <n v="16.82"/>
        <n v="32.9"/>
        <n v="17.89"/>
        <n v="14.48"/>
        <n v="9.6"/>
        <n v="34.630000000000003"/>
        <n v="34.65"/>
        <n v="23.33"/>
        <n v="45.35"/>
        <n v="23.17"/>
        <n v="40.549999999999997"/>
        <n v="20.9"/>
        <n v="30.46"/>
        <n v="18.149999999999999"/>
        <n v="23.1"/>
        <n v="15.69"/>
        <n v="19.809999999999999"/>
        <n v="28.44"/>
        <n v="15.48"/>
        <n v="16.579999999999998"/>
        <n v="7.56"/>
        <n v="43.11"/>
        <n v="13"/>
        <n v="13.51"/>
        <n v="18.71"/>
        <n v="12.74"/>
        <n v="16.399999999999999"/>
        <n v="20.53"/>
        <n v="16.47"/>
        <n v="26.59"/>
        <n v="38.729999999999997"/>
        <n v="24.27"/>
        <n v="12.76"/>
        <n v="30.06"/>
        <n v="25.89"/>
        <n v="48.33"/>
        <n v="13.27"/>
        <n v="28.17"/>
        <n v="12.9"/>
        <n v="28.15"/>
        <n v="11.59"/>
        <n v="7.74"/>
        <n v="30.14"/>
        <n v="12.16"/>
        <n v="8.58"/>
        <n v="16.27"/>
        <n v="10.09"/>
        <n v="20.45"/>
        <n v="13.28"/>
        <n v="22.12"/>
        <n v="24.01"/>
        <n v="11.61"/>
        <n v="10.77"/>
        <n v="15.53"/>
        <n v="12.6"/>
        <n v="32.83"/>
        <n v="35.83"/>
        <n v="29.03"/>
        <n v="27.18"/>
        <n v="22.67"/>
        <n v="17.82"/>
        <n v="18.78"/>
      </sharedItems>
    </cacheField>
    <cacheField name="tip" numFmtId="0">
      <sharedItems containsSemiMixedTypes="0" containsString="0" containsNumber="1" minValue="1" maxValue="10"/>
    </cacheField>
    <cacheField name="ActualBill" numFmtId="0">
      <sharedItems containsSemiMixedTypes="0" containsString="0" containsNumber="1" minValue="4.07" maxValue="60.81" count="209">
        <n v="18"/>
        <n v="12"/>
        <n v="24.51"/>
        <n v="26.99"/>
        <n v="28.2"/>
        <n v="30"/>
        <n v="10.77"/>
        <n v="17"/>
        <n v="18.009999999999998"/>
        <n v="11.98"/>
        <n v="40.26"/>
        <n v="16.989999999999998"/>
        <n v="21.43"/>
        <n v="17.850000000000001"/>
        <n v="25.5"/>
        <n v="20"/>
        <n v="20.47"/>
        <n v="24"/>
        <n v="22"/>
        <n v="23.04"/>
        <n v="47"/>
        <n v="23"/>
        <n v="20.149999999999999"/>
        <n v="15.37"/>
        <n v="14.69"/>
        <n v="26"/>
        <n v="22.65"/>
        <n v="11"/>
        <n v="20.85"/>
        <n v="18.060000000000002"/>
        <n v="23.14"/>
        <n v="21.05"/>
        <n v="27.66"/>
        <n v="18.309999999999999"/>
        <n v="21"/>
        <n v="36.269999999999996"/>
        <n v="18.28"/>
        <n v="36"/>
        <n v="21.29"/>
        <n v="27.23"/>
        <n v="38.4"/>
        <n v="30.6"/>
        <n v="21.04"/>
        <n v="15.04"/>
        <n v="12.889999999999999"/>
        <n v="40.010000000000005"/>
        <n v="11.5"/>
        <n v="29.9"/>
        <n v="41.01"/>
        <n v="27.91"/>
        <n v="13"/>
        <n v="55"/>
        <n v="23.5"/>
        <n v="15.81"/>
        <n v="22.049999999999997"/>
        <n v="20.23"/>
        <n v="23.229999999999997"/>
        <n v="18.919999999999998"/>
        <n v="4.07"/>
        <n v="22.240000000000002"/>
        <n v="17.100000000000001"/>
        <n v="13.99"/>
        <n v="20.07"/>
        <n v="30.28"/>
        <n v="16.93"/>
        <n v="11.76"/>
        <n v="31.2"/>
        <n v="25.76"/>
        <n v="22.44"/>
        <n v="20.059999999999999"/>
        <n v="11.9"/>
        <n v="37.68"/>
        <n v="18.010000000000002"/>
        <n v="40"/>
        <n v="15.03"/>
        <n v="22.28"/>
        <n v="30.560000000000002"/>
        <n v="24.16"/>
        <n v="31.97"/>
        <n v="25.99"/>
        <n v="6.75"/>
        <n v="20.62"/>
        <n v="44.900000000000006"/>
        <n v="31.28"/>
        <n v="13.53"/>
        <n v="24.01"/>
        <n v="13.96"/>
        <n v="13.85"/>
        <n v="18.380000000000003"/>
        <n v="46.8"/>
        <n v="25.900000000000002"/>
        <n v="25"/>
        <n v="24.549999999999997"/>
        <n v="29.5"/>
        <n v="18.310000000000002"/>
        <n v="8.25"/>
        <n v="42.07"/>
        <n v="26.5"/>
        <n v="29.71"/>
        <n v="20.81"/>
        <n v="35"/>
        <n v="12.15"/>
        <n v="14.23"/>
        <n v="27"/>
        <n v="14"/>
        <n v="15.1"/>
        <n v="16.759999999999998"/>
        <n v="17.95"/>
        <n v="15"/>
        <n v="34"/>
        <n v="10"/>
        <n v="16.52"/>
        <n v="13.38"/>
        <n v="20.58"/>
        <n v="23.1"/>
        <n v="12.67"/>
        <n v="14.26"/>
        <n v="21.51"/>
        <n v="9.76"/>
        <n v="12.33"/>
        <n v="16.149999999999999"/>
        <n v="15.91"/>
        <n v="20.97"/>
        <n v="41"/>
        <n v="46.19"/>
        <n v="32.049999999999997"/>
        <n v="18.73"/>
        <n v="9.85"/>
        <n v="13.5"/>
        <n v="11.51"/>
        <n v="9.51"/>
        <n v="16.57"/>
        <n v="15.13"/>
        <n v="26.55"/>
        <n v="21.77"/>
        <n v="34.99"/>
        <n v="53.17"/>
        <n v="28.75"/>
        <n v="16"/>
        <n v="18.489999999999998"/>
        <n v="15.16"/>
        <n v="18.21"/>
        <n v="20.51"/>
        <n v="28"/>
        <n v="36.21"/>
        <n v="12.2"/>
        <n v="12.63"/>
        <n v="60.81"/>
        <n v="18.97"/>
        <n v="12.4"/>
        <n v="35.03"/>
        <n v="20.82"/>
        <n v="36.01"/>
        <n v="19.89"/>
        <n v="16.48"/>
        <n v="13.6"/>
        <n v="38.18"/>
        <n v="38.33"/>
        <n v="28.979999999999997"/>
        <n v="48.85"/>
        <n v="29.67"/>
        <n v="43.55"/>
        <n v="25.69"/>
        <n v="24.4"/>
        <n v="32.46"/>
        <n v="21.65"/>
        <n v="27.1"/>
        <n v="17.189999999999998"/>
        <n v="31"/>
        <n v="17.5"/>
        <n v="9"/>
        <n v="12.34"/>
        <n v="48.11"/>
        <n v="15.51"/>
        <n v="22.71"/>
        <n v="14.75"/>
        <n v="18.899999999999999"/>
        <n v="24.53"/>
        <n v="19.7"/>
        <n v="41.73"/>
        <n v="26.3"/>
        <n v="14.99"/>
        <n v="32.06"/>
        <n v="31.05"/>
        <n v="57.33"/>
        <n v="15.77"/>
        <n v="34.67"/>
        <n v="31.15"/>
        <n v="13.09"/>
        <n v="9.18"/>
        <n v="33.230000000000004"/>
        <n v="14.36"/>
        <n v="16.899999999999999"/>
        <n v="10.5"/>
        <n v="18.98"/>
        <n v="18.77"/>
        <n v="12.09"/>
        <n v="23.45"/>
        <n v="26.01"/>
        <n v="18.689999999999998"/>
        <n v="12.24"/>
        <n v="18.53"/>
        <n v="11.32"/>
        <n v="40.5"/>
        <n v="34.950000000000003"/>
        <n v="29.18"/>
        <n v="24.67"/>
        <n v="19.57"/>
        <n v="21.78"/>
      </sharedItems>
    </cacheField>
  </cacheFields>
  <extLst>
    <ext xmlns:x14="http://schemas.microsoft.com/office/spreadsheetml/2009/9/main" uri="{725AE2AE-9491-48be-B2B4-4EB974FC3084}">
      <x14:pivotCacheDefinition pivotCacheId="1581986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s v="No"/>
    <x v="0"/>
    <x v="0"/>
    <n v="2"/>
    <n v="16.989999999999998"/>
    <n v="1.01"/>
    <n v="18"/>
  </r>
  <r>
    <x v="1"/>
    <s v="No"/>
    <x v="0"/>
    <x v="0"/>
    <n v="3"/>
    <n v="10.34"/>
    <n v="1.66"/>
    <n v="12"/>
  </r>
  <r>
    <x v="1"/>
    <s v="No"/>
    <x v="0"/>
    <x v="0"/>
    <n v="3"/>
    <n v="21.01"/>
    <n v="3.5"/>
    <n v="24.51"/>
  </r>
  <r>
    <x v="1"/>
    <s v="No"/>
    <x v="0"/>
    <x v="0"/>
    <n v="2"/>
    <n v="23.68"/>
    <n v="3.31"/>
    <n v="26.99"/>
  </r>
  <r>
    <x v="0"/>
    <s v="No"/>
    <x v="0"/>
    <x v="0"/>
    <n v="4"/>
    <n v="24.59"/>
    <n v="3.61"/>
    <n v="28.2"/>
  </r>
  <r>
    <x v="1"/>
    <s v="No"/>
    <x v="0"/>
    <x v="0"/>
    <n v="4"/>
    <n v="25.29"/>
    <n v="4.71"/>
    <n v="30"/>
  </r>
  <r>
    <x v="1"/>
    <s v="No"/>
    <x v="0"/>
    <x v="0"/>
    <n v="2"/>
    <n v="8.77"/>
    <n v="2"/>
    <n v="10.77"/>
  </r>
  <r>
    <x v="1"/>
    <s v="No"/>
    <x v="0"/>
    <x v="0"/>
    <n v="4"/>
    <n v="26.88"/>
    <n v="3.12"/>
    <n v="30"/>
  </r>
  <r>
    <x v="1"/>
    <s v="No"/>
    <x v="0"/>
    <x v="0"/>
    <n v="2"/>
    <n v="15.04"/>
    <n v="1.96"/>
    <n v="17"/>
  </r>
  <r>
    <x v="1"/>
    <s v="No"/>
    <x v="0"/>
    <x v="0"/>
    <n v="2"/>
    <n v="14.78"/>
    <n v="3.23"/>
    <n v="18.009999999999998"/>
  </r>
  <r>
    <x v="1"/>
    <s v="No"/>
    <x v="0"/>
    <x v="0"/>
    <n v="2"/>
    <n v="10.27"/>
    <n v="1.71"/>
    <n v="11.98"/>
  </r>
  <r>
    <x v="0"/>
    <s v="No"/>
    <x v="0"/>
    <x v="0"/>
    <n v="4"/>
    <n v="35.26"/>
    <n v="5"/>
    <n v="40.26"/>
  </r>
  <r>
    <x v="1"/>
    <s v="No"/>
    <x v="0"/>
    <x v="0"/>
    <n v="2"/>
    <n v="15.42"/>
    <n v="1.57"/>
    <n v="16.989999999999998"/>
  </r>
  <r>
    <x v="1"/>
    <s v="No"/>
    <x v="0"/>
    <x v="0"/>
    <n v="4"/>
    <n v="18.43"/>
    <n v="3"/>
    <n v="21.43"/>
  </r>
  <r>
    <x v="0"/>
    <s v="No"/>
    <x v="0"/>
    <x v="0"/>
    <n v="2"/>
    <n v="14.83"/>
    <n v="3.02"/>
    <n v="17.850000000000001"/>
  </r>
  <r>
    <x v="1"/>
    <s v="No"/>
    <x v="0"/>
    <x v="0"/>
    <n v="2"/>
    <n v="21.58"/>
    <n v="3.92"/>
    <n v="25.5"/>
  </r>
  <r>
    <x v="0"/>
    <s v="No"/>
    <x v="0"/>
    <x v="0"/>
    <n v="3"/>
    <n v="10.33"/>
    <n v="1.67"/>
    <n v="12"/>
  </r>
  <r>
    <x v="1"/>
    <s v="No"/>
    <x v="0"/>
    <x v="0"/>
    <n v="3"/>
    <n v="16.29"/>
    <n v="3.71"/>
    <n v="20"/>
  </r>
  <r>
    <x v="0"/>
    <s v="No"/>
    <x v="0"/>
    <x v="0"/>
    <n v="3"/>
    <n v="16.97"/>
    <n v="3.5"/>
    <n v="20.47"/>
  </r>
  <r>
    <x v="1"/>
    <s v="No"/>
    <x v="1"/>
    <x v="0"/>
    <n v="3"/>
    <n v="20.65"/>
    <n v="3.35"/>
    <n v="24"/>
  </r>
  <r>
    <x v="1"/>
    <s v="No"/>
    <x v="1"/>
    <x v="0"/>
    <n v="2"/>
    <n v="17.920000000000002"/>
    <n v="4.08"/>
    <n v="22"/>
  </r>
  <r>
    <x v="0"/>
    <s v="No"/>
    <x v="1"/>
    <x v="0"/>
    <n v="2"/>
    <n v="20.29"/>
    <n v="2.75"/>
    <n v="23.04"/>
  </r>
  <r>
    <x v="0"/>
    <s v="No"/>
    <x v="1"/>
    <x v="0"/>
    <n v="2"/>
    <n v="15.77"/>
    <n v="2.23"/>
    <n v="18"/>
  </r>
  <r>
    <x v="1"/>
    <s v="No"/>
    <x v="1"/>
    <x v="0"/>
    <n v="4"/>
    <n v="39.42"/>
    <n v="7.58"/>
    <n v="47"/>
  </r>
  <r>
    <x v="1"/>
    <s v="No"/>
    <x v="1"/>
    <x v="0"/>
    <n v="2"/>
    <n v="19.82"/>
    <n v="3.18"/>
    <n v="23"/>
  </r>
  <r>
    <x v="1"/>
    <s v="No"/>
    <x v="1"/>
    <x v="0"/>
    <n v="4"/>
    <n v="17.809999999999999"/>
    <n v="2.34"/>
    <n v="20.149999999999999"/>
  </r>
  <r>
    <x v="1"/>
    <s v="No"/>
    <x v="1"/>
    <x v="0"/>
    <n v="2"/>
    <n v="13.37"/>
    <n v="2"/>
    <n v="15.37"/>
  </r>
  <r>
    <x v="1"/>
    <s v="No"/>
    <x v="1"/>
    <x v="0"/>
    <n v="2"/>
    <n v="12.69"/>
    <n v="2"/>
    <n v="14.69"/>
  </r>
  <r>
    <x v="1"/>
    <s v="No"/>
    <x v="1"/>
    <x v="0"/>
    <n v="2"/>
    <n v="21.7"/>
    <n v="4.3"/>
    <n v="26"/>
  </r>
  <r>
    <x v="0"/>
    <s v="No"/>
    <x v="1"/>
    <x v="0"/>
    <n v="2"/>
    <n v="19.649999999999999"/>
    <n v="3"/>
    <n v="22.65"/>
  </r>
  <r>
    <x v="1"/>
    <s v="No"/>
    <x v="1"/>
    <x v="0"/>
    <n v="2"/>
    <n v="9.5500000000000007"/>
    <n v="1.45"/>
    <n v="11"/>
  </r>
  <r>
    <x v="1"/>
    <s v="No"/>
    <x v="1"/>
    <x v="0"/>
    <n v="4"/>
    <n v="18.350000000000001"/>
    <n v="2.5"/>
    <n v="20.85"/>
  </r>
  <r>
    <x v="0"/>
    <s v="No"/>
    <x v="1"/>
    <x v="0"/>
    <n v="2"/>
    <n v="15.06"/>
    <n v="3"/>
    <n v="18.060000000000002"/>
  </r>
  <r>
    <x v="0"/>
    <s v="No"/>
    <x v="1"/>
    <x v="0"/>
    <n v="4"/>
    <n v="20.69"/>
    <n v="2.4500000000000002"/>
    <n v="23.14"/>
  </r>
  <r>
    <x v="1"/>
    <s v="No"/>
    <x v="1"/>
    <x v="0"/>
    <n v="2"/>
    <n v="17.78"/>
    <n v="3.27"/>
    <n v="21.05"/>
  </r>
  <r>
    <x v="1"/>
    <s v="No"/>
    <x v="1"/>
    <x v="0"/>
    <n v="3"/>
    <n v="24.06"/>
    <n v="3.6"/>
    <n v="27.66"/>
  </r>
  <r>
    <x v="1"/>
    <s v="No"/>
    <x v="1"/>
    <x v="0"/>
    <n v="3"/>
    <n v="16.309999999999999"/>
    <n v="2"/>
    <n v="18.309999999999999"/>
  </r>
  <r>
    <x v="0"/>
    <s v="No"/>
    <x v="1"/>
    <x v="0"/>
    <n v="3"/>
    <n v="16.93"/>
    <n v="3.07"/>
    <n v="20"/>
  </r>
  <r>
    <x v="1"/>
    <s v="No"/>
    <x v="1"/>
    <x v="0"/>
    <n v="3"/>
    <n v="18.690000000000001"/>
    <n v="2.31"/>
    <n v="21"/>
  </r>
  <r>
    <x v="1"/>
    <s v="No"/>
    <x v="1"/>
    <x v="0"/>
    <n v="3"/>
    <n v="31.27"/>
    <n v="5"/>
    <n v="36.269999999999996"/>
  </r>
  <r>
    <x v="1"/>
    <s v="No"/>
    <x v="1"/>
    <x v="0"/>
    <n v="3"/>
    <n v="16.04"/>
    <n v="2.2400000000000002"/>
    <n v="18.28"/>
  </r>
  <r>
    <x v="1"/>
    <s v="No"/>
    <x v="0"/>
    <x v="0"/>
    <n v="2"/>
    <n v="17.46"/>
    <n v="2.54"/>
    <n v="20"/>
  </r>
  <r>
    <x v="1"/>
    <s v="No"/>
    <x v="0"/>
    <x v="0"/>
    <n v="2"/>
    <n v="13.94"/>
    <n v="3.06"/>
    <n v="17"/>
  </r>
  <r>
    <x v="1"/>
    <s v="No"/>
    <x v="0"/>
    <x v="0"/>
    <n v="2"/>
    <n v="9.68"/>
    <n v="1.32"/>
    <n v="11"/>
  </r>
  <r>
    <x v="1"/>
    <s v="No"/>
    <x v="0"/>
    <x v="0"/>
    <n v="4"/>
    <n v="30.4"/>
    <n v="5.6"/>
    <n v="36"/>
  </r>
  <r>
    <x v="1"/>
    <s v="No"/>
    <x v="0"/>
    <x v="0"/>
    <n v="2"/>
    <n v="18.29"/>
    <n v="3"/>
    <n v="21.29"/>
  </r>
  <r>
    <x v="1"/>
    <s v="No"/>
    <x v="0"/>
    <x v="0"/>
    <n v="2"/>
    <n v="22.23"/>
    <n v="5"/>
    <n v="27.23"/>
  </r>
  <r>
    <x v="1"/>
    <s v="No"/>
    <x v="0"/>
    <x v="0"/>
    <n v="4"/>
    <n v="32.4"/>
    <n v="6"/>
    <n v="38.4"/>
  </r>
  <r>
    <x v="1"/>
    <s v="No"/>
    <x v="0"/>
    <x v="0"/>
    <n v="3"/>
    <n v="28.55"/>
    <n v="2.0499999999999998"/>
    <n v="30.6"/>
  </r>
  <r>
    <x v="1"/>
    <s v="No"/>
    <x v="0"/>
    <x v="0"/>
    <n v="2"/>
    <n v="18.04"/>
    <n v="3"/>
    <n v="21.04"/>
  </r>
  <r>
    <x v="1"/>
    <s v="No"/>
    <x v="0"/>
    <x v="0"/>
    <n v="2"/>
    <n v="12.54"/>
    <n v="2.5"/>
    <n v="15.04"/>
  </r>
  <r>
    <x v="0"/>
    <s v="No"/>
    <x v="0"/>
    <x v="0"/>
    <n v="2"/>
    <n v="10.29"/>
    <n v="2.6"/>
    <n v="12.889999999999999"/>
  </r>
  <r>
    <x v="0"/>
    <s v="No"/>
    <x v="0"/>
    <x v="0"/>
    <n v="4"/>
    <n v="34.81"/>
    <n v="5.2"/>
    <n v="40.010000000000005"/>
  </r>
  <r>
    <x v="1"/>
    <s v="No"/>
    <x v="0"/>
    <x v="0"/>
    <n v="2"/>
    <n v="9.94"/>
    <n v="1.56"/>
    <n v="11.5"/>
  </r>
  <r>
    <x v="1"/>
    <s v="No"/>
    <x v="0"/>
    <x v="0"/>
    <n v="4"/>
    <n v="25.56"/>
    <n v="4.34"/>
    <n v="29.9"/>
  </r>
  <r>
    <x v="1"/>
    <s v="No"/>
    <x v="0"/>
    <x v="0"/>
    <n v="2"/>
    <n v="19.489999999999998"/>
    <n v="3.51"/>
    <n v="23"/>
  </r>
  <r>
    <x v="1"/>
    <s v="Yes"/>
    <x v="1"/>
    <x v="0"/>
    <n v="4"/>
    <n v="38.01"/>
    <n v="3"/>
    <n v="41.01"/>
  </r>
  <r>
    <x v="0"/>
    <s v="No"/>
    <x v="1"/>
    <x v="0"/>
    <n v="2"/>
    <n v="26.41"/>
    <n v="1.5"/>
    <n v="27.91"/>
  </r>
  <r>
    <x v="1"/>
    <s v="Yes"/>
    <x v="1"/>
    <x v="0"/>
    <n v="2"/>
    <n v="11.24"/>
    <n v="1.76"/>
    <n v="13"/>
  </r>
  <r>
    <x v="1"/>
    <s v="No"/>
    <x v="1"/>
    <x v="0"/>
    <n v="4"/>
    <n v="48.27"/>
    <n v="6.73"/>
    <n v="55"/>
  </r>
  <r>
    <x v="1"/>
    <s v="Yes"/>
    <x v="1"/>
    <x v="0"/>
    <n v="2"/>
    <n v="20.29"/>
    <n v="3.21"/>
    <n v="23.5"/>
  </r>
  <r>
    <x v="1"/>
    <s v="Yes"/>
    <x v="1"/>
    <x v="0"/>
    <n v="2"/>
    <n v="13.81"/>
    <n v="2"/>
    <n v="15.81"/>
  </r>
  <r>
    <x v="1"/>
    <s v="Yes"/>
    <x v="1"/>
    <x v="0"/>
    <n v="2"/>
    <n v="11.02"/>
    <n v="1.98"/>
    <n v="13"/>
  </r>
  <r>
    <x v="1"/>
    <s v="Yes"/>
    <x v="1"/>
    <x v="0"/>
    <n v="4"/>
    <n v="18.29"/>
    <n v="3.76"/>
    <n v="22.049999999999997"/>
  </r>
  <r>
    <x v="1"/>
    <s v="No"/>
    <x v="1"/>
    <x v="0"/>
    <n v="3"/>
    <n v="17.59"/>
    <n v="2.64"/>
    <n v="20.23"/>
  </r>
  <r>
    <x v="1"/>
    <s v="No"/>
    <x v="1"/>
    <x v="0"/>
    <n v="3"/>
    <n v="20.079999999999998"/>
    <n v="3.15"/>
    <n v="23.229999999999997"/>
  </r>
  <r>
    <x v="0"/>
    <s v="No"/>
    <x v="1"/>
    <x v="0"/>
    <n v="2"/>
    <n v="16.45"/>
    <n v="2.4700000000000002"/>
    <n v="18.919999999999998"/>
  </r>
  <r>
    <x v="0"/>
    <s v="Yes"/>
    <x v="1"/>
    <x v="0"/>
    <n v="1"/>
    <n v="3.07"/>
    <n v="1"/>
    <n v="4.07"/>
  </r>
  <r>
    <x v="1"/>
    <s v="No"/>
    <x v="1"/>
    <x v="0"/>
    <n v="2"/>
    <n v="20.23"/>
    <n v="2.0099999999999998"/>
    <n v="22.240000000000002"/>
  </r>
  <r>
    <x v="1"/>
    <s v="Yes"/>
    <x v="1"/>
    <x v="0"/>
    <n v="2"/>
    <n v="15.01"/>
    <n v="2.09"/>
    <n v="17.100000000000001"/>
  </r>
  <r>
    <x v="1"/>
    <s v="No"/>
    <x v="1"/>
    <x v="0"/>
    <n v="2"/>
    <n v="12.02"/>
    <n v="1.97"/>
    <n v="13.99"/>
  </r>
  <r>
    <x v="0"/>
    <s v="No"/>
    <x v="1"/>
    <x v="0"/>
    <n v="3"/>
    <n v="17.07"/>
    <n v="3"/>
    <n v="20.07"/>
  </r>
  <r>
    <x v="0"/>
    <s v="Yes"/>
    <x v="1"/>
    <x v="0"/>
    <n v="2"/>
    <n v="26.86"/>
    <n v="3.14"/>
    <n v="30"/>
  </r>
  <r>
    <x v="0"/>
    <s v="Yes"/>
    <x v="1"/>
    <x v="0"/>
    <n v="2"/>
    <n v="25.28"/>
    <n v="5"/>
    <n v="30.28"/>
  </r>
  <r>
    <x v="0"/>
    <s v="No"/>
    <x v="1"/>
    <x v="0"/>
    <n v="2"/>
    <n v="14.73"/>
    <n v="2.2000000000000002"/>
    <n v="16.93"/>
  </r>
  <r>
    <x v="1"/>
    <s v="No"/>
    <x v="1"/>
    <x v="0"/>
    <n v="2"/>
    <n v="10.51"/>
    <n v="1.25"/>
    <n v="11.76"/>
  </r>
  <r>
    <x v="1"/>
    <s v="Yes"/>
    <x v="1"/>
    <x v="0"/>
    <n v="2"/>
    <n v="17.920000000000002"/>
    <n v="3.08"/>
    <n v="21"/>
  </r>
  <r>
    <x v="1"/>
    <s v="No"/>
    <x v="2"/>
    <x v="1"/>
    <n v="4"/>
    <n v="27.2"/>
    <n v="4"/>
    <n v="31.2"/>
  </r>
  <r>
    <x v="1"/>
    <s v="No"/>
    <x v="2"/>
    <x v="1"/>
    <n v="2"/>
    <n v="22.76"/>
    <n v="3"/>
    <n v="25.76"/>
  </r>
  <r>
    <x v="1"/>
    <s v="No"/>
    <x v="2"/>
    <x v="1"/>
    <n v="2"/>
    <n v="17.29"/>
    <n v="2.71"/>
    <n v="20"/>
  </r>
  <r>
    <x v="1"/>
    <s v="Yes"/>
    <x v="2"/>
    <x v="1"/>
    <n v="2"/>
    <n v="19.440000000000001"/>
    <n v="3"/>
    <n v="22.44"/>
  </r>
  <r>
    <x v="1"/>
    <s v="No"/>
    <x v="2"/>
    <x v="1"/>
    <n v="2"/>
    <n v="16.66"/>
    <n v="3.4"/>
    <n v="20.059999999999999"/>
  </r>
  <r>
    <x v="0"/>
    <s v="No"/>
    <x v="2"/>
    <x v="1"/>
    <n v="1"/>
    <n v="10.07"/>
    <n v="1.83"/>
    <n v="11.9"/>
  </r>
  <r>
    <x v="1"/>
    <s v="Yes"/>
    <x v="2"/>
    <x v="1"/>
    <n v="2"/>
    <n v="32.68"/>
    <n v="5"/>
    <n v="37.68"/>
  </r>
  <r>
    <x v="1"/>
    <s v="No"/>
    <x v="2"/>
    <x v="1"/>
    <n v="2"/>
    <n v="15.98"/>
    <n v="2.0299999999999998"/>
    <n v="18.010000000000002"/>
  </r>
  <r>
    <x v="0"/>
    <s v="No"/>
    <x v="2"/>
    <x v="1"/>
    <n v="4"/>
    <n v="34.83"/>
    <n v="5.17"/>
    <n v="40"/>
  </r>
  <r>
    <x v="1"/>
    <s v="No"/>
    <x v="2"/>
    <x v="1"/>
    <n v="2"/>
    <n v="13.03"/>
    <n v="2"/>
    <n v="15.03"/>
  </r>
  <r>
    <x v="1"/>
    <s v="No"/>
    <x v="2"/>
    <x v="1"/>
    <n v="2"/>
    <n v="18.28"/>
    <n v="4"/>
    <n v="22.28"/>
  </r>
  <r>
    <x v="1"/>
    <s v="No"/>
    <x v="2"/>
    <x v="1"/>
    <n v="2"/>
    <n v="24.71"/>
    <n v="5.85"/>
    <n v="30.560000000000002"/>
  </r>
  <r>
    <x v="1"/>
    <s v="No"/>
    <x v="2"/>
    <x v="1"/>
    <n v="2"/>
    <n v="21.16"/>
    <n v="3"/>
    <n v="24.16"/>
  </r>
  <r>
    <x v="1"/>
    <s v="Yes"/>
    <x v="3"/>
    <x v="0"/>
    <n v="2"/>
    <n v="28.97"/>
    <n v="3"/>
    <n v="31.97"/>
  </r>
  <r>
    <x v="1"/>
    <s v="No"/>
    <x v="3"/>
    <x v="0"/>
    <n v="2"/>
    <n v="22.49"/>
    <n v="3.5"/>
    <n v="25.99"/>
  </r>
  <r>
    <x v="0"/>
    <s v="Yes"/>
    <x v="3"/>
    <x v="0"/>
    <n v="2"/>
    <n v="5.75"/>
    <n v="1"/>
    <n v="6.75"/>
  </r>
  <r>
    <x v="0"/>
    <s v="Yes"/>
    <x v="3"/>
    <x v="0"/>
    <n v="2"/>
    <n v="16.32"/>
    <n v="4.3"/>
    <n v="20.62"/>
  </r>
  <r>
    <x v="0"/>
    <s v="No"/>
    <x v="3"/>
    <x v="0"/>
    <n v="2"/>
    <n v="22.75"/>
    <n v="3.25"/>
    <n v="26"/>
  </r>
  <r>
    <x v="1"/>
    <s v="Yes"/>
    <x v="3"/>
    <x v="0"/>
    <n v="4"/>
    <n v="40.17"/>
    <n v="4.7300000000000004"/>
    <n v="44.900000000000006"/>
  </r>
  <r>
    <x v="1"/>
    <s v="Yes"/>
    <x v="3"/>
    <x v="0"/>
    <n v="2"/>
    <n v="27.28"/>
    <n v="4"/>
    <n v="31.28"/>
  </r>
  <r>
    <x v="1"/>
    <s v="Yes"/>
    <x v="3"/>
    <x v="0"/>
    <n v="2"/>
    <n v="12.03"/>
    <n v="1.5"/>
    <n v="13.53"/>
  </r>
  <r>
    <x v="1"/>
    <s v="Yes"/>
    <x v="3"/>
    <x v="0"/>
    <n v="2"/>
    <n v="21.01"/>
    <n v="3"/>
    <n v="24.01"/>
  </r>
  <r>
    <x v="1"/>
    <s v="No"/>
    <x v="3"/>
    <x v="0"/>
    <n v="2"/>
    <n v="12.46"/>
    <n v="1.5"/>
    <n v="13.96"/>
  </r>
  <r>
    <x v="0"/>
    <s v="Yes"/>
    <x v="3"/>
    <x v="0"/>
    <n v="2"/>
    <n v="11.35"/>
    <n v="2.5"/>
    <n v="13.85"/>
  </r>
  <r>
    <x v="0"/>
    <s v="Yes"/>
    <x v="3"/>
    <x v="0"/>
    <n v="2"/>
    <n v="15.38"/>
    <n v="3"/>
    <n v="18.380000000000003"/>
  </r>
  <r>
    <x v="0"/>
    <s v="Yes"/>
    <x v="1"/>
    <x v="0"/>
    <n v="3"/>
    <n v="44.3"/>
    <n v="2.5"/>
    <n v="46.8"/>
  </r>
  <r>
    <x v="0"/>
    <s v="Yes"/>
    <x v="1"/>
    <x v="0"/>
    <n v="2"/>
    <n v="22.42"/>
    <n v="3.48"/>
    <n v="25.900000000000002"/>
  </r>
  <r>
    <x v="0"/>
    <s v="No"/>
    <x v="1"/>
    <x v="0"/>
    <n v="2"/>
    <n v="20.92"/>
    <n v="4.08"/>
    <n v="25"/>
  </r>
  <r>
    <x v="1"/>
    <s v="Yes"/>
    <x v="1"/>
    <x v="0"/>
    <n v="2"/>
    <n v="15.36"/>
    <n v="1.64"/>
    <n v="17"/>
  </r>
  <r>
    <x v="1"/>
    <s v="Yes"/>
    <x v="1"/>
    <x v="0"/>
    <n v="2"/>
    <n v="20.49"/>
    <n v="4.0599999999999996"/>
    <n v="24.549999999999997"/>
  </r>
  <r>
    <x v="1"/>
    <s v="Yes"/>
    <x v="1"/>
    <x v="0"/>
    <n v="2"/>
    <n v="25.21"/>
    <n v="4.29"/>
    <n v="29.5"/>
  </r>
  <r>
    <x v="1"/>
    <s v="No"/>
    <x v="1"/>
    <x v="0"/>
    <n v="2"/>
    <n v="18.239999999999998"/>
    <n v="3.76"/>
    <n v="22"/>
  </r>
  <r>
    <x v="0"/>
    <s v="Yes"/>
    <x v="1"/>
    <x v="0"/>
    <n v="2"/>
    <n v="14.31"/>
    <n v="4"/>
    <n v="18.310000000000002"/>
  </r>
  <r>
    <x v="1"/>
    <s v="No"/>
    <x v="1"/>
    <x v="0"/>
    <n v="2"/>
    <n v="14"/>
    <n v="3"/>
    <n v="17"/>
  </r>
  <r>
    <x v="0"/>
    <s v="No"/>
    <x v="1"/>
    <x v="0"/>
    <n v="1"/>
    <n v="7.25"/>
    <n v="1"/>
    <n v="8.25"/>
  </r>
  <r>
    <x v="1"/>
    <s v="No"/>
    <x v="0"/>
    <x v="0"/>
    <n v="3"/>
    <n v="38.07"/>
    <n v="4"/>
    <n v="42.07"/>
  </r>
  <r>
    <x v="1"/>
    <s v="No"/>
    <x v="0"/>
    <x v="0"/>
    <n v="2"/>
    <n v="23.95"/>
    <n v="2.5499999999999998"/>
    <n v="26.5"/>
  </r>
  <r>
    <x v="0"/>
    <s v="No"/>
    <x v="0"/>
    <x v="0"/>
    <n v="3"/>
    <n v="25.71"/>
    <n v="4"/>
    <n v="29.71"/>
  </r>
  <r>
    <x v="0"/>
    <s v="No"/>
    <x v="0"/>
    <x v="0"/>
    <n v="2"/>
    <n v="17.309999999999999"/>
    <n v="3.5"/>
    <n v="20.81"/>
  </r>
  <r>
    <x v="1"/>
    <s v="No"/>
    <x v="0"/>
    <x v="0"/>
    <n v="4"/>
    <n v="29.93"/>
    <n v="5.07"/>
    <n v="35"/>
  </r>
  <r>
    <x v="0"/>
    <s v="No"/>
    <x v="2"/>
    <x v="1"/>
    <n v="2"/>
    <n v="10.65"/>
    <n v="1.5"/>
    <n v="12.15"/>
  </r>
  <r>
    <x v="0"/>
    <s v="No"/>
    <x v="2"/>
    <x v="1"/>
    <n v="2"/>
    <n v="12.43"/>
    <n v="1.8"/>
    <n v="14.23"/>
  </r>
  <r>
    <x v="0"/>
    <s v="No"/>
    <x v="2"/>
    <x v="1"/>
    <n v="4"/>
    <n v="24.08"/>
    <n v="2.92"/>
    <n v="27"/>
  </r>
  <r>
    <x v="1"/>
    <s v="No"/>
    <x v="2"/>
    <x v="1"/>
    <n v="2"/>
    <n v="11.69"/>
    <n v="2.31"/>
    <n v="14"/>
  </r>
  <r>
    <x v="0"/>
    <s v="No"/>
    <x v="2"/>
    <x v="1"/>
    <n v="2"/>
    <n v="13.42"/>
    <n v="1.68"/>
    <n v="15.1"/>
  </r>
  <r>
    <x v="1"/>
    <s v="No"/>
    <x v="2"/>
    <x v="1"/>
    <n v="2"/>
    <n v="14.26"/>
    <n v="2.5"/>
    <n v="16.759999999999998"/>
  </r>
  <r>
    <x v="1"/>
    <s v="No"/>
    <x v="2"/>
    <x v="1"/>
    <n v="2"/>
    <n v="15.95"/>
    <n v="2"/>
    <n v="17.95"/>
  </r>
  <r>
    <x v="0"/>
    <s v="No"/>
    <x v="2"/>
    <x v="1"/>
    <n v="2"/>
    <n v="12.48"/>
    <n v="2.52"/>
    <n v="15"/>
  </r>
  <r>
    <x v="0"/>
    <s v="No"/>
    <x v="2"/>
    <x v="1"/>
    <n v="6"/>
    <n v="29.8"/>
    <n v="4.2"/>
    <n v="34"/>
  </r>
  <r>
    <x v="1"/>
    <s v="No"/>
    <x v="2"/>
    <x v="1"/>
    <n v="2"/>
    <n v="8.52"/>
    <n v="1.48"/>
    <n v="10"/>
  </r>
  <r>
    <x v="0"/>
    <s v="No"/>
    <x v="2"/>
    <x v="1"/>
    <n v="2"/>
    <n v="14.52"/>
    <n v="2"/>
    <n v="16.52"/>
  </r>
  <r>
    <x v="0"/>
    <s v="No"/>
    <x v="2"/>
    <x v="1"/>
    <n v="2"/>
    <n v="11.38"/>
    <n v="2"/>
    <n v="13.38"/>
  </r>
  <r>
    <x v="1"/>
    <s v="No"/>
    <x v="2"/>
    <x v="1"/>
    <n v="3"/>
    <n v="22.82"/>
    <n v="2.1800000000000002"/>
    <n v="25"/>
  </r>
  <r>
    <x v="1"/>
    <s v="No"/>
    <x v="2"/>
    <x v="1"/>
    <n v="2"/>
    <n v="19.079999999999998"/>
    <n v="1.5"/>
    <n v="20.58"/>
  </r>
  <r>
    <x v="0"/>
    <s v="No"/>
    <x v="2"/>
    <x v="1"/>
    <n v="2"/>
    <n v="20.27"/>
    <n v="2.83"/>
    <n v="23.1"/>
  </r>
  <r>
    <x v="0"/>
    <s v="No"/>
    <x v="2"/>
    <x v="1"/>
    <n v="2"/>
    <n v="11.17"/>
    <n v="1.5"/>
    <n v="12.67"/>
  </r>
  <r>
    <x v="0"/>
    <s v="No"/>
    <x v="2"/>
    <x v="1"/>
    <n v="2"/>
    <n v="12.26"/>
    <n v="2"/>
    <n v="14.26"/>
  </r>
  <r>
    <x v="0"/>
    <s v="No"/>
    <x v="2"/>
    <x v="1"/>
    <n v="2"/>
    <n v="18.260000000000002"/>
    <n v="3.25"/>
    <n v="21.51"/>
  </r>
  <r>
    <x v="0"/>
    <s v="No"/>
    <x v="2"/>
    <x v="1"/>
    <n v="2"/>
    <n v="8.51"/>
    <n v="1.25"/>
    <n v="9.76"/>
  </r>
  <r>
    <x v="0"/>
    <s v="No"/>
    <x v="2"/>
    <x v="1"/>
    <n v="2"/>
    <n v="10.33"/>
    <n v="2"/>
    <n v="12.33"/>
  </r>
  <r>
    <x v="0"/>
    <s v="No"/>
    <x v="2"/>
    <x v="1"/>
    <n v="2"/>
    <n v="14.15"/>
    <n v="2"/>
    <n v="16.149999999999999"/>
  </r>
  <r>
    <x v="1"/>
    <s v="Yes"/>
    <x v="2"/>
    <x v="1"/>
    <n v="2"/>
    <n v="16"/>
    <n v="2"/>
    <n v="18"/>
  </r>
  <r>
    <x v="0"/>
    <s v="No"/>
    <x v="2"/>
    <x v="1"/>
    <n v="2"/>
    <n v="13.16"/>
    <n v="2.75"/>
    <n v="15.91"/>
  </r>
  <r>
    <x v="0"/>
    <s v="No"/>
    <x v="2"/>
    <x v="1"/>
    <n v="2"/>
    <n v="17.47"/>
    <n v="3.5"/>
    <n v="20.97"/>
  </r>
  <r>
    <x v="1"/>
    <s v="No"/>
    <x v="2"/>
    <x v="1"/>
    <n v="6"/>
    <n v="34.299999999999997"/>
    <n v="6.7"/>
    <n v="41"/>
  </r>
  <r>
    <x v="1"/>
    <s v="No"/>
    <x v="2"/>
    <x v="1"/>
    <n v="5"/>
    <n v="41.19"/>
    <n v="5"/>
    <n v="46.19"/>
  </r>
  <r>
    <x v="0"/>
    <s v="No"/>
    <x v="2"/>
    <x v="1"/>
    <n v="6"/>
    <n v="27.05"/>
    <n v="5"/>
    <n v="32.049999999999997"/>
  </r>
  <r>
    <x v="0"/>
    <s v="No"/>
    <x v="2"/>
    <x v="1"/>
    <n v="2"/>
    <n v="16.43"/>
    <n v="2.2999999999999998"/>
    <n v="18.73"/>
  </r>
  <r>
    <x v="0"/>
    <s v="No"/>
    <x v="2"/>
    <x v="1"/>
    <n v="2"/>
    <n v="8.35"/>
    <n v="1.5"/>
    <n v="9.85"/>
  </r>
  <r>
    <x v="0"/>
    <s v="No"/>
    <x v="2"/>
    <x v="1"/>
    <n v="3"/>
    <n v="18.64"/>
    <n v="1.36"/>
    <n v="20"/>
  </r>
  <r>
    <x v="0"/>
    <s v="No"/>
    <x v="2"/>
    <x v="1"/>
    <n v="2"/>
    <n v="11.87"/>
    <n v="1.63"/>
    <n v="13.5"/>
  </r>
  <r>
    <x v="1"/>
    <s v="No"/>
    <x v="2"/>
    <x v="1"/>
    <n v="2"/>
    <n v="9.7799999999999994"/>
    <n v="1.73"/>
    <n v="11.51"/>
  </r>
  <r>
    <x v="1"/>
    <s v="No"/>
    <x v="2"/>
    <x v="1"/>
    <n v="2"/>
    <n v="7.51"/>
    <n v="2"/>
    <n v="9.51"/>
  </r>
  <r>
    <x v="1"/>
    <s v="No"/>
    <x v="0"/>
    <x v="0"/>
    <n v="2"/>
    <n v="14.07"/>
    <n v="2.5"/>
    <n v="16.57"/>
  </r>
  <r>
    <x v="1"/>
    <s v="No"/>
    <x v="0"/>
    <x v="0"/>
    <n v="2"/>
    <n v="13.13"/>
    <n v="2"/>
    <n v="15.13"/>
  </r>
  <r>
    <x v="1"/>
    <s v="No"/>
    <x v="0"/>
    <x v="0"/>
    <n v="3"/>
    <n v="17.260000000000002"/>
    <n v="2.74"/>
    <n v="20"/>
  </r>
  <r>
    <x v="1"/>
    <s v="No"/>
    <x v="0"/>
    <x v="0"/>
    <n v="4"/>
    <n v="24.55"/>
    <n v="2"/>
    <n v="26.55"/>
  </r>
  <r>
    <x v="1"/>
    <s v="No"/>
    <x v="0"/>
    <x v="0"/>
    <n v="4"/>
    <n v="19.77"/>
    <n v="2"/>
    <n v="21.77"/>
  </r>
  <r>
    <x v="0"/>
    <s v="No"/>
    <x v="0"/>
    <x v="0"/>
    <n v="5"/>
    <n v="29.85"/>
    <n v="5.14"/>
    <n v="34.99"/>
  </r>
  <r>
    <x v="1"/>
    <s v="No"/>
    <x v="0"/>
    <x v="0"/>
    <n v="6"/>
    <n v="48.17"/>
    <n v="5"/>
    <n v="53.17"/>
  </r>
  <r>
    <x v="0"/>
    <s v="No"/>
    <x v="0"/>
    <x v="0"/>
    <n v="4"/>
    <n v="25"/>
    <n v="3.75"/>
    <n v="28.75"/>
  </r>
  <r>
    <x v="0"/>
    <s v="No"/>
    <x v="0"/>
    <x v="0"/>
    <n v="2"/>
    <n v="13.39"/>
    <n v="2.61"/>
    <n v="16"/>
  </r>
  <r>
    <x v="1"/>
    <s v="No"/>
    <x v="0"/>
    <x v="0"/>
    <n v="4"/>
    <n v="16.489999999999998"/>
    <n v="2"/>
    <n v="18.489999999999998"/>
  </r>
  <r>
    <x v="1"/>
    <s v="No"/>
    <x v="0"/>
    <x v="0"/>
    <n v="4"/>
    <n v="21.5"/>
    <n v="3.5"/>
    <n v="25"/>
  </r>
  <r>
    <x v="1"/>
    <s v="No"/>
    <x v="0"/>
    <x v="0"/>
    <n v="2"/>
    <n v="12.66"/>
    <n v="2.5"/>
    <n v="15.16"/>
  </r>
  <r>
    <x v="0"/>
    <s v="No"/>
    <x v="0"/>
    <x v="0"/>
    <n v="3"/>
    <n v="16.21"/>
    <n v="2"/>
    <n v="18.21"/>
  </r>
  <r>
    <x v="1"/>
    <s v="No"/>
    <x v="0"/>
    <x v="0"/>
    <n v="2"/>
    <n v="13.81"/>
    <n v="2"/>
    <n v="15.81"/>
  </r>
  <r>
    <x v="0"/>
    <s v="Yes"/>
    <x v="0"/>
    <x v="0"/>
    <n v="2"/>
    <n v="17.510000000000002"/>
    <n v="3"/>
    <n v="20.51"/>
  </r>
  <r>
    <x v="1"/>
    <s v="No"/>
    <x v="0"/>
    <x v="0"/>
    <n v="3"/>
    <n v="24.52"/>
    <n v="3.48"/>
    <n v="28"/>
  </r>
  <r>
    <x v="1"/>
    <s v="No"/>
    <x v="0"/>
    <x v="0"/>
    <n v="2"/>
    <n v="20.76"/>
    <n v="2.2400000000000002"/>
    <n v="23"/>
  </r>
  <r>
    <x v="1"/>
    <s v="No"/>
    <x v="0"/>
    <x v="0"/>
    <n v="4"/>
    <n v="31.71"/>
    <n v="4.5"/>
    <n v="36.21"/>
  </r>
  <r>
    <x v="0"/>
    <s v="Yes"/>
    <x v="1"/>
    <x v="0"/>
    <n v="2"/>
    <n v="10.59"/>
    <n v="1.61"/>
    <n v="12.2"/>
  </r>
  <r>
    <x v="0"/>
    <s v="Yes"/>
    <x v="1"/>
    <x v="0"/>
    <n v="2"/>
    <n v="10.63"/>
    <n v="2"/>
    <n v="12.63"/>
  </r>
  <r>
    <x v="1"/>
    <s v="Yes"/>
    <x v="1"/>
    <x v="0"/>
    <n v="3"/>
    <n v="50.81"/>
    <n v="10"/>
    <n v="60.81"/>
  </r>
  <r>
    <x v="1"/>
    <s v="Yes"/>
    <x v="1"/>
    <x v="0"/>
    <n v="2"/>
    <n v="15.81"/>
    <n v="3.16"/>
    <n v="18.97"/>
  </r>
  <r>
    <x v="1"/>
    <s v="Yes"/>
    <x v="0"/>
    <x v="0"/>
    <n v="2"/>
    <n v="7.25"/>
    <n v="5.15"/>
    <n v="12.4"/>
  </r>
  <r>
    <x v="1"/>
    <s v="Yes"/>
    <x v="0"/>
    <x v="0"/>
    <n v="2"/>
    <n v="31.85"/>
    <n v="3.18"/>
    <n v="35.03"/>
  </r>
  <r>
    <x v="1"/>
    <s v="Yes"/>
    <x v="0"/>
    <x v="0"/>
    <n v="2"/>
    <n v="16.82"/>
    <n v="4"/>
    <n v="20.82"/>
  </r>
  <r>
    <x v="1"/>
    <s v="Yes"/>
    <x v="0"/>
    <x v="0"/>
    <n v="2"/>
    <n v="32.9"/>
    <n v="3.11"/>
    <n v="36.01"/>
  </r>
  <r>
    <x v="1"/>
    <s v="Yes"/>
    <x v="0"/>
    <x v="0"/>
    <n v="2"/>
    <n v="17.89"/>
    <n v="2"/>
    <n v="19.89"/>
  </r>
  <r>
    <x v="1"/>
    <s v="Yes"/>
    <x v="0"/>
    <x v="0"/>
    <n v="2"/>
    <n v="14.48"/>
    <n v="2"/>
    <n v="16.48"/>
  </r>
  <r>
    <x v="0"/>
    <s v="Yes"/>
    <x v="0"/>
    <x v="0"/>
    <n v="2"/>
    <n v="9.6"/>
    <n v="4"/>
    <n v="13.6"/>
  </r>
  <r>
    <x v="1"/>
    <s v="Yes"/>
    <x v="0"/>
    <x v="0"/>
    <n v="2"/>
    <n v="34.630000000000003"/>
    <n v="3.55"/>
    <n v="38.18"/>
  </r>
  <r>
    <x v="1"/>
    <s v="Yes"/>
    <x v="0"/>
    <x v="0"/>
    <n v="4"/>
    <n v="34.65"/>
    <n v="3.68"/>
    <n v="38.33"/>
  </r>
  <r>
    <x v="1"/>
    <s v="Yes"/>
    <x v="0"/>
    <x v="0"/>
    <n v="2"/>
    <n v="23.33"/>
    <n v="5.65"/>
    <n v="28.979999999999997"/>
  </r>
  <r>
    <x v="1"/>
    <s v="Yes"/>
    <x v="0"/>
    <x v="0"/>
    <n v="3"/>
    <n v="45.35"/>
    <n v="3.5"/>
    <n v="48.85"/>
  </r>
  <r>
    <x v="1"/>
    <s v="Yes"/>
    <x v="0"/>
    <x v="0"/>
    <n v="4"/>
    <n v="23.17"/>
    <n v="6.5"/>
    <n v="29.67"/>
  </r>
  <r>
    <x v="1"/>
    <s v="Yes"/>
    <x v="0"/>
    <x v="0"/>
    <n v="2"/>
    <n v="40.549999999999997"/>
    <n v="3"/>
    <n v="43.55"/>
  </r>
  <r>
    <x v="1"/>
    <s v="No"/>
    <x v="0"/>
    <x v="0"/>
    <n v="5"/>
    <n v="20.69"/>
    <n v="5"/>
    <n v="25.69"/>
  </r>
  <r>
    <x v="0"/>
    <s v="Yes"/>
    <x v="0"/>
    <x v="0"/>
    <n v="3"/>
    <n v="20.9"/>
    <n v="3.5"/>
    <n v="24.4"/>
  </r>
  <r>
    <x v="1"/>
    <s v="Yes"/>
    <x v="0"/>
    <x v="0"/>
    <n v="5"/>
    <n v="30.46"/>
    <n v="2"/>
    <n v="32.46"/>
  </r>
  <r>
    <x v="0"/>
    <s v="Yes"/>
    <x v="0"/>
    <x v="0"/>
    <n v="3"/>
    <n v="18.149999999999999"/>
    <n v="3.5"/>
    <n v="21.65"/>
  </r>
  <r>
    <x v="1"/>
    <s v="Yes"/>
    <x v="0"/>
    <x v="0"/>
    <n v="3"/>
    <n v="23.1"/>
    <n v="4"/>
    <n v="27.1"/>
  </r>
  <r>
    <x v="1"/>
    <s v="Yes"/>
    <x v="0"/>
    <x v="0"/>
    <n v="2"/>
    <n v="15.69"/>
    <n v="1.5"/>
    <n v="17.189999999999998"/>
  </r>
  <r>
    <x v="0"/>
    <s v="Yes"/>
    <x v="2"/>
    <x v="1"/>
    <n v="2"/>
    <n v="19.809999999999999"/>
    <n v="4.1900000000000004"/>
    <n v="24"/>
  </r>
  <r>
    <x v="1"/>
    <s v="Yes"/>
    <x v="2"/>
    <x v="1"/>
    <n v="2"/>
    <n v="28.44"/>
    <n v="2.56"/>
    <n v="31"/>
  </r>
  <r>
    <x v="1"/>
    <s v="Yes"/>
    <x v="2"/>
    <x v="1"/>
    <n v="2"/>
    <n v="15.48"/>
    <n v="2.02"/>
    <n v="17.5"/>
  </r>
  <r>
    <x v="1"/>
    <s v="Yes"/>
    <x v="2"/>
    <x v="1"/>
    <n v="2"/>
    <n v="16.579999999999998"/>
    <n v="4"/>
    <n v="20.58"/>
  </r>
  <r>
    <x v="1"/>
    <s v="No"/>
    <x v="2"/>
    <x v="1"/>
    <n v="2"/>
    <n v="7.56"/>
    <n v="1.44"/>
    <n v="9"/>
  </r>
  <r>
    <x v="1"/>
    <s v="Yes"/>
    <x v="2"/>
    <x v="1"/>
    <n v="2"/>
    <n v="10.34"/>
    <n v="2"/>
    <n v="12.34"/>
  </r>
  <r>
    <x v="0"/>
    <s v="Yes"/>
    <x v="2"/>
    <x v="1"/>
    <n v="4"/>
    <n v="43.11"/>
    <n v="5"/>
    <n v="48.11"/>
  </r>
  <r>
    <x v="0"/>
    <s v="Yes"/>
    <x v="2"/>
    <x v="1"/>
    <n v="2"/>
    <n v="13"/>
    <n v="2"/>
    <n v="15"/>
  </r>
  <r>
    <x v="1"/>
    <s v="Yes"/>
    <x v="2"/>
    <x v="1"/>
    <n v="2"/>
    <n v="13.51"/>
    <n v="2"/>
    <n v="15.51"/>
  </r>
  <r>
    <x v="1"/>
    <s v="Yes"/>
    <x v="2"/>
    <x v="1"/>
    <n v="3"/>
    <n v="18.71"/>
    <n v="4"/>
    <n v="22.71"/>
  </r>
  <r>
    <x v="0"/>
    <s v="Yes"/>
    <x v="2"/>
    <x v="1"/>
    <n v="2"/>
    <n v="12.74"/>
    <n v="2.0099999999999998"/>
    <n v="14.75"/>
  </r>
  <r>
    <x v="0"/>
    <s v="Yes"/>
    <x v="2"/>
    <x v="1"/>
    <n v="2"/>
    <n v="13"/>
    <n v="2"/>
    <n v="15"/>
  </r>
  <r>
    <x v="0"/>
    <s v="Yes"/>
    <x v="2"/>
    <x v="1"/>
    <n v="2"/>
    <n v="16.399999999999999"/>
    <n v="2.5"/>
    <n v="18.899999999999999"/>
  </r>
  <r>
    <x v="1"/>
    <s v="Yes"/>
    <x v="2"/>
    <x v="1"/>
    <n v="4"/>
    <n v="20.53"/>
    <n v="4"/>
    <n v="24.53"/>
  </r>
  <r>
    <x v="0"/>
    <s v="Yes"/>
    <x v="2"/>
    <x v="1"/>
    <n v="3"/>
    <n v="16.47"/>
    <n v="3.23"/>
    <n v="19.7"/>
  </r>
  <r>
    <x v="1"/>
    <s v="Yes"/>
    <x v="1"/>
    <x v="0"/>
    <n v="3"/>
    <n v="26.59"/>
    <n v="3.41"/>
    <n v="30"/>
  </r>
  <r>
    <x v="1"/>
    <s v="Yes"/>
    <x v="1"/>
    <x v="0"/>
    <n v="4"/>
    <n v="38.729999999999997"/>
    <n v="3"/>
    <n v="41.73"/>
  </r>
  <r>
    <x v="1"/>
    <s v="Yes"/>
    <x v="1"/>
    <x v="0"/>
    <n v="2"/>
    <n v="24.27"/>
    <n v="2.0299999999999998"/>
    <n v="26.3"/>
  </r>
  <r>
    <x v="0"/>
    <s v="Yes"/>
    <x v="1"/>
    <x v="0"/>
    <n v="2"/>
    <n v="12.76"/>
    <n v="2.23"/>
    <n v="14.99"/>
  </r>
  <r>
    <x v="1"/>
    <s v="Yes"/>
    <x v="1"/>
    <x v="0"/>
    <n v="3"/>
    <n v="30.06"/>
    <n v="2"/>
    <n v="32.06"/>
  </r>
  <r>
    <x v="1"/>
    <s v="Yes"/>
    <x v="1"/>
    <x v="0"/>
    <n v="4"/>
    <n v="25.89"/>
    <n v="5.16"/>
    <n v="31.05"/>
  </r>
  <r>
    <x v="1"/>
    <s v="No"/>
    <x v="1"/>
    <x v="0"/>
    <n v="4"/>
    <n v="48.33"/>
    <n v="9"/>
    <n v="57.33"/>
  </r>
  <r>
    <x v="0"/>
    <s v="Yes"/>
    <x v="1"/>
    <x v="0"/>
    <n v="2"/>
    <n v="13.27"/>
    <n v="2.5"/>
    <n v="15.77"/>
  </r>
  <r>
    <x v="0"/>
    <s v="Yes"/>
    <x v="1"/>
    <x v="0"/>
    <n v="3"/>
    <n v="28.17"/>
    <n v="6.5"/>
    <n v="34.67"/>
  </r>
  <r>
    <x v="0"/>
    <s v="Yes"/>
    <x v="1"/>
    <x v="0"/>
    <n v="2"/>
    <n v="12.9"/>
    <n v="1.1000000000000001"/>
    <n v="14"/>
  </r>
  <r>
    <x v="1"/>
    <s v="Yes"/>
    <x v="1"/>
    <x v="0"/>
    <n v="5"/>
    <n v="28.15"/>
    <n v="3"/>
    <n v="31.15"/>
  </r>
  <r>
    <x v="1"/>
    <s v="Yes"/>
    <x v="1"/>
    <x v="0"/>
    <n v="2"/>
    <n v="11.59"/>
    <n v="1.5"/>
    <n v="13.09"/>
  </r>
  <r>
    <x v="1"/>
    <s v="Yes"/>
    <x v="1"/>
    <x v="0"/>
    <n v="2"/>
    <n v="7.74"/>
    <n v="1.44"/>
    <n v="9.18"/>
  </r>
  <r>
    <x v="0"/>
    <s v="Yes"/>
    <x v="1"/>
    <x v="0"/>
    <n v="4"/>
    <n v="30.14"/>
    <n v="3.09"/>
    <n v="33.230000000000004"/>
  </r>
  <r>
    <x v="1"/>
    <s v="Yes"/>
    <x v="3"/>
    <x v="1"/>
    <n v="2"/>
    <n v="12.16"/>
    <n v="2.2000000000000002"/>
    <n v="14.36"/>
  </r>
  <r>
    <x v="0"/>
    <s v="Yes"/>
    <x v="3"/>
    <x v="1"/>
    <n v="2"/>
    <n v="13.42"/>
    <n v="3.48"/>
    <n v="16.899999999999999"/>
  </r>
  <r>
    <x v="1"/>
    <s v="Yes"/>
    <x v="3"/>
    <x v="1"/>
    <n v="1"/>
    <n v="8.58"/>
    <n v="1.92"/>
    <n v="10.5"/>
  </r>
  <r>
    <x v="0"/>
    <s v="No"/>
    <x v="3"/>
    <x v="1"/>
    <n v="3"/>
    <n v="15.98"/>
    <n v="3"/>
    <n v="18.98"/>
  </r>
  <r>
    <x v="1"/>
    <s v="Yes"/>
    <x v="3"/>
    <x v="1"/>
    <n v="2"/>
    <n v="13.42"/>
    <n v="1.58"/>
    <n v="15"/>
  </r>
  <r>
    <x v="0"/>
    <s v="Yes"/>
    <x v="3"/>
    <x v="1"/>
    <n v="2"/>
    <n v="16.27"/>
    <n v="2.5"/>
    <n v="18.77"/>
  </r>
  <r>
    <x v="0"/>
    <s v="Yes"/>
    <x v="3"/>
    <x v="1"/>
    <n v="2"/>
    <n v="10.09"/>
    <n v="2"/>
    <n v="12.09"/>
  </r>
  <r>
    <x v="1"/>
    <s v="No"/>
    <x v="1"/>
    <x v="0"/>
    <n v="4"/>
    <n v="20.45"/>
    <n v="3"/>
    <n v="23.45"/>
  </r>
  <r>
    <x v="1"/>
    <s v="No"/>
    <x v="1"/>
    <x v="0"/>
    <n v="2"/>
    <n v="13.28"/>
    <n v="2.72"/>
    <n v="16"/>
  </r>
  <r>
    <x v="0"/>
    <s v="Yes"/>
    <x v="1"/>
    <x v="0"/>
    <n v="2"/>
    <n v="22.12"/>
    <n v="2.88"/>
    <n v="25"/>
  </r>
  <r>
    <x v="1"/>
    <s v="Yes"/>
    <x v="1"/>
    <x v="0"/>
    <n v="4"/>
    <n v="24.01"/>
    <n v="2"/>
    <n v="26.01"/>
  </r>
  <r>
    <x v="1"/>
    <s v="Yes"/>
    <x v="1"/>
    <x v="0"/>
    <n v="3"/>
    <n v="15.69"/>
    <n v="3"/>
    <n v="18.689999999999998"/>
  </r>
  <r>
    <x v="1"/>
    <s v="No"/>
    <x v="1"/>
    <x v="0"/>
    <n v="2"/>
    <n v="11.61"/>
    <n v="3.39"/>
    <n v="15"/>
  </r>
  <r>
    <x v="1"/>
    <s v="No"/>
    <x v="1"/>
    <x v="0"/>
    <n v="2"/>
    <n v="10.77"/>
    <n v="1.47"/>
    <n v="12.24"/>
  </r>
  <r>
    <x v="1"/>
    <s v="Yes"/>
    <x v="1"/>
    <x v="0"/>
    <n v="2"/>
    <n v="15.53"/>
    <n v="3"/>
    <n v="18.53"/>
  </r>
  <r>
    <x v="1"/>
    <s v="No"/>
    <x v="1"/>
    <x v="0"/>
    <n v="2"/>
    <n v="10.07"/>
    <n v="1.25"/>
    <n v="11.32"/>
  </r>
  <r>
    <x v="1"/>
    <s v="Yes"/>
    <x v="1"/>
    <x v="0"/>
    <n v="2"/>
    <n v="12.6"/>
    <n v="1"/>
    <n v="13.6"/>
  </r>
  <r>
    <x v="1"/>
    <s v="Yes"/>
    <x v="1"/>
    <x v="0"/>
    <n v="2"/>
    <n v="32.83"/>
    <n v="1.17"/>
    <n v="34"/>
  </r>
  <r>
    <x v="0"/>
    <s v="No"/>
    <x v="1"/>
    <x v="0"/>
    <n v="3"/>
    <n v="35.83"/>
    <n v="4.67"/>
    <n v="40.5"/>
  </r>
  <r>
    <x v="1"/>
    <s v="No"/>
    <x v="1"/>
    <x v="0"/>
    <n v="3"/>
    <n v="29.03"/>
    <n v="5.92"/>
    <n v="34.950000000000003"/>
  </r>
  <r>
    <x v="0"/>
    <s v="Yes"/>
    <x v="1"/>
    <x v="0"/>
    <n v="2"/>
    <n v="27.18"/>
    <n v="2"/>
    <n v="29.18"/>
  </r>
  <r>
    <x v="1"/>
    <s v="Yes"/>
    <x v="1"/>
    <x v="0"/>
    <n v="2"/>
    <n v="22.67"/>
    <n v="2"/>
    <n v="24.67"/>
  </r>
  <r>
    <x v="1"/>
    <s v="No"/>
    <x v="1"/>
    <x v="0"/>
    <n v="2"/>
    <n v="17.82"/>
    <n v="1.75"/>
    <n v="19.57"/>
  </r>
  <r>
    <x v="0"/>
    <s v="No"/>
    <x v="2"/>
    <x v="0"/>
    <n v="2"/>
    <n v="18.78"/>
    <n v="3"/>
    <n v="21.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s v="No"/>
    <x v="0"/>
    <x v="0"/>
    <x v="0"/>
    <x v="0"/>
    <n v="1.01"/>
    <x v="0"/>
  </r>
  <r>
    <x v="1"/>
    <s v="No"/>
    <x v="0"/>
    <x v="0"/>
    <x v="1"/>
    <x v="1"/>
    <n v="1.66"/>
    <x v="1"/>
  </r>
  <r>
    <x v="1"/>
    <s v="No"/>
    <x v="0"/>
    <x v="0"/>
    <x v="1"/>
    <x v="2"/>
    <n v="3.5"/>
    <x v="2"/>
  </r>
  <r>
    <x v="1"/>
    <s v="No"/>
    <x v="0"/>
    <x v="0"/>
    <x v="0"/>
    <x v="3"/>
    <n v="3.31"/>
    <x v="3"/>
  </r>
  <r>
    <x v="0"/>
    <s v="No"/>
    <x v="0"/>
    <x v="0"/>
    <x v="2"/>
    <x v="4"/>
    <n v="3.61"/>
    <x v="4"/>
  </r>
  <r>
    <x v="1"/>
    <s v="No"/>
    <x v="0"/>
    <x v="0"/>
    <x v="2"/>
    <x v="5"/>
    <n v="4.71"/>
    <x v="5"/>
  </r>
  <r>
    <x v="1"/>
    <s v="No"/>
    <x v="0"/>
    <x v="0"/>
    <x v="0"/>
    <x v="6"/>
    <n v="2"/>
    <x v="6"/>
  </r>
  <r>
    <x v="1"/>
    <s v="No"/>
    <x v="0"/>
    <x v="0"/>
    <x v="2"/>
    <x v="7"/>
    <n v="3.12"/>
    <x v="5"/>
  </r>
  <r>
    <x v="1"/>
    <s v="No"/>
    <x v="0"/>
    <x v="0"/>
    <x v="0"/>
    <x v="8"/>
    <n v="1.96"/>
    <x v="7"/>
  </r>
  <r>
    <x v="1"/>
    <s v="No"/>
    <x v="0"/>
    <x v="0"/>
    <x v="0"/>
    <x v="9"/>
    <n v="3.23"/>
    <x v="8"/>
  </r>
  <r>
    <x v="1"/>
    <s v="No"/>
    <x v="0"/>
    <x v="0"/>
    <x v="0"/>
    <x v="10"/>
    <n v="1.71"/>
    <x v="9"/>
  </r>
  <r>
    <x v="0"/>
    <s v="No"/>
    <x v="0"/>
    <x v="0"/>
    <x v="2"/>
    <x v="11"/>
    <n v="5"/>
    <x v="10"/>
  </r>
  <r>
    <x v="1"/>
    <s v="No"/>
    <x v="0"/>
    <x v="0"/>
    <x v="0"/>
    <x v="12"/>
    <n v="1.57"/>
    <x v="11"/>
  </r>
  <r>
    <x v="1"/>
    <s v="No"/>
    <x v="0"/>
    <x v="0"/>
    <x v="2"/>
    <x v="13"/>
    <n v="3"/>
    <x v="12"/>
  </r>
  <r>
    <x v="0"/>
    <s v="No"/>
    <x v="0"/>
    <x v="0"/>
    <x v="0"/>
    <x v="14"/>
    <n v="3.02"/>
    <x v="13"/>
  </r>
  <r>
    <x v="1"/>
    <s v="No"/>
    <x v="0"/>
    <x v="0"/>
    <x v="0"/>
    <x v="15"/>
    <n v="3.92"/>
    <x v="14"/>
  </r>
  <r>
    <x v="0"/>
    <s v="No"/>
    <x v="0"/>
    <x v="0"/>
    <x v="1"/>
    <x v="16"/>
    <n v="1.67"/>
    <x v="1"/>
  </r>
  <r>
    <x v="1"/>
    <s v="No"/>
    <x v="0"/>
    <x v="0"/>
    <x v="1"/>
    <x v="17"/>
    <n v="3.71"/>
    <x v="15"/>
  </r>
  <r>
    <x v="0"/>
    <s v="No"/>
    <x v="0"/>
    <x v="0"/>
    <x v="1"/>
    <x v="18"/>
    <n v="3.5"/>
    <x v="16"/>
  </r>
  <r>
    <x v="1"/>
    <s v="No"/>
    <x v="1"/>
    <x v="0"/>
    <x v="1"/>
    <x v="19"/>
    <n v="3.35"/>
    <x v="17"/>
  </r>
  <r>
    <x v="1"/>
    <s v="No"/>
    <x v="1"/>
    <x v="0"/>
    <x v="0"/>
    <x v="20"/>
    <n v="4.08"/>
    <x v="18"/>
  </r>
  <r>
    <x v="0"/>
    <s v="No"/>
    <x v="1"/>
    <x v="0"/>
    <x v="0"/>
    <x v="21"/>
    <n v="2.75"/>
    <x v="19"/>
  </r>
  <r>
    <x v="0"/>
    <s v="No"/>
    <x v="1"/>
    <x v="0"/>
    <x v="0"/>
    <x v="22"/>
    <n v="2.23"/>
    <x v="0"/>
  </r>
  <r>
    <x v="1"/>
    <s v="No"/>
    <x v="1"/>
    <x v="0"/>
    <x v="2"/>
    <x v="23"/>
    <n v="7.58"/>
    <x v="20"/>
  </r>
  <r>
    <x v="1"/>
    <s v="No"/>
    <x v="1"/>
    <x v="0"/>
    <x v="0"/>
    <x v="24"/>
    <n v="3.18"/>
    <x v="21"/>
  </r>
  <r>
    <x v="1"/>
    <s v="No"/>
    <x v="1"/>
    <x v="0"/>
    <x v="2"/>
    <x v="25"/>
    <n v="2.34"/>
    <x v="22"/>
  </r>
  <r>
    <x v="1"/>
    <s v="No"/>
    <x v="1"/>
    <x v="0"/>
    <x v="0"/>
    <x v="26"/>
    <n v="2"/>
    <x v="23"/>
  </r>
  <r>
    <x v="1"/>
    <s v="No"/>
    <x v="1"/>
    <x v="0"/>
    <x v="0"/>
    <x v="27"/>
    <n v="2"/>
    <x v="24"/>
  </r>
  <r>
    <x v="1"/>
    <s v="No"/>
    <x v="1"/>
    <x v="0"/>
    <x v="0"/>
    <x v="28"/>
    <n v="4.3"/>
    <x v="25"/>
  </r>
  <r>
    <x v="0"/>
    <s v="No"/>
    <x v="1"/>
    <x v="0"/>
    <x v="0"/>
    <x v="29"/>
    <n v="3"/>
    <x v="26"/>
  </r>
  <r>
    <x v="1"/>
    <s v="No"/>
    <x v="1"/>
    <x v="0"/>
    <x v="0"/>
    <x v="30"/>
    <n v="1.45"/>
    <x v="27"/>
  </r>
  <r>
    <x v="1"/>
    <s v="No"/>
    <x v="1"/>
    <x v="0"/>
    <x v="2"/>
    <x v="31"/>
    <n v="2.5"/>
    <x v="28"/>
  </r>
  <r>
    <x v="0"/>
    <s v="No"/>
    <x v="1"/>
    <x v="0"/>
    <x v="0"/>
    <x v="32"/>
    <n v="3"/>
    <x v="29"/>
  </r>
  <r>
    <x v="0"/>
    <s v="No"/>
    <x v="1"/>
    <x v="0"/>
    <x v="2"/>
    <x v="33"/>
    <n v="2.4500000000000002"/>
    <x v="30"/>
  </r>
  <r>
    <x v="1"/>
    <s v="No"/>
    <x v="1"/>
    <x v="0"/>
    <x v="0"/>
    <x v="34"/>
    <n v="3.27"/>
    <x v="31"/>
  </r>
  <r>
    <x v="1"/>
    <s v="No"/>
    <x v="1"/>
    <x v="0"/>
    <x v="1"/>
    <x v="35"/>
    <n v="3.6"/>
    <x v="32"/>
  </r>
  <r>
    <x v="1"/>
    <s v="No"/>
    <x v="1"/>
    <x v="0"/>
    <x v="1"/>
    <x v="36"/>
    <n v="2"/>
    <x v="33"/>
  </r>
  <r>
    <x v="0"/>
    <s v="No"/>
    <x v="1"/>
    <x v="0"/>
    <x v="1"/>
    <x v="37"/>
    <n v="3.07"/>
    <x v="15"/>
  </r>
  <r>
    <x v="1"/>
    <s v="No"/>
    <x v="1"/>
    <x v="0"/>
    <x v="1"/>
    <x v="38"/>
    <n v="2.31"/>
    <x v="34"/>
  </r>
  <r>
    <x v="1"/>
    <s v="No"/>
    <x v="1"/>
    <x v="0"/>
    <x v="1"/>
    <x v="39"/>
    <n v="5"/>
    <x v="35"/>
  </r>
  <r>
    <x v="1"/>
    <s v="No"/>
    <x v="1"/>
    <x v="0"/>
    <x v="1"/>
    <x v="40"/>
    <n v="2.2400000000000002"/>
    <x v="36"/>
  </r>
  <r>
    <x v="1"/>
    <s v="No"/>
    <x v="0"/>
    <x v="0"/>
    <x v="0"/>
    <x v="41"/>
    <n v="2.54"/>
    <x v="15"/>
  </r>
  <r>
    <x v="1"/>
    <s v="No"/>
    <x v="0"/>
    <x v="0"/>
    <x v="0"/>
    <x v="42"/>
    <n v="3.06"/>
    <x v="7"/>
  </r>
  <r>
    <x v="1"/>
    <s v="No"/>
    <x v="0"/>
    <x v="0"/>
    <x v="0"/>
    <x v="43"/>
    <n v="1.32"/>
    <x v="27"/>
  </r>
  <r>
    <x v="1"/>
    <s v="No"/>
    <x v="0"/>
    <x v="0"/>
    <x v="2"/>
    <x v="44"/>
    <n v="5.6"/>
    <x v="37"/>
  </r>
  <r>
    <x v="1"/>
    <s v="No"/>
    <x v="0"/>
    <x v="0"/>
    <x v="0"/>
    <x v="45"/>
    <n v="3"/>
    <x v="38"/>
  </r>
  <r>
    <x v="1"/>
    <s v="No"/>
    <x v="0"/>
    <x v="0"/>
    <x v="0"/>
    <x v="46"/>
    <n v="5"/>
    <x v="39"/>
  </r>
  <r>
    <x v="1"/>
    <s v="No"/>
    <x v="0"/>
    <x v="0"/>
    <x v="2"/>
    <x v="47"/>
    <n v="6"/>
    <x v="40"/>
  </r>
  <r>
    <x v="1"/>
    <s v="No"/>
    <x v="0"/>
    <x v="0"/>
    <x v="1"/>
    <x v="48"/>
    <n v="2.0499999999999998"/>
    <x v="41"/>
  </r>
  <r>
    <x v="1"/>
    <s v="No"/>
    <x v="0"/>
    <x v="0"/>
    <x v="0"/>
    <x v="49"/>
    <n v="3"/>
    <x v="42"/>
  </r>
  <r>
    <x v="1"/>
    <s v="No"/>
    <x v="0"/>
    <x v="0"/>
    <x v="0"/>
    <x v="50"/>
    <n v="2.5"/>
    <x v="43"/>
  </r>
  <r>
    <x v="0"/>
    <s v="No"/>
    <x v="0"/>
    <x v="0"/>
    <x v="0"/>
    <x v="51"/>
    <n v="2.6"/>
    <x v="44"/>
  </r>
  <r>
    <x v="0"/>
    <s v="No"/>
    <x v="0"/>
    <x v="0"/>
    <x v="2"/>
    <x v="52"/>
    <n v="5.2"/>
    <x v="45"/>
  </r>
  <r>
    <x v="1"/>
    <s v="No"/>
    <x v="0"/>
    <x v="0"/>
    <x v="0"/>
    <x v="53"/>
    <n v="1.56"/>
    <x v="46"/>
  </r>
  <r>
    <x v="1"/>
    <s v="No"/>
    <x v="0"/>
    <x v="0"/>
    <x v="2"/>
    <x v="54"/>
    <n v="4.34"/>
    <x v="47"/>
  </r>
  <r>
    <x v="1"/>
    <s v="No"/>
    <x v="0"/>
    <x v="0"/>
    <x v="0"/>
    <x v="55"/>
    <n v="3.51"/>
    <x v="21"/>
  </r>
  <r>
    <x v="1"/>
    <s v="Yes"/>
    <x v="1"/>
    <x v="0"/>
    <x v="2"/>
    <x v="56"/>
    <n v="3"/>
    <x v="48"/>
  </r>
  <r>
    <x v="0"/>
    <s v="No"/>
    <x v="1"/>
    <x v="0"/>
    <x v="0"/>
    <x v="57"/>
    <n v="1.5"/>
    <x v="49"/>
  </r>
  <r>
    <x v="1"/>
    <s v="Yes"/>
    <x v="1"/>
    <x v="0"/>
    <x v="0"/>
    <x v="58"/>
    <n v="1.76"/>
    <x v="50"/>
  </r>
  <r>
    <x v="1"/>
    <s v="No"/>
    <x v="1"/>
    <x v="0"/>
    <x v="2"/>
    <x v="59"/>
    <n v="6.73"/>
    <x v="51"/>
  </r>
  <r>
    <x v="1"/>
    <s v="Yes"/>
    <x v="1"/>
    <x v="0"/>
    <x v="0"/>
    <x v="21"/>
    <n v="3.21"/>
    <x v="52"/>
  </r>
  <r>
    <x v="1"/>
    <s v="Yes"/>
    <x v="1"/>
    <x v="0"/>
    <x v="0"/>
    <x v="60"/>
    <n v="2"/>
    <x v="53"/>
  </r>
  <r>
    <x v="1"/>
    <s v="Yes"/>
    <x v="1"/>
    <x v="0"/>
    <x v="0"/>
    <x v="61"/>
    <n v="1.98"/>
    <x v="50"/>
  </r>
  <r>
    <x v="1"/>
    <s v="Yes"/>
    <x v="1"/>
    <x v="0"/>
    <x v="2"/>
    <x v="45"/>
    <n v="3.76"/>
    <x v="54"/>
  </r>
  <r>
    <x v="1"/>
    <s v="No"/>
    <x v="1"/>
    <x v="0"/>
    <x v="1"/>
    <x v="62"/>
    <n v="2.64"/>
    <x v="55"/>
  </r>
  <r>
    <x v="1"/>
    <s v="No"/>
    <x v="1"/>
    <x v="0"/>
    <x v="1"/>
    <x v="63"/>
    <n v="3.15"/>
    <x v="56"/>
  </r>
  <r>
    <x v="0"/>
    <s v="No"/>
    <x v="1"/>
    <x v="0"/>
    <x v="0"/>
    <x v="64"/>
    <n v="2.4700000000000002"/>
    <x v="57"/>
  </r>
  <r>
    <x v="0"/>
    <s v="Yes"/>
    <x v="1"/>
    <x v="0"/>
    <x v="3"/>
    <x v="65"/>
    <n v="1"/>
    <x v="58"/>
  </r>
  <r>
    <x v="1"/>
    <s v="No"/>
    <x v="1"/>
    <x v="0"/>
    <x v="0"/>
    <x v="66"/>
    <n v="2.0099999999999998"/>
    <x v="59"/>
  </r>
  <r>
    <x v="1"/>
    <s v="Yes"/>
    <x v="1"/>
    <x v="0"/>
    <x v="0"/>
    <x v="67"/>
    <n v="2.09"/>
    <x v="60"/>
  </r>
  <r>
    <x v="1"/>
    <s v="No"/>
    <x v="1"/>
    <x v="0"/>
    <x v="0"/>
    <x v="68"/>
    <n v="1.97"/>
    <x v="61"/>
  </r>
  <r>
    <x v="0"/>
    <s v="No"/>
    <x v="1"/>
    <x v="0"/>
    <x v="1"/>
    <x v="69"/>
    <n v="3"/>
    <x v="62"/>
  </r>
  <r>
    <x v="0"/>
    <s v="Yes"/>
    <x v="1"/>
    <x v="0"/>
    <x v="0"/>
    <x v="70"/>
    <n v="3.14"/>
    <x v="5"/>
  </r>
  <r>
    <x v="0"/>
    <s v="Yes"/>
    <x v="1"/>
    <x v="0"/>
    <x v="0"/>
    <x v="71"/>
    <n v="5"/>
    <x v="63"/>
  </r>
  <r>
    <x v="0"/>
    <s v="No"/>
    <x v="1"/>
    <x v="0"/>
    <x v="0"/>
    <x v="72"/>
    <n v="2.2000000000000002"/>
    <x v="64"/>
  </r>
  <r>
    <x v="1"/>
    <s v="No"/>
    <x v="1"/>
    <x v="0"/>
    <x v="0"/>
    <x v="73"/>
    <n v="1.25"/>
    <x v="65"/>
  </r>
  <r>
    <x v="1"/>
    <s v="Yes"/>
    <x v="1"/>
    <x v="0"/>
    <x v="0"/>
    <x v="20"/>
    <n v="3.08"/>
    <x v="34"/>
  </r>
  <r>
    <x v="1"/>
    <s v="No"/>
    <x v="2"/>
    <x v="1"/>
    <x v="2"/>
    <x v="74"/>
    <n v="4"/>
    <x v="66"/>
  </r>
  <r>
    <x v="1"/>
    <s v="No"/>
    <x v="2"/>
    <x v="1"/>
    <x v="0"/>
    <x v="75"/>
    <n v="3"/>
    <x v="67"/>
  </r>
  <r>
    <x v="1"/>
    <s v="No"/>
    <x v="2"/>
    <x v="1"/>
    <x v="0"/>
    <x v="76"/>
    <n v="2.71"/>
    <x v="15"/>
  </r>
  <r>
    <x v="1"/>
    <s v="Yes"/>
    <x v="2"/>
    <x v="1"/>
    <x v="0"/>
    <x v="77"/>
    <n v="3"/>
    <x v="68"/>
  </r>
  <r>
    <x v="1"/>
    <s v="No"/>
    <x v="2"/>
    <x v="1"/>
    <x v="0"/>
    <x v="78"/>
    <n v="3.4"/>
    <x v="69"/>
  </r>
  <r>
    <x v="0"/>
    <s v="No"/>
    <x v="2"/>
    <x v="1"/>
    <x v="3"/>
    <x v="79"/>
    <n v="1.83"/>
    <x v="70"/>
  </r>
  <r>
    <x v="1"/>
    <s v="Yes"/>
    <x v="2"/>
    <x v="1"/>
    <x v="0"/>
    <x v="80"/>
    <n v="5"/>
    <x v="71"/>
  </r>
  <r>
    <x v="1"/>
    <s v="No"/>
    <x v="2"/>
    <x v="1"/>
    <x v="0"/>
    <x v="81"/>
    <n v="2.0299999999999998"/>
    <x v="72"/>
  </r>
  <r>
    <x v="0"/>
    <s v="No"/>
    <x v="2"/>
    <x v="1"/>
    <x v="2"/>
    <x v="82"/>
    <n v="5.17"/>
    <x v="73"/>
  </r>
  <r>
    <x v="1"/>
    <s v="No"/>
    <x v="2"/>
    <x v="1"/>
    <x v="0"/>
    <x v="83"/>
    <n v="2"/>
    <x v="74"/>
  </r>
  <r>
    <x v="1"/>
    <s v="No"/>
    <x v="2"/>
    <x v="1"/>
    <x v="0"/>
    <x v="84"/>
    <n v="4"/>
    <x v="75"/>
  </r>
  <r>
    <x v="1"/>
    <s v="No"/>
    <x v="2"/>
    <x v="1"/>
    <x v="0"/>
    <x v="85"/>
    <n v="5.85"/>
    <x v="76"/>
  </r>
  <r>
    <x v="1"/>
    <s v="No"/>
    <x v="2"/>
    <x v="1"/>
    <x v="0"/>
    <x v="86"/>
    <n v="3"/>
    <x v="77"/>
  </r>
  <r>
    <x v="1"/>
    <s v="Yes"/>
    <x v="3"/>
    <x v="0"/>
    <x v="0"/>
    <x v="87"/>
    <n v="3"/>
    <x v="78"/>
  </r>
  <r>
    <x v="1"/>
    <s v="No"/>
    <x v="3"/>
    <x v="0"/>
    <x v="0"/>
    <x v="88"/>
    <n v="3.5"/>
    <x v="79"/>
  </r>
  <r>
    <x v="0"/>
    <s v="Yes"/>
    <x v="3"/>
    <x v="0"/>
    <x v="0"/>
    <x v="89"/>
    <n v="1"/>
    <x v="80"/>
  </r>
  <r>
    <x v="0"/>
    <s v="Yes"/>
    <x v="3"/>
    <x v="0"/>
    <x v="0"/>
    <x v="90"/>
    <n v="4.3"/>
    <x v="81"/>
  </r>
  <r>
    <x v="0"/>
    <s v="No"/>
    <x v="3"/>
    <x v="0"/>
    <x v="0"/>
    <x v="91"/>
    <n v="3.25"/>
    <x v="25"/>
  </r>
  <r>
    <x v="1"/>
    <s v="Yes"/>
    <x v="3"/>
    <x v="0"/>
    <x v="2"/>
    <x v="92"/>
    <n v="4.7300000000000004"/>
    <x v="82"/>
  </r>
  <r>
    <x v="1"/>
    <s v="Yes"/>
    <x v="3"/>
    <x v="0"/>
    <x v="0"/>
    <x v="93"/>
    <n v="4"/>
    <x v="83"/>
  </r>
  <r>
    <x v="1"/>
    <s v="Yes"/>
    <x v="3"/>
    <x v="0"/>
    <x v="0"/>
    <x v="94"/>
    <n v="1.5"/>
    <x v="84"/>
  </r>
  <r>
    <x v="1"/>
    <s v="Yes"/>
    <x v="3"/>
    <x v="0"/>
    <x v="0"/>
    <x v="2"/>
    <n v="3"/>
    <x v="85"/>
  </r>
  <r>
    <x v="1"/>
    <s v="No"/>
    <x v="3"/>
    <x v="0"/>
    <x v="0"/>
    <x v="95"/>
    <n v="1.5"/>
    <x v="86"/>
  </r>
  <r>
    <x v="0"/>
    <s v="Yes"/>
    <x v="3"/>
    <x v="0"/>
    <x v="0"/>
    <x v="96"/>
    <n v="2.5"/>
    <x v="87"/>
  </r>
  <r>
    <x v="0"/>
    <s v="Yes"/>
    <x v="3"/>
    <x v="0"/>
    <x v="0"/>
    <x v="97"/>
    <n v="3"/>
    <x v="88"/>
  </r>
  <r>
    <x v="0"/>
    <s v="Yes"/>
    <x v="1"/>
    <x v="0"/>
    <x v="1"/>
    <x v="98"/>
    <n v="2.5"/>
    <x v="89"/>
  </r>
  <r>
    <x v="0"/>
    <s v="Yes"/>
    <x v="1"/>
    <x v="0"/>
    <x v="0"/>
    <x v="99"/>
    <n v="3.48"/>
    <x v="90"/>
  </r>
  <r>
    <x v="0"/>
    <s v="No"/>
    <x v="1"/>
    <x v="0"/>
    <x v="0"/>
    <x v="100"/>
    <n v="4.08"/>
    <x v="91"/>
  </r>
  <r>
    <x v="1"/>
    <s v="Yes"/>
    <x v="1"/>
    <x v="0"/>
    <x v="0"/>
    <x v="101"/>
    <n v="1.64"/>
    <x v="7"/>
  </r>
  <r>
    <x v="1"/>
    <s v="Yes"/>
    <x v="1"/>
    <x v="0"/>
    <x v="0"/>
    <x v="102"/>
    <n v="4.0599999999999996"/>
    <x v="92"/>
  </r>
  <r>
    <x v="1"/>
    <s v="Yes"/>
    <x v="1"/>
    <x v="0"/>
    <x v="0"/>
    <x v="103"/>
    <n v="4.29"/>
    <x v="93"/>
  </r>
  <r>
    <x v="1"/>
    <s v="No"/>
    <x v="1"/>
    <x v="0"/>
    <x v="0"/>
    <x v="104"/>
    <n v="3.76"/>
    <x v="18"/>
  </r>
  <r>
    <x v="0"/>
    <s v="Yes"/>
    <x v="1"/>
    <x v="0"/>
    <x v="0"/>
    <x v="105"/>
    <n v="4"/>
    <x v="94"/>
  </r>
  <r>
    <x v="1"/>
    <s v="No"/>
    <x v="1"/>
    <x v="0"/>
    <x v="0"/>
    <x v="106"/>
    <n v="3"/>
    <x v="7"/>
  </r>
  <r>
    <x v="0"/>
    <s v="No"/>
    <x v="1"/>
    <x v="0"/>
    <x v="3"/>
    <x v="107"/>
    <n v="1"/>
    <x v="95"/>
  </r>
  <r>
    <x v="1"/>
    <s v="No"/>
    <x v="0"/>
    <x v="0"/>
    <x v="1"/>
    <x v="108"/>
    <n v="4"/>
    <x v="96"/>
  </r>
  <r>
    <x v="1"/>
    <s v="No"/>
    <x v="0"/>
    <x v="0"/>
    <x v="0"/>
    <x v="109"/>
    <n v="2.5499999999999998"/>
    <x v="97"/>
  </r>
  <r>
    <x v="0"/>
    <s v="No"/>
    <x v="0"/>
    <x v="0"/>
    <x v="1"/>
    <x v="110"/>
    <n v="4"/>
    <x v="98"/>
  </r>
  <r>
    <x v="0"/>
    <s v="No"/>
    <x v="0"/>
    <x v="0"/>
    <x v="0"/>
    <x v="111"/>
    <n v="3.5"/>
    <x v="99"/>
  </r>
  <r>
    <x v="1"/>
    <s v="No"/>
    <x v="0"/>
    <x v="0"/>
    <x v="2"/>
    <x v="112"/>
    <n v="5.07"/>
    <x v="100"/>
  </r>
  <r>
    <x v="0"/>
    <s v="No"/>
    <x v="2"/>
    <x v="1"/>
    <x v="0"/>
    <x v="113"/>
    <n v="1.5"/>
    <x v="101"/>
  </r>
  <r>
    <x v="0"/>
    <s v="No"/>
    <x v="2"/>
    <x v="1"/>
    <x v="0"/>
    <x v="114"/>
    <n v="1.8"/>
    <x v="102"/>
  </r>
  <r>
    <x v="0"/>
    <s v="No"/>
    <x v="2"/>
    <x v="1"/>
    <x v="2"/>
    <x v="115"/>
    <n v="2.92"/>
    <x v="103"/>
  </r>
  <r>
    <x v="1"/>
    <s v="No"/>
    <x v="2"/>
    <x v="1"/>
    <x v="0"/>
    <x v="116"/>
    <n v="2.31"/>
    <x v="104"/>
  </r>
  <r>
    <x v="0"/>
    <s v="No"/>
    <x v="2"/>
    <x v="1"/>
    <x v="0"/>
    <x v="117"/>
    <n v="1.68"/>
    <x v="105"/>
  </r>
  <r>
    <x v="1"/>
    <s v="No"/>
    <x v="2"/>
    <x v="1"/>
    <x v="0"/>
    <x v="118"/>
    <n v="2.5"/>
    <x v="106"/>
  </r>
  <r>
    <x v="1"/>
    <s v="No"/>
    <x v="2"/>
    <x v="1"/>
    <x v="0"/>
    <x v="119"/>
    <n v="2"/>
    <x v="107"/>
  </r>
  <r>
    <x v="0"/>
    <s v="No"/>
    <x v="2"/>
    <x v="1"/>
    <x v="0"/>
    <x v="120"/>
    <n v="2.52"/>
    <x v="108"/>
  </r>
  <r>
    <x v="0"/>
    <s v="No"/>
    <x v="2"/>
    <x v="1"/>
    <x v="4"/>
    <x v="121"/>
    <n v="4.2"/>
    <x v="109"/>
  </r>
  <r>
    <x v="1"/>
    <s v="No"/>
    <x v="2"/>
    <x v="1"/>
    <x v="0"/>
    <x v="122"/>
    <n v="1.48"/>
    <x v="110"/>
  </r>
  <r>
    <x v="0"/>
    <s v="No"/>
    <x v="2"/>
    <x v="1"/>
    <x v="0"/>
    <x v="123"/>
    <n v="2"/>
    <x v="111"/>
  </r>
  <r>
    <x v="0"/>
    <s v="No"/>
    <x v="2"/>
    <x v="1"/>
    <x v="0"/>
    <x v="124"/>
    <n v="2"/>
    <x v="112"/>
  </r>
  <r>
    <x v="1"/>
    <s v="No"/>
    <x v="2"/>
    <x v="1"/>
    <x v="1"/>
    <x v="125"/>
    <n v="2.1800000000000002"/>
    <x v="91"/>
  </r>
  <r>
    <x v="1"/>
    <s v="No"/>
    <x v="2"/>
    <x v="1"/>
    <x v="0"/>
    <x v="126"/>
    <n v="1.5"/>
    <x v="113"/>
  </r>
  <r>
    <x v="0"/>
    <s v="No"/>
    <x v="2"/>
    <x v="1"/>
    <x v="0"/>
    <x v="127"/>
    <n v="2.83"/>
    <x v="114"/>
  </r>
  <r>
    <x v="0"/>
    <s v="No"/>
    <x v="2"/>
    <x v="1"/>
    <x v="0"/>
    <x v="128"/>
    <n v="1.5"/>
    <x v="115"/>
  </r>
  <r>
    <x v="0"/>
    <s v="No"/>
    <x v="2"/>
    <x v="1"/>
    <x v="0"/>
    <x v="129"/>
    <n v="2"/>
    <x v="116"/>
  </r>
  <r>
    <x v="0"/>
    <s v="No"/>
    <x v="2"/>
    <x v="1"/>
    <x v="0"/>
    <x v="130"/>
    <n v="3.25"/>
    <x v="117"/>
  </r>
  <r>
    <x v="0"/>
    <s v="No"/>
    <x v="2"/>
    <x v="1"/>
    <x v="0"/>
    <x v="131"/>
    <n v="1.25"/>
    <x v="118"/>
  </r>
  <r>
    <x v="0"/>
    <s v="No"/>
    <x v="2"/>
    <x v="1"/>
    <x v="0"/>
    <x v="16"/>
    <n v="2"/>
    <x v="119"/>
  </r>
  <r>
    <x v="0"/>
    <s v="No"/>
    <x v="2"/>
    <x v="1"/>
    <x v="0"/>
    <x v="132"/>
    <n v="2"/>
    <x v="120"/>
  </r>
  <r>
    <x v="1"/>
    <s v="Yes"/>
    <x v="2"/>
    <x v="1"/>
    <x v="0"/>
    <x v="133"/>
    <n v="2"/>
    <x v="0"/>
  </r>
  <r>
    <x v="0"/>
    <s v="No"/>
    <x v="2"/>
    <x v="1"/>
    <x v="0"/>
    <x v="134"/>
    <n v="2.75"/>
    <x v="121"/>
  </r>
  <r>
    <x v="0"/>
    <s v="No"/>
    <x v="2"/>
    <x v="1"/>
    <x v="0"/>
    <x v="135"/>
    <n v="3.5"/>
    <x v="122"/>
  </r>
  <r>
    <x v="1"/>
    <s v="No"/>
    <x v="2"/>
    <x v="1"/>
    <x v="4"/>
    <x v="136"/>
    <n v="6.7"/>
    <x v="123"/>
  </r>
  <r>
    <x v="1"/>
    <s v="No"/>
    <x v="2"/>
    <x v="1"/>
    <x v="5"/>
    <x v="137"/>
    <n v="5"/>
    <x v="124"/>
  </r>
  <r>
    <x v="0"/>
    <s v="No"/>
    <x v="2"/>
    <x v="1"/>
    <x v="4"/>
    <x v="138"/>
    <n v="5"/>
    <x v="125"/>
  </r>
  <r>
    <x v="0"/>
    <s v="No"/>
    <x v="2"/>
    <x v="1"/>
    <x v="0"/>
    <x v="139"/>
    <n v="2.2999999999999998"/>
    <x v="126"/>
  </r>
  <r>
    <x v="0"/>
    <s v="No"/>
    <x v="2"/>
    <x v="1"/>
    <x v="0"/>
    <x v="140"/>
    <n v="1.5"/>
    <x v="127"/>
  </r>
  <r>
    <x v="0"/>
    <s v="No"/>
    <x v="2"/>
    <x v="1"/>
    <x v="1"/>
    <x v="141"/>
    <n v="1.36"/>
    <x v="15"/>
  </r>
  <r>
    <x v="0"/>
    <s v="No"/>
    <x v="2"/>
    <x v="1"/>
    <x v="0"/>
    <x v="142"/>
    <n v="1.63"/>
    <x v="128"/>
  </r>
  <r>
    <x v="1"/>
    <s v="No"/>
    <x v="2"/>
    <x v="1"/>
    <x v="0"/>
    <x v="143"/>
    <n v="1.73"/>
    <x v="129"/>
  </r>
  <r>
    <x v="1"/>
    <s v="No"/>
    <x v="2"/>
    <x v="1"/>
    <x v="0"/>
    <x v="144"/>
    <n v="2"/>
    <x v="130"/>
  </r>
  <r>
    <x v="1"/>
    <s v="No"/>
    <x v="0"/>
    <x v="0"/>
    <x v="0"/>
    <x v="145"/>
    <n v="2.5"/>
    <x v="131"/>
  </r>
  <r>
    <x v="1"/>
    <s v="No"/>
    <x v="0"/>
    <x v="0"/>
    <x v="0"/>
    <x v="146"/>
    <n v="2"/>
    <x v="132"/>
  </r>
  <r>
    <x v="1"/>
    <s v="No"/>
    <x v="0"/>
    <x v="0"/>
    <x v="1"/>
    <x v="147"/>
    <n v="2.74"/>
    <x v="15"/>
  </r>
  <r>
    <x v="1"/>
    <s v="No"/>
    <x v="0"/>
    <x v="0"/>
    <x v="2"/>
    <x v="148"/>
    <n v="2"/>
    <x v="133"/>
  </r>
  <r>
    <x v="1"/>
    <s v="No"/>
    <x v="0"/>
    <x v="0"/>
    <x v="2"/>
    <x v="149"/>
    <n v="2"/>
    <x v="134"/>
  </r>
  <r>
    <x v="0"/>
    <s v="No"/>
    <x v="0"/>
    <x v="0"/>
    <x v="5"/>
    <x v="150"/>
    <n v="5.14"/>
    <x v="135"/>
  </r>
  <r>
    <x v="1"/>
    <s v="No"/>
    <x v="0"/>
    <x v="0"/>
    <x v="4"/>
    <x v="151"/>
    <n v="5"/>
    <x v="136"/>
  </r>
  <r>
    <x v="0"/>
    <s v="No"/>
    <x v="0"/>
    <x v="0"/>
    <x v="2"/>
    <x v="152"/>
    <n v="3.75"/>
    <x v="137"/>
  </r>
  <r>
    <x v="0"/>
    <s v="No"/>
    <x v="0"/>
    <x v="0"/>
    <x v="0"/>
    <x v="153"/>
    <n v="2.61"/>
    <x v="138"/>
  </r>
  <r>
    <x v="1"/>
    <s v="No"/>
    <x v="0"/>
    <x v="0"/>
    <x v="2"/>
    <x v="154"/>
    <n v="2"/>
    <x v="139"/>
  </r>
  <r>
    <x v="1"/>
    <s v="No"/>
    <x v="0"/>
    <x v="0"/>
    <x v="2"/>
    <x v="155"/>
    <n v="3.5"/>
    <x v="91"/>
  </r>
  <r>
    <x v="1"/>
    <s v="No"/>
    <x v="0"/>
    <x v="0"/>
    <x v="0"/>
    <x v="156"/>
    <n v="2.5"/>
    <x v="140"/>
  </r>
  <r>
    <x v="0"/>
    <s v="No"/>
    <x v="0"/>
    <x v="0"/>
    <x v="1"/>
    <x v="157"/>
    <n v="2"/>
    <x v="141"/>
  </r>
  <r>
    <x v="1"/>
    <s v="No"/>
    <x v="0"/>
    <x v="0"/>
    <x v="0"/>
    <x v="60"/>
    <n v="2"/>
    <x v="53"/>
  </r>
  <r>
    <x v="0"/>
    <s v="Yes"/>
    <x v="0"/>
    <x v="0"/>
    <x v="0"/>
    <x v="158"/>
    <n v="3"/>
    <x v="142"/>
  </r>
  <r>
    <x v="1"/>
    <s v="No"/>
    <x v="0"/>
    <x v="0"/>
    <x v="1"/>
    <x v="159"/>
    <n v="3.48"/>
    <x v="143"/>
  </r>
  <r>
    <x v="1"/>
    <s v="No"/>
    <x v="0"/>
    <x v="0"/>
    <x v="0"/>
    <x v="160"/>
    <n v="2.2400000000000002"/>
    <x v="21"/>
  </r>
  <r>
    <x v="1"/>
    <s v="No"/>
    <x v="0"/>
    <x v="0"/>
    <x v="2"/>
    <x v="161"/>
    <n v="4.5"/>
    <x v="144"/>
  </r>
  <r>
    <x v="0"/>
    <s v="Yes"/>
    <x v="1"/>
    <x v="0"/>
    <x v="0"/>
    <x v="162"/>
    <n v="1.61"/>
    <x v="145"/>
  </r>
  <r>
    <x v="0"/>
    <s v="Yes"/>
    <x v="1"/>
    <x v="0"/>
    <x v="0"/>
    <x v="163"/>
    <n v="2"/>
    <x v="146"/>
  </r>
  <r>
    <x v="1"/>
    <s v="Yes"/>
    <x v="1"/>
    <x v="0"/>
    <x v="1"/>
    <x v="164"/>
    <n v="10"/>
    <x v="147"/>
  </r>
  <r>
    <x v="1"/>
    <s v="Yes"/>
    <x v="1"/>
    <x v="0"/>
    <x v="0"/>
    <x v="165"/>
    <n v="3.16"/>
    <x v="148"/>
  </r>
  <r>
    <x v="1"/>
    <s v="Yes"/>
    <x v="0"/>
    <x v="0"/>
    <x v="0"/>
    <x v="107"/>
    <n v="5.15"/>
    <x v="149"/>
  </r>
  <r>
    <x v="1"/>
    <s v="Yes"/>
    <x v="0"/>
    <x v="0"/>
    <x v="0"/>
    <x v="166"/>
    <n v="3.18"/>
    <x v="150"/>
  </r>
  <r>
    <x v="1"/>
    <s v="Yes"/>
    <x v="0"/>
    <x v="0"/>
    <x v="0"/>
    <x v="167"/>
    <n v="4"/>
    <x v="151"/>
  </r>
  <r>
    <x v="1"/>
    <s v="Yes"/>
    <x v="0"/>
    <x v="0"/>
    <x v="0"/>
    <x v="168"/>
    <n v="3.11"/>
    <x v="152"/>
  </r>
  <r>
    <x v="1"/>
    <s v="Yes"/>
    <x v="0"/>
    <x v="0"/>
    <x v="0"/>
    <x v="169"/>
    <n v="2"/>
    <x v="153"/>
  </r>
  <r>
    <x v="1"/>
    <s v="Yes"/>
    <x v="0"/>
    <x v="0"/>
    <x v="0"/>
    <x v="170"/>
    <n v="2"/>
    <x v="154"/>
  </r>
  <r>
    <x v="0"/>
    <s v="Yes"/>
    <x v="0"/>
    <x v="0"/>
    <x v="0"/>
    <x v="171"/>
    <n v="4"/>
    <x v="155"/>
  </r>
  <r>
    <x v="1"/>
    <s v="Yes"/>
    <x v="0"/>
    <x v="0"/>
    <x v="0"/>
    <x v="172"/>
    <n v="3.55"/>
    <x v="156"/>
  </r>
  <r>
    <x v="1"/>
    <s v="Yes"/>
    <x v="0"/>
    <x v="0"/>
    <x v="2"/>
    <x v="173"/>
    <n v="3.68"/>
    <x v="157"/>
  </r>
  <r>
    <x v="1"/>
    <s v="Yes"/>
    <x v="0"/>
    <x v="0"/>
    <x v="0"/>
    <x v="174"/>
    <n v="5.65"/>
    <x v="158"/>
  </r>
  <r>
    <x v="1"/>
    <s v="Yes"/>
    <x v="0"/>
    <x v="0"/>
    <x v="1"/>
    <x v="175"/>
    <n v="3.5"/>
    <x v="159"/>
  </r>
  <r>
    <x v="1"/>
    <s v="Yes"/>
    <x v="0"/>
    <x v="0"/>
    <x v="2"/>
    <x v="176"/>
    <n v="6.5"/>
    <x v="160"/>
  </r>
  <r>
    <x v="1"/>
    <s v="Yes"/>
    <x v="0"/>
    <x v="0"/>
    <x v="0"/>
    <x v="177"/>
    <n v="3"/>
    <x v="161"/>
  </r>
  <r>
    <x v="1"/>
    <s v="No"/>
    <x v="0"/>
    <x v="0"/>
    <x v="5"/>
    <x v="33"/>
    <n v="5"/>
    <x v="162"/>
  </r>
  <r>
    <x v="0"/>
    <s v="Yes"/>
    <x v="0"/>
    <x v="0"/>
    <x v="1"/>
    <x v="178"/>
    <n v="3.5"/>
    <x v="163"/>
  </r>
  <r>
    <x v="1"/>
    <s v="Yes"/>
    <x v="0"/>
    <x v="0"/>
    <x v="5"/>
    <x v="179"/>
    <n v="2"/>
    <x v="164"/>
  </r>
  <r>
    <x v="0"/>
    <s v="Yes"/>
    <x v="0"/>
    <x v="0"/>
    <x v="1"/>
    <x v="180"/>
    <n v="3.5"/>
    <x v="165"/>
  </r>
  <r>
    <x v="1"/>
    <s v="Yes"/>
    <x v="0"/>
    <x v="0"/>
    <x v="1"/>
    <x v="181"/>
    <n v="4"/>
    <x v="166"/>
  </r>
  <r>
    <x v="1"/>
    <s v="Yes"/>
    <x v="0"/>
    <x v="0"/>
    <x v="0"/>
    <x v="182"/>
    <n v="1.5"/>
    <x v="167"/>
  </r>
  <r>
    <x v="0"/>
    <s v="Yes"/>
    <x v="2"/>
    <x v="1"/>
    <x v="0"/>
    <x v="183"/>
    <n v="4.1900000000000004"/>
    <x v="17"/>
  </r>
  <r>
    <x v="1"/>
    <s v="Yes"/>
    <x v="2"/>
    <x v="1"/>
    <x v="0"/>
    <x v="184"/>
    <n v="2.56"/>
    <x v="168"/>
  </r>
  <r>
    <x v="1"/>
    <s v="Yes"/>
    <x v="2"/>
    <x v="1"/>
    <x v="0"/>
    <x v="185"/>
    <n v="2.02"/>
    <x v="169"/>
  </r>
  <r>
    <x v="1"/>
    <s v="Yes"/>
    <x v="2"/>
    <x v="1"/>
    <x v="0"/>
    <x v="186"/>
    <n v="4"/>
    <x v="113"/>
  </r>
  <r>
    <x v="1"/>
    <s v="No"/>
    <x v="2"/>
    <x v="1"/>
    <x v="0"/>
    <x v="187"/>
    <n v="1.44"/>
    <x v="170"/>
  </r>
  <r>
    <x v="1"/>
    <s v="Yes"/>
    <x v="2"/>
    <x v="1"/>
    <x v="0"/>
    <x v="1"/>
    <n v="2"/>
    <x v="171"/>
  </r>
  <r>
    <x v="0"/>
    <s v="Yes"/>
    <x v="2"/>
    <x v="1"/>
    <x v="2"/>
    <x v="188"/>
    <n v="5"/>
    <x v="172"/>
  </r>
  <r>
    <x v="0"/>
    <s v="Yes"/>
    <x v="2"/>
    <x v="1"/>
    <x v="0"/>
    <x v="189"/>
    <n v="2"/>
    <x v="108"/>
  </r>
  <r>
    <x v="1"/>
    <s v="Yes"/>
    <x v="2"/>
    <x v="1"/>
    <x v="0"/>
    <x v="190"/>
    <n v="2"/>
    <x v="173"/>
  </r>
  <r>
    <x v="1"/>
    <s v="Yes"/>
    <x v="2"/>
    <x v="1"/>
    <x v="1"/>
    <x v="191"/>
    <n v="4"/>
    <x v="174"/>
  </r>
  <r>
    <x v="0"/>
    <s v="Yes"/>
    <x v="2"/>
    <x v="1"/>
    <x v="0"/>
    <x v="192"/>
    <n v="2.0099999999999998"/>
    <x v="175"/>
  </r>
  <r>
    <x v="0"/>
    <s v="Yes"/>
    <x v="2"/>
    <x v="1"/>
    <x v="0"/>
    <x v="189"/>
    <n v="2"/>
    <x v="108"/>
  </r>
  <r>
    <x v="0"/>
    <s v="Yes"/>
    <x v="2"/>
    <x v="1"/>
    <x v="0"/>
    <x v="193"/>
    <n v="2.5"/>
    <x v="176"/>
  </r>
  <r>
    <x v="1"/>
    <s v="Yes"/>
    <x v="2"/>
    <x v="1"/>
    <x v="2"/>
    <x v="194"/>
    <n v="4"/>
    <x v="177"/>
  </r>
  <r>
    <x v="0"/>
    <s v="Yes"/>
    <x v="2"/>
    <x v="1"/>
    <x v="1"/>
    <x v="195"/>
    <n v="3.23"/>
    <x v="178"/>
  </r>
  <r>
    <x v="1"/>
    <s v="Yes"/>
    <x v="1"/>
    <x v="0"/>
    <x v="1"/>
    <x v="196"/>
    <n v="3.41"/>
    <x v="5"/>
  </r>
  <r>
    <x v="1"/>
    <s v="Yes"/>
    <x v="1"/>
    <x v="0"/>
    <x v="2"/>
    <x v="197"/>
    <n v="3"/>
    <x v="179"/>
  </r>
  <r>
    <x v="1"/>
    <s v="Yes"/>
    <x v="1"/>
    <x v="0"/>
    <x v="0"/>
    <x v="198"/>
    <n v="2.0299999999999998"/>
    <x v="180"/>
  </r>
  <r>
    <x v="0"/>
    <s v="Yes"/>
    <x v="1"/>
    <x v="0"/>
    <x v="0"/>
    <x v="199"/>
    <n v="2.23"/>
    <x v="181"/>
  </r>
  <r>
    <x v="1"/>
    <s v="Yes"/>
    <x v="1"/>
    <x v="0"/>
    <x v="1"/>
    <x v="200"/>
    <n v="2"/>
    <x v="182"/>
  </r>
  <r>
    <x v="1"/>
    <s v="Yes"/>
    <x v="1"/>
    <x v="0"/>
    <x v="2"/>
    <x v="201"/>
    <n v="5.16"/>
    <x v="183"/>
  </r>
  <r>
    <x v="1"/>
    <s v="No"/>
    <x v="1"/>
    <x v="0"/>
    <x v="2"/>
    <x v="202"/>
    <n v="9"/>
    <x v="184"/>
  </r>
  <r>
    <x v="0"/>
    <s v="Yes"/>
    <x v="1"/>
    <x v="0"/>
    <x v="0"/>
    <x v="203"/>
    <n v="2.5"/>
    <x v="185"/>
  </r>
  <r>
    <x v="0"/>
    <s v="Yes"/>
    <x v="1"/>
    <x v="0"/>
    <x v="1"/>
    <x v="204"/>
    <n v="6.5"/>
    <x v="186"/>
  </r>
  <r>
    <x v="0"/>
    <s v="Yes"/>
    <x v="1"/>
    <x v="0"/>
    <x v="0"/>
    <x v="205"/>
    <n v="1.1000000000000001"/>
    <x v="104"/>
  </r>
  <r>
    <x v="1"/>
    <s v="Yes"/>
    <x v="1"/>
    <x v="0"/>
    <x v="5"/>
    <x v="206"/>
    <n v="3"/>
    <x v="187"/>
  </r>
  <r>
    <x v="1"/>
    <s v="Yes"/>
    <x v="1"/>
    <x v="0"/>
    <x v="0"/>
    <x v="207"/>
    <n v="1.5"/>
    <x v="188"/>
  </r>
  <r>
    <x v="1"/>
    <s v="Yes"/>
    <x v="1"/>
    <x v="0"/>
    <x v="0"/>
    <x v="208"/>
    <n v="1.44"/>
    <x v="189"/>
  </r>
  <r>
    <x v="0"/>
    <s v="Yes"/>
    <x v="1"/>
    <x v="0"/>
    <x v="2"/>
    <x v="209"/>
    <n v="3.09"/>
    <x v="190"/>
  </r>
  <r>
    <x v="1"/>
    <s v="Yes"/>
    <x v="3"/>
    <x v="1"/>
    <x v="0"/>
    <x v="210"/>
    <n v="2.2000000000000002"/>
    <x v="191"/>
  </r>
  <r>
    <x v="0"/>
    <s v="Yes"/>
    <x v="3"/>
    <x v="1"/>
    <x v="0"/>
    <x v="117"/>
    <n v="3.48"/>
    <x v="192"/>
  </r>
  <r>
    <x v="1"/>
    <s v="Yes"/>
    <x v="3"/>
    <x v="1"/>
    <x v="3"/>
    <x v="211"/>
    <n v="1.92"/>
    <x v="193"/>
  </r>
  <r>
    <x v="0"/>
    <s v="No"/>
    <x v="3"/>
    <x v="1"/>
    <x v="1"/>
    <x v="81"/>
    <n v="3"/>
    <x v="194"/>
  </r>
  <r>
    <x v="1"/>
    <s v="Yes"/>
    <x v="3"/>
    <x v="1"/>
    <x v="0"/>
    <x v="117"/>
    <n v="1.58"/>
    <x v="108"/>
  </r>
  <r>
    <x v="0"/>
    <s v="Yes"/>
    <x v="3"/>
    <x v="1"/>
    <x v="0"/>
    <x v="212"/>
    <n v="2.5"/>
    <x v="195"/>
  </r>
  <r>
    <x v="0"/>
    <s v="Yes"/>
    <x v="3"/>
    <x v="1"/>
    <x v="0"/>
    <x v="213"/>
    <n v="2"/>
    <x v="196"/>
  </r>
  <r>
    <x v="1"/>
    <s v="No"/>
    <x v="1"/>
    <x v="0"/>
    <x v="2"/>
    <x v="214"/>
    <n v="3"/>
    <x v="197"/>
  </r>
  <r>
    <x v="1"/>
    <s v="No"/>
    <x v="1"/>
    <x v="0"/>
    <x v="0"/>
    <x v="215"/>
    <n v="2.72"/>
    <x v="138"/>
  </r>
  <r>
    <x v="0"/>
    <s v="Yes"/>
    <x v="1"/>
    <x v="0"/>
    <x v="0"/>
    <x v="216"/>
    <n v="2.88"/>
    <x v="91"/>
  </r>
  <r>
    <x v="1"/>
    <s v="Yes"/>
    <x v="1"/>
    <x v="0"/>
    <x v="2"/>
    <x v="217"/>
    <n v="2"/>
    <x v="198"/>
  </r>
  <r>
    <x v="1"/>
    <s v="Yes"/>
    <x v="1"/>
    <x v="0"/>
    <x v="1"/>
    <x v="182"/>
    <n v="3"/>
    <x v="199"/>
  </r>
  <r>
    <x v="1"/>
    <s v="No"/>
    <x v="1"/>
    <x v="0"/>
    <x v="0"/>
    <x v="218"/>
    <n v="3.39"/>
    <x v="108"/>
  </r>
  <r>
    <x v="1"/>
    <s v="No"/>
    <x v="1"/>
    <x v="0"/>
    <x v="0"/>
    <x v="219"/>
    <n v="1.47"/>
    <x v="200"/>
  </r>
  <r>
    <x v="1"/>
    <s v="Yes"/>
    <x v="1"/>
    <x v="0"/>
    <x v="0"/>
    <x v="220"/>
    <n v="3"/>
    <x v="201"/>
  </r>
  <r>
    <x v="1"/>
    <s v="No"/>
    <x v="1"/>
    <x v="0"/>
    <x v="0"/>
    <x v="79"/>
    <n v="1.25"/>
    <x v="202"/>
  </r>
  <r>
    <x v="1"/>
    <s v="Yes"/>
    <x v="1"/>
    <x v="0"/>
    <x v="0"/>
    <x v="221"/>
    <n v="1"/>
    <x v="155"/>
  </r>
  <r>
    <x v="1"/>
    <s v="Yes"/>
    <x v="1"/>
    <x v="0"/>
    <x v="0"/>
    <x v="222"/>
    <n v="1.17"/>
    <x v="109"/>
  </r>
  <r>
    <x v="0"/>
    <s v="No"/>
    <x v="1"/>
    <x v="0"/>
    <x v="1"/>
    <x v="223"/>
    <n v="4.67"/>
    <x v="203"/>
  </r>
  <r>
    <x v="1"/>
    <s v="No"/>
    <x v="1"/>
    <x v="0"/>
    <x v="1"/>
    <x v="224"/>
    <n v="5.92"/>
    <x v="204"/>
  </r>
  <r>
    <x v="0"/>
    <s v="Yes"/>
    <x v="1"/>
    <x v="0"/>
    <x v="0"/>
    <x v="225"/>
    <n v="2"/>
    <x v="205"/>
  </r>
  <r>
    <x v="1"/>
    <s v="Yes"/>
    <x v="1"/>
    <x v="0"/>
    <x v="0"/>
    <x v="226"/>
    <n v="2"/>
    <x v="206"/>
  </r>
  <r>
    <x v="1"/>
    <s v="No"/>
    <x v="1"/>
    <x v="0"/>
    <x v="0"/>
    <x v="227"/>
    <n v="1.75"/>
    <x v="207"/>
  </r>
  <r>
    <x v="0"/>
    <s v="No"/>
    <x v="2"/>
    <x v="0"/>
    <x v="0"/>
    <x v="228"/>
    <n v="3"/>
    <x v="2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54F13D-F9F1-4603-9878-BD20B71DD7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5:P16" firstHeaderRow="0" firstDataRow="1" firstDataCol="0" rowPageCount="2" colPageCount="1"/>
  <pivotFields count="8">
    <pivotField showAll="0"/>
    <pivotField dataField="1" showAll="0"/>
    <pivotField axis="axisPage" showAll="0">
      <items count="5">
        <item x="3"/>
        <item x="1"/>
        <item x="0"/>
        <item x="2"/>
        <item t="default"/>
      </items>
    </pivotField>
    <pivotField axis="axisPage" showAll="0">
      <items count="3">
        <item x="0"/>
        <item x="1"/>
        <item t="default"/>
      </items>
    </pivotField>
    <pivotField dataField="1" showAll="0"/>
    <pivotField showAll="0"/>
    <pivotField showAll="0"/>
    <pivotField dataField="1" showAll="0"/>
  </pivotFields>
  <rowItems count="1">
    <i/>
  </rowItems>
  <colFields count="1">
    <field x="-2"/>
  </colFields>
  <colItems count="4">
    <i>
      <x/>
    </i>
    <i i="1">
      <x v="1"/>
    </i>
    <i i="2">
      <x v="2"/>
    </i>
    <i i="3">
      <x v="3"/>
    </i>
  </colItems>
  <pageFields count="2">
    <pageField fld="2" hier="-1"/>
    <pageField fld="3" hier="-1"/>
  </pageFields>
  <dataFields count="4">
    <dataField name="Sum of ActualBill" fld="7" baseField="0" baseItem="0"/>
    <dataField name="Number of Members for Dinning" fld="4" subtotal="count" baseField="0" baseItem="1"/>
    <dataField name="Total Members for Dinning" fld="4" baseField="0" baseItem="1"/>
    <dataField name="Count of smok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0DBB2-3E12-4F68-98D3-9BA839F0DB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7" firstHeaderRow="0" firstDataRow="1" firstDataCol="1" rowPageCount="2" colPageCount="1"/>
  <pivotFields count="8">
    <pivotField axis="axisRow" showAll="0">
      <items count="3">
        <item x="0"/>
        <item x="1"/>
        <item t="default"/>
      </items>
    </pivotField>
    <pivotField dataField="1" showAll="0"/>
    <pivotField axis="axisPage" showAll="0">
      <items count="5">
        <item x="3"/>
        <item x="1"/>
        <item x="0"/>
        <item x="2"/>
        <item t="default"/>
      </items>
    </pivotField>
    <pivotField axis="axisPage" showAll="0">
      <items count="3">
        <item x="0"/>
        <item x="1"/>
        <item t="default"/>
      </items>
    </pivotField>
    <pivotField dataField="1" showAll="0"/>
    <pivotField dataField="1" showAll="0"/>
    <pivotField showAll="0"/>
    <pivotField dataField="1" showAll="0"/>
  </pivotFields>
  <rowFields count="1">
    <field x="0"/>
  </rowFields>
  <rowItems count="3">
    <i>
      <x/>
    </i>
    <i>
      <x v="1"/>
    </i>
    <i t="grand">
      <x/>
    </i>
  </rowItems>
  <colFields count="1">
    <field x="-2"/>
  </colFields>
  <colItems count="5">
    <i>
      <x/>
    </i>
    <i i="1">
      <x v="1"/>
    </i>
    <i i="2">
      <x v="2"/>
    </i>
    <i i="3">
      <x v="3"/>
    </i>
    <i i="4">
      <x v="4"/>
    </i>
  </colItems>
  <pageFields count="2">
    <pageField fld="2" hier="-1"/>
    <pageField fld="3" hier="-1"/>
  </pageFields>
  <dataFields count="5">
    <dataField name="Sum of ActualBill" fld="7" baseField="0" baseItem="0"/>
    <dataField name="Sum of total_bill" fld="5" baseField="0" baseItem="0"/>
    <dataField name="Count of smoker" fld="1" subtotal="count" baseField="0" baseItem="0"/>
    <dataField name="Total Members for Dinning" fld="4" baseField="0" baseItem="0"/>
    <dataField name="Count of size" fld="4"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337003-CA1E-4030-B5C2-2554712CE82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7" firstHeaderRow="0" firstDataRow="1" firstDataCol="1"/>
  <pivotFields count="8">
    <pivotField axis="axisRow" showAll="0">
      <items count="3">
        <item x="0"/>
        <item x="1"/>
        <item t="default"/>
      </items>
    </pivotField>
    <pivotField dataField="1" showAll="0"/>
    <pivotField axis="axisRow" showAll="0">
      <items count="5">
        <item x="3"/>
        <item x="1"/>
        <item x="0"/>
        <item x="2"/>
        <item t="default"/>
      </items>
    </pivotField>
    <pivotField axis="axisRow" showAll="0">
      <items count="3">
        <item x="0"/>
        <item x="1"/>
        <item t="default"/>
      </items>
    </pivotField>
    <pivotField dataField="1" showAll="0"/>
    <pivotField dataField="1" showAll="0"/>
    <pivotField dataField="1" showAll="0"/>
    <pivotField dataField="1" showAll="0"/>
  </pivotFields>
  <rowFields count="3">
    <field x="2"/>
    <field x="0"/>
    <field x="3"/>
  </rowFields>
  <rowItems count="24">
    <i>
      <x/>
    </i>
    <i r="1">
      <x/>
    </i>
    <i r="2">
      <x/>
    </i>
    <i r="2">
      <x v="1"/>
    </i>
    <i r="1">
      <x v="1"/>
    </i>
    <i r="2">
      <x/>
    </i>
    <i r="2">
      <x v="1"/>
    </i>
    <i>
      <x v="1"/>
    </i>
    <i r="1">
      <x/>
    </i>
    <i r="2">
      <x/>
    </i>
    <i r="1">
      <x v="1"/>
    </i>
    <i r="2">
      <x/>
    </i>
    <i>
      <x v="2"/>
    </i>
    <i r="1">
      <x/>
    </i>
    <i r="2">
      <x/>
    </i>
    <i r="1">
      <x v="1"/>
    </i>
    <i r="2">
      <x/>
    </i>
    <i>
      <x v="3"/>
    </i>
    <i r="1">
      <x/>
    </i>
    <i r="2">
      <x/>
    </i>
    <i r="2">
      <x v="1"/>
    </i>
    <i r="1">
      <x v="1"/>
    </i>
    <i r="2">
      <x v="1"/>
    </i>
    <i t="grand">
      <x/>
    </i>
  </rowItems>
  <colFields count="1">
    <field x="-2"/>
  </colFields>
  <colItems count="5">
    <i>
      <x/>
    </i>
    <i i="1">
      <x v="1"/>
    </i>
    <i i="2">
      <x v="2"/>
    </i>
    <i i="3">
      <x v="3"/>
    </i>
    <i i="4">
      <x v="4"/>
    </i>
  </colItems>
  <dataFields count="5">
    <dataField name="Sum of total_bill" fld="5" baseField="0" baseItem="0"/>
    <dataField name="Count of smoker" fld="1" subtotal="count" baseField="0" baseItem="0"/>
    <dataField name="Number of Customers for Dinning" fld="4" subtotal="count" baseField="2" baseItem="0"/>
    <dataField name="Sum of ActualBill" fld="7" baseField="0" baseItem="0"/>
    <dataField name="Sum of tip"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45DB26-143B-45AA-862A-A722745715F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27" firstHeaderRow="0" firstDataRow="1" firstDataCol="1"/>
  <pivotFields count="8">
    <pivotField axis="axisRow" showAll="0">
      <items count="3">
        <item x="0"/>
        <item x="1"/>
        <item t="default"/>
      </items>
    </pivotField>
    <pivotField dataField="1" showAll="0"/>
    <pivotField axis="axisRow" showAll="0">
      <items count="5">
        <item x="3"/>
        <item x="1"/>
        <item x="0"/>
        <item x="2"/>
        <item t="default"/>
      </items>
    </pivotField>
    <pivotField axis="axisRow" showAll="0">
      <items count="3">
        <item x="0"/>
        <item x="1"/>
        <item t="default"/>
      </items>
    </pivotField>
    <pivotField dataField="1" showAll="0">
      <items count="7">
        <item x="3"/>
        <item x="0"/>
        <item x="1"/>
        <item x="2"/>
        <item x="5"/>
        <item x="4"/>
        <item t="default"/>
      </items>
    </pivotField>
    <pivotField dataField="1" showAll="0">
      <items count="230">
        <item x="65"/>
        <item x="89"/>
        <item x="107"/>
        <item x="144"/>
        <item x="187"/>
        <item x="208"/>
        <item x="140"/>
        <item x="131"/>
        <item x="122"/>
        <item x="211"/>
        <item x="6"/>
        <item x="30"/>
        <item x="171"/>
        <item x="43"/>
        <item x="143"/>
        <item x="53"/>
        <item x="79"/>
        <item x="213"/>
        <item x="10"/>
        <item x="51"/>
        <item x="16"/>
        <item x="1"/>
        <item x="73"/>
        <item x="162"/>
        <item x="163"/>
        <item x="113"/>
        <item x="219"/>
        <item x="61"/>
        <item x="128"/>
        <item x="58"/>
        <item x="96"/>
        <item x="124"/>
        <item x="207"/>
        <item x="218"/>
        <item x="116"/>
        <item x="142"/>
        <item x="68"/>
        <item x="94"/>
        <item x="210"/>
        <item x="129"/>
        <item x="114"/>
        <item x="95"/>
        <item x="120"/>
        <item x="50"/>
        <item x="221"/>
        <item x="156"/>
        <item x="27"/>
        <item x="192"/>
        <item x="199"/>
        <item x="205"/>
        <item x="189"/>
        <item x="83"/>
        <item x="146"/>
        <item x="134"/>
        <item x="203"/>
        <item x="215"/>
        <item x="26"/>
        <item x="153"/>
        <item x="117"/>
        <item x="190"/>
        <item x="60"/>
        <item x="42"/>
        <item x="106"/>
        <item x="145"/>
        <item x="132"/>
        <item x="118"/>
        <item x="105"/>
        <item x="170"/>
        <item x="123"/>
        <item x="72"/>
        <item x="9"/>
        <item x="14"/>
        <item x="67"/>
        <item x="8"/>
        <item x="32"/>
        <item x="101"/>
        <item x="97"/>
        <item x="12"/>
        <item x="185"/>
        <item x="220"/>
        <item x="182"/>
        <item x="22"/>
        <item x="165"/>
        <item x="119"/>
        <item x="81"/>
        <item x="133"/>
        <item x="40"/>
        <item x="157"/>
        <item x="212"/>
        <item x="17"/>
        <item x="36"/>
        <item x="90"/>
        <item x="193"/>
        <item x="139"/>
        <item x="64"/>
        <item x="195"/>
        <item x="154"/>
        <item x="186"/>
        <item x="78"/>
        <item x="167"/>
        <item x="37"/>
        <item x="18"/>
        <item x="0"/>
        <item x="69"/>
        <item x="147"/>
        <item x="76"/>
        <item x="111"/>
        <item x="41"/>
        <item x="135"/>
        <item x="158"/>
        <item x="62"/>
        <item x="34"/>
        <item x="25"/>
        <item x="227"/>
        <item x="169"/>
        <item x="20"/>
        <item x="49"/>
        <item x="180"/>
        <item x="104"/>
        <item x="130"/>
        <item x="84"/>
        <item x="45"/>
        <item x="31"/>
        <item x="13"/>
        <item x="141"/>
        <item x="38"/>
        <item x="191"/>
        <item x="228"/>
        <item x="126"/>
        <item x="77"/>
        <item x="55"/>
        <item x="29"/>
        <item x="149"/>
        <item x="183"/>
        <item x="24"/>
        <item x="63"/>
        <item x="66"/>
        <item x="127"/>
        <item x="21"/>
        <item x="214"/>
        <item x="102"/>
        <item x="194"/>
        <item x="19"/>
        <item x="33"/>
        <item x="160"/>
        <item x="178"/>
        <item x="100"/>
        <item x="2"/>
        <item x="86"/>
        <item x="155"/>
        <item x="15"/>
        <item x="28"/>
        <item x="216"/>
        <item x="46"/>
        <item x="99"/>
        <item x="88"/>
        <item x="226"/>
        <item x="91"/>
        <item x="75"/>
        <item x="125"/>
        <item x="181"/>
        <item x="176"/>
        <item x="174"/>
        <item x="3"/>
        <item x="109"/>
        <item x="217"/>
        <item x="35"/>
        <item x="115"/>
        <item x="198"/>
        <item x="159"/>
        <item x="148"/>
        <item x="4"/>
        <item x="85"/>
        <item x="152"/>
        <item x="103"/>
        <item x="71"/>
        <item x="5"/>
        <item x="54"/>
        <item x="110"/>
        <item x="201"/>
        <item x="57"/>
        <item x="196"/>
        <item x="70"/>
        <item x="7"/>
        <item x="138"/>
        <item x="225"/>
        <item x="74"/>
        <item x="93"/>
        <item x="206"/>
        <item x="204"/>
        <item x="184"/>
        <item x="48"/>
        <item x="87"/>
        <item x="224"/>
        <item x="121"/>
        <item x="150"/>
        <item x="112"/>
        <item x="200"/>
        <item x="209"/>
        <item x="44"/>
        <item x="179"/>
        <item x="39"/>
        <item x="161"/>
        <item x="166"/>
        <item x="47"/>
        <item x="80"/>
        <item x="222"/>
        <item x="168"/>
        <item x="136"/>
        <item x="172"/>
        <item x="173"/>
        <item x="52"/>
        <item x="82"/>
        <item x="11"/>
        <item x="223"/>
        <item x="56"/>
        <item x="108"/>
        <item x="197"/>
        <item x="23"/>
        <item x="92"/>
        <item x="177"/>
        <item x="137"/>
        <item x="188"/>
        <item x="98"/>
        <item x="175"/>
        <item x="151"/>
        <item x="59"/>
        <item x="202"/>
        <item x="164"/>
        <item t="default"/>
      </items>
    </pivotField>
    <pivotField dataField="1" showAll="0"/>
    <pivotField dataField="1" showAll="0">
      <items count="210">
        <item x="58"/>
        <item x="80"/>
        <item x="95"/>
        <item x="170"/>
        <item x="189"/>
        <item x="130"/>
        <item x="118"/>
        <item x="127"/>
        <item x="110"/>
        <item x="193"/>
        <item x="6"/>
        <item x="27"/>
        <item x="202"/>
        <item x="46"/>
        <item x="129"/>
        <item x="65"/>
        <item x="70"/>
        <item x="9"/>
        <item x="1"/>
        <item x="196"/>
        <item x="101"/>
        <item x="145"/>
        <item x="200"/>
        <item x="119"/>
        <item x="171"/>
        <item x="149"/>
        <item x="146"/>
        <item x="115"/>
        <item x="44"/>
        <item x="50"/>
        <item x="188"/>
        <item x="112"/>
        <item x="128"/>
        <item x="84"/>
        <item x="155"/>
        <item x="87"/>
        <item x="86"/>
        <item x="61"/>
        <item x="104"/>
        <item x="102"/>
        <item x="116"/>
        <item x="191"/>
        <item x="24"/>
        <item x="175"/>
        <item x="181"/>
        <item x="108"/>
        <item x="74"/>
        <item x="43"/>
        <item x="105"/>
        <item x="132"/>
        <item x="140"/>
        <item x="23"/>
        <item x="173"/>
        <item x="185"/>
        <item x="53"/>
        <item x="121"/>
        <item x="138"/>
        <item x="120"/>
        <item x="154"/>
        <item x="111"/>
        <item x="131"/>
        <item x="106"/>
        <item x="192"/>
        <item x="64"/>
        <item x="11"/>
        <item x="7"/>
        <item x="60"/>
        <item x="167"/>
        <item x="169"/>
        <item x="13"/>
        <item x="107"/>
        <item x="0"/>
        <item x="8"/>
        <item x="72"/>
        <item x="29"/>
        <item x="141"/>
        <item x="36"/>
        <item x="33"/>
        <item x="94"/>
        <item x="88"/>
        <item x="139"/>
        <item x="201"/>
        <item x="199"/>
        <item x="126"/>
        <item x="195"/>
        <item x="176"/>
        <item x="57"/>
        <item x="148"/>
        <item x="194"/>
        <item x="207"/>
        <item x="178"/>
        <item x="153"/>
        <item x="15"/>
        <item x="69"/>
        <item x="62"/>
        <item x="22"/>
        <item x="55"/>
        <item x="16"/>
        <item x="142"/>
        <item x="113"/>
        <item x="81"/>
        <item x="99"/>
        <item x="151"/>
        <item x="28"/>
        <item x="122"/>
        <item x="34"/>
        <item x="42"/>
        <item x="31"/>
        <item x="38"/>
        <item x="12"/>
        <item x="117"/>
        <item x="165"/>
        <item x="134"/>
        <item x="208"/>
        <item x="18"/>
        <item x="54"/>
        <item x="59"/>
        <item x="75"/>
        <item x="68"/>
        <item x="26"/>
        <item x="174"/>
        <item x="21"/>
        <item x="19"/>
        <item x="114"/>
        <item x="30"/>
        <item x="56"/>
        <item x="197"/>
        <item x="52"/>
        <item x="17"/>
        <item x="85"/>
        <item x="77"/>
        <item x="163"/>
        <item x="2"/>
        <item x="177"/>
        <item x="92"/>
        <item x="206"/>
        <item x="91"/>
        <item x="14"/>
        <item x="162"/>
        <item x="67"/>
        <item x="90"/>
        <item x="79"/>
        <item x="25"/>
        <item x="198"/>
        <item x="180"/>
        <item x="97"/>
        <item x="133"/>
        <item x="3"/>
        <item x="103"/>
        <item x="166"/>
        <item x="39"/>
        <item x="32"/>
        <item x="49"/>
        <item x="143"/>
        <item x="4"/>
        <item x="137"/>
        <item x="158"/>
        <item x="205"/>
        <item x="93"/>
        <item x="160"/>
        <item x="98"/>
        <item x="47"/>
        <item x="5"/>
        <item x="63"/>
        <item x="76"/>
        <item x="41"/>
        <item x="168"/>
        <item x="183"/>
        <item x="187"/>
        <item x="66"/>
        <item x="83"/>
        <item x="78"/>
        <item x="125"/>
        <item x="182"/>
        <item x="164"/>
        <item x="190"/>
        <item x="109"/>
        <item x="186"/>
        <item x="204"/>
        <item x="135"/>
        <item x="100"/>
        <item x="150"/>
        <item x="37"/>
        <item x="152"/>
        <item x="144"/>
        <item x="35"/>
        <item x="71"/>
        <item x="156"/>
        <item x="157"/>
        <item x="40"/>
        <item x="73"/>
        <item x="45"/>
        <item x="10"/>
        <item x="203"/>
        <item x="123"/>
        <item x="48"/>
        <item x="179"/>
        <item x="96"/>
        <item x="161"/>
        <item x="82"/>
        <item x="124"/>
        <item x="89"/>
        <item x="20"/>
        <item x="172"/>
        <item x="159"/>
        <item x="136"/>
        <item x="51"/>
        <item x="184"/>
        <item x="147"/>
        <item t="default"/>
      </items>
    </pivotField>
  </pivotFields>
  <rowFields count="3">
    <field x="2"/>
    <field x="0"/>
    <field x="3"/>
  </rowFields>
  <rowItems count="24">
    <i>
      <x/>
    </i>
    <i r="1">
      <x/>
    </i>
    <i r="2">
      <x/>
    </i>
    <i r="2">
      <x v="1"/>
    </i>
    <i r="1">
      <x v="1"/>
    </i>
    <i r="2">
      <x/>
    </i>
    <i r="2">
      <x v="1"/>
    </i>
    <i>
      <x v="1"/>
    </i>
    <i r="1">
      <x/>
    </i>
    <i r="2">
      <x/>
    </i>
    <i r="1">
      <x v="1"/>
    </i>
    <i r="2">
      <x/>
    </i>
    <i>
      <x v="2"/>
    </i>
    <i r="1">
      <x/>
    </i>
    <i r="2">
      <x/>
    </i>
    <i r="1">
      <x v="1"/>
    </i>
    <i r="2">
      <x/>
    </i>
    <i>
      <x v="3"/>
    </i>
    <i r="1">
      <x/>
    </i>
    <i r="2">
      <x/>
    </i>
    <i r="2">
      <x v="1"/>
    </i>
    <i r="1">
      <x v="1"/>
    </i>
    <i r="2">
      <x v="1"/>
    </i>
    <i t="grand">
      <x/>
    </i>
  </rowItems>
  <colFields count="1">
    <field x="-2"/>
  </colFields>
  <colItems count="5">
    <i>
      <x/>
    </i>
    <i i="1">
      <x v="1"/>
    </i>
    <i i="2">
      <x v="2"/>
    </i>
    <i i="3">
      <x v="3"/>
    </i>
    <i i="4">
      <x v="4"/>
    </i>
  </colItems>
  <dataFields count="5">
    <dataField name="Sum of total_bill" fld="5" baseField="0" baseItem="0"/>
    <dataField name="Count of smoker" fld="1" subtotal="count" baseField="0" baseItem="0"/>
    <dataField name="Number of Customers for Dinning" fld="4" subtotal="count" baseField="2" baseItem="0"/>
    <dataField name="Sum of ActualBill" fld="7" baseField="0" baseItem="0"/>
    <dataField name="Sum of tip" fld="6" baseField="0" baseItem="0"/>
  </dataFields>
  <chartFormats count="5">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3"/>
          </reference>
        </references>
      </pivotArea>
    </chartFormat>
    <chartFormat chart="6"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7ACFDCE6-ECD7-46F4-A69B-71A41E202BF7}" sourceName="day">
  <pivotTables>
    <pivotTable tabId="17" name="PivotTable1"/>
  </pivotTables>
  <data>
    <tabular pivotCacheId="15819862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Bill" xr10:uid="{E72682A4-425F-47F9-BD90-AB39ED534993}" sourceName="ActualBill">
  <pivotTables>
    <pivotTable tabId="17" name="PivotTable1"/>
  </pivotTables>
  <data>
    <tabular pivotCacheId="1581986299">
      <items count="209">
        <i x="58" s="1"/>
        <i x="80" s="1"/>
        <i x="95" s="1"/>
        <i x="170" s="1"/>
        <i x="189" s="1"/>
        <i x="130" s="1"/>
        <i x="118" s="1"/>
        <i x="127" s="1"/>
        <i x="110" s="1"/>
        <i x="193" s="1"/>
        <i x="6" s="1"/>
        <i x="27" s="1"/>
        <i x="202" s="1"/>
        <i x="46" s="1"/>
        <i x="129" s="1"/>
        <i x="65" s="1"/>
        <i x="70" s="1"/>
        <i x="9" s="1"/>
        <i x="1" s="1"/>
        <i x="196" s="1"/>
        <i x="101" s="1"/>
        <i x="145" s="1"/>
        <i x="200" s="1"/>
        <i x="119" s="1"/>
        <i x="171" s="1"/>
        <i x="149" s="1"/>
        <i x="146" s="1"/>
        <i x="115" s="1"/>
        <i x="44" s="1"/>
        <i x="50" s="1"/>
        <i x="188" s="1"/>
        <i x="112" s="1"/>
        <i x="128" s="1"/>
        <i x="84" s="1"/>
        <i x="155" s="1"/>
        <i x="87" s="1"/>
        <i x="86" s="1"/>
        <i x="61" s="1"/>
        <i x="104" s="1"/>
        <i x="102" s="1"/>
        <i x="116" s="1"/>
        <i x="191" s="1"/>
        <i x="24" s="1"/>
        <i x="175" s="1"/>
        <i x="181" s="1"/>
        <i x="108" s="1"/>
        <i x="74" s="1"/>
        <i x="43" s="1"/>
        <i x="105" s="1"/>
        <i x="132" s="1"/>
        <i x="140" s="1"/>
        <i x="23" s="1"/>
        <i x="173" s="1"/>
        <i x="185" s="1"/>
        <i x="53" s="1"/>
        <i x="121" s="1"/>
        <i x="138" s="1"/>
        <i x="120" s="1"/>
        <i x="154" s="1"/>
        <i x="111" s="1"/>
        <i x="131" s="1"/>
        <i x="106" s="1"/>
        <i x="192" s="1"/>
        <i x="64" s="1"/>
        <i x="11" s="1"/>
        <i x="7" s="1"/>
        <i x="60" s="1"/>
        <i x="167" s="1"/>
        <i x="169" s="1"/>
        <i x="13" s="1"/>
        <i x="107" s="1"/>
        <i x="0" s="1"/>
        <i x="8" s="1"/>
        <i x="72" s="1"/>
        <i x="29" s="1"/>
        <i x="141" s="1"/>
        <i x="36" s="1"/>
        <i x="33" s="1"/>
        <i x="94" s="1"/>
        <i x="88" s="1"/>
        <i x="139" s="1"/>
        <i x="201" s="1"/>
        <i x="199" s="1"/>
        <i x="126" s="1"/>
        <i x="195" s="1"/>
        <i x="176" s="1"/>
        <i x="57" s="1"/>
        <i x="148" s="1"/>
        <i x="194" s="1"/>
        <i x="207" s="1"/>
        <i x="178" s="1"/>
        <i x="153" s="1"/>
        <i x="15" s="1"/>
        <i x="69" s="1"/>
        <i x="62" s="1"/>
        <i x="22" s="1"/>
        <i x="55" s="1"/>
        <i x="16" s="1"/>
        <i x="142" s="1"/>
        <i x="113" s="1"/>
        <i x="81" s="1"/>
        <i x="99" s="1"/>
        <i x="151" s="1"/>
        <i x="28" s="1"/>
        <i x="122" s="1"/>
        <i x="34" s="1"/>
        <i x="42" s="1"/>
        <i x="31" s="1"/>
        <i x="38" s="1"/>
        <i x="12" s="1"/>
        <i x="117" s="1"/>
        <i x="165" s="1"/>
        <i x="134" s="1"/>
        <i x="208" s="1"/>
        <i x="18" s="1"/>
        <i x="54" s="1"/>
        <i x="59" s="1"/>
        <i x="75" s="1"/>
        <i x="68" s="1"/>
        <i x="26" s="1"/>
        <i x="174" s="1"/>
        <i x="21" s="1"/>
        <i x="19" s="1"/>
        <i x="114" s="1"/>
        <i x="30" s="1"/>
        <i x="56" s="1"/>
        <i x="197" s="1"/>
        <i x="52" s="1"/>
        <i x="17" s="1"/>
        <i x="85" s="1"/>
        <i x="77" s="1"/>
        <i x="163" s="1"/>
        <i x="2" s="1"/>
        <i x="177" s="1"/>
        <i x="92" s="1"/>
        <i x="206" s="1"/>
        <i x="91" s="1"/>
        <i x="14" s="1"/>
        <i x="162" s="1"/>
        <i x="67" s="1"/>
        <i x="90" s="1"/>
        <i x="79" s="1"/>
        <i x="25" s="1"/>
        <i x="198" s="1"/>
        <i x="180" s="1"/>
        <i x="97" s="1"/>
        <i x="133" s="1"/>
        <i x="3" s="1"/>
        <i x="103" s="1"/>
        <i x="166" s="1"/>
        <i x="39" s="1"/>
        <i x="32" s="1"/>
        <i x="49" s="1"/>
        <i x="143" s="1"/>
        <i x="4" s="1"/>
        <i x="137" s="1"/>
        <i x="158" s="1"/>
        <i x="205" s="1"/>
        <i x="93" s="1"/>
        <i x="160" s="1"/>
        <i x="98" s="1"/>
        <i x="47" s="1"/>
        <i x="5" s="1"/>
        <i x="63" s="1"/>
        <i x="76" s="1"/>
        <i x="41" s="1"/>
        <i x="168" s="1"/>
        <i x="183" s="1"/>
        <i x="187" s="1"/>
        <i x="66" s="1"/>
        <i x="83" s="1"/>
        <i x="78" s="1"/>
        <i x="125" s="1"/>
        <i x="182" s="1"/>
        <i x="164" s="1"/>
        <i x="190" s="1"/>
        <i x="109" s="1"/>
        <i x="186" s="1"/>
        <i x="204" s="1"/>
        <i x="135" s="1"/>
        <i x="100" s="1"/>
        <i x="150" s="1"/>
        <i x="37" s="1"/>
        <i x="152" s="1"/>
        <i x="144" s="1"/>
        <i x="35" s="1"/>
        <i x="71" s="1"/>
        <i x="156" s="1"/>
        <i x="157" s="1"/>
        <i x="40" s="1"/>
        <i x="73" s="1"/>
        <i x="45" s="1"/>
        <i x="10" s="1"/>
        <i x="203" s="1"/>
        <i x="123" s="1"/>
        <i x="48" s="1"/>
        <i x="179" s="1"/>
        <i x="96" s="1"/>
        <i x="161" s="1"/>
        <i x="82" s="1"/>
        <i x="124" s="1"/>
        <i x="89" s="1"/>
        <i x="20" s="1"/>
        <i x="172" s="1"/>
        <i x="159" s="1"/>
        <i x="136" s="1"/>
        <i x="51" s="1"/>
        <i x="184" s="1"/>
        <i x="14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A85AD762-895C-4955-80BA-3549954BE0C8}" sourceName="time">
  <pivotTables>
    <pivotTable tabId="17" name="PivotTable1"/>
  </pivotTables>
  <data>
    <tabular pivotCacheId="158198629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bill" xr10:uid="{1C9DCB56-7326-4E6D-B17C-6EF1C4D1A88F}" sourceName="total_bill">
  <pivotTables>
    <pivotTable tabId="17" name="PivotTable1"/>
  </pivotTables>
  <data>
    <tabular pivotCacheId="1581986299">
      <items count="229">
        <i x="65" s="1"/>
        <i x="89" s="1"/>
        <i x="107" s="1"/>
        <i x="144" s="1"/>
        <i x="187" s="1"/>
        <i x="208" s="1"/>
        <i x="140" s="1"/>
        <i x="131" s="1"/>
        <i x="122" s="1"/>
        <i x="211" s="1"/>
        <i x="6" s="1"/>
        <i x="30" s="1"/>
        <i x="171" s="1"/>
        <i x="43" s="1"/>
        <i x="143" s="1"/>
        <i x="53" s="1"/>
        <i x="79" s="1"/>
        <i x="213" s="1"/>
        <i x="10" s="1"/>
        <i x="51" s="1"/>
        <i x="16" s="1"/>
        <i x="1" s="1"/>
        <i x="73" s="1"/>
        <i x="162" s="1"/>
        <i x="163" s="1"/>
        <i x="113" s="1"/>
        <i x="219" s="1"/>
        <i x="61" s="1"/>
        <i x="128" s="1"/>
        <i x="58" s="1"/>
        <i x="96" s="1"/>
        <i x="124" s="1"/>
        <i x="207" s="1"/>
        <i x="218" s="1"/>
        <i x="116" s="1"/>
        <i x="142" s="1"/>
        <i x="68" s="1"/>
        <i x="94" s="1"/>
        <i x="210" s="1"/>
        <i x="129" s="1"/>
        <i x="114" s="1"/>
        <i x="95" s="1"/>
        <i x="120" s="1"/>
        <i x="50" s="1"/>
        <i x="221" s="1"/>
        <i x="156" s="1"/>
        <i x="27" s="1"/>
        <i x="192" s="1"/>
        <i x="199" s="1"/>
        <i x="205" s="1"/>
        <i x="189" s="1"/>
        <i x="83" s="1"/>
        <i x="146" s="1"/>
        <i x="134" s="1"/>
        <i x="203" s="1"/>
        <i x="215" s="1"/>
        <i x="26" s="1"/>
        <i x="153" s="1"/>
        <i x="117" s="1"/>
        <i x="190" s="1"/>
        <i x="60" s="1"/>
        <i x="42" s="1"/>
        <i x="106" s="1"/>
        <i x="145" s="1"/>
        <i x="132" s="1"/>
        <i x="118" s="1"/>
        <i x="105" s="1"/>
        <i x="170" s="1"/>
        <i x="123" s="1"/>
        <i x="72" s="1"/>
        <i x="9" s="1"/>
        <i x="14" s="1"/>
        <i x="67" s="1"/>
        <i x="8" s="1"/>
        <i x="32" s="1"/>
        <i x="101" s="1"/>
        <i x="97" s="1"/>
        <i x="12" s="1"/>
        <i x="185" s="1"/>
        <i x="220" s="1"/>
        <i x="182" s="1"/>
        <i x="22" s="1"/>
        <i x="165" s="1"/>
        <i x="119" s="1"/>
        <i x="81" s="1"/>
        <i x="133" s="1"/>
        <i x="40" s="1"/>
        <i x="157" s="1"/>
        <i x="212" s="1"/>
        <i x="17" s="1"/>
        <i x="36" s="1"/>
        <i x="90" s="1"/>
        <i x="193" s="1"/>
        <i x="139" s="1"/>
        <i x="64" s="1"/>
        <i x="195" s="1"/>
        <i x="154" s="1"/>
        <i x="186" s="1"/>
        <i x="78" s="1"/>
        <i x="167" s="1"/>
        <i x="37" s="1"/>
        <i x="18" s="1"/>
        <i x="0" s="1"/>
        <i x="69" s="1"/>
        <i x="147" s="1"/>
        <i x="76" s="1"/>
        <i x="111" s="1"/>
        <i x="41" s="1"/>
        <i x="135" s="1"/>
        <i x="158" s="1"/>
        <i x="62" s="1"/>
        <i x="34" s="1"/>
        <i x="25" s="1"/>
        <i x="227" s="1"/>
        <i x="169" s="1"/>
        <i x="20" s="1"/>
        <i x="49" s="1"/>
        <i x="180" s="1"/>
        <i x="104" s="1"/>
        <i x="130" s="1"/>
        <i x="84" s="1"/>
        <i x="45" s="1"/>
        <i x="31" s="1"/>
        <i x="13" s="1"/>
        <i x="141" s="1"/>
        <i x="38" s="1"/>
        <i x="191" s="1"/>
        <i x="228" s="1"/>
        <i x="126" s="1"/>
        <i x="77" s="1"/>
        <i x="55" s="1"/>
        <i x="29" s="1"/>
        <i x="149" s="1"/>
        <i x="183" s="1"/>
        <i x="24" s="1"/>
        <i x="63" s="1"/>
        <i x="66" s="1"/>
        <i x="127" s="1"/>
        <i x="21" s="1"/>
        <i x="214" s="1"/>
        <i x="102" s="1"/>
        <i x="194" s="1"/>
        <i x="19" s="1"/>
        <i x="33" s="1"/>
        <i x="160" s="1"/>
        <i x="178" s="1"/>
        <i x="100" s="1"/>
        <i x="2" s="1"/>
        <i x="86" s="1"/>
        <i x="155" s="1"/>
        <i x="15" s="1"/>
        <i x="28" s="1"/>
        <i x="216" s="1"/>
        <i x="46" s="1"/>
        <i x="99" s="1"/>
        <i x="88" s="1"/>
        <i x="226" s="1"/>
        <i x="91" s="1"/>
        <i x="75" s="1"/>
        <i x="125" s="1"/>
        <i x="181" s="1"/>
        <i x="176" s="1"/>
        <i x="174" s="1"/>
        <i x="3" s="1"/>
        <i x="109" s="1"/>
        <i x="217" s="1"/>
        <i x="35" s="1"/>
        <i x="115" s="1"/>
        <i x="198" s="1"/>
        <i x="159" s="1"/>
        <i x="148" s="1"/>
        <i x="4" s="1"/>
        <i x="85" s="1"/>
        <i x="152" s="1"/>
        <i x="103" s="1"/>
        <i x="71" s="1"/>
        <i x="5" s="1"/>
        <i x="54" s="1"/>
        <i x="110" s="1"/>
        <i x="201" s="1"/>
        <i x="57" s="1"/>
        <i x="196" s="1"/>
        <i x="70" s="1"/>
        <i x="7" s="1"/>
        <i x="138" s="1"/>
        <i x="225" s="1"/>
        <i x="74" s="1"/>
        <i x="93" s="1"/>
        <i x="206" s="1"/>
        <i x="204" s="1"/>
        <i x="184" s="1"/>
        <i x="48" s="1"/>
        <i x="87" s="1"/>
        <i x="224" s="1"/>
        <i x="121" s="1"/>
        <i x="150" s="1"/>
        <i x="112" s="1"/>
        <i x="200" s="1"/>
        <i x="209" s="1"/>
        <i x="44" s="1"/>
        <i x="179" s="1"/>
        <i x="39" s="1"/>
        <i x="161" s="1"/>
        <i x="166" s="1"/>
        <i x="47" s="1"/>
        <i x="80" s="1"/>
        <i x="222" s="1"/>
        <i x="168" s="1"/>
        <i x="136" s="1"/>
        <i x="172" s="1"/>
        <i x="173" s="1"/>
        <i x="52" s="1"/>
        <i x="82" s="1"/>
        <i x="11" s="1"/>
        <i x="223" s="1"/>
        <i x="56" s="1"/>
        <i x="108" s="1"/>
        <i x="197" s="1"/>
        <i x="23" s="1"/>
        <i x="92" s="1"/>
        <i x="177" s="1"/>
        <i x="137" s="1"/>
        <i x="188" s="1"/>
        <i x="98" s="1"/>
        <i x="175" s="1"/>
        <i x="151" s="1"/>
        <i x="59" s="1"/>
        <i x="202" s="1"/>
        <i x="16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70F3D331-F898-4425-A3AD-BB49CC29A09A}" cache="Slicer_day" caption="day" rowHeight="241300"/>
  <slicer name="day 1" xr10:uid="{8B92AA34-255E-464D-A3F5-642B981817BA}" cache="Slicer_day" caption="day" rowHeight="241300"/>
  <slicer name="ActualBill" xr10:uid="{932EF3F1-9C6B-4A7A-8432-B1D0A459EF48}" cache="Slicer_ActualBill" caption="ActualBill" rowHeight="241300"/>
  <slicer name="time" xr10:uid="{3DB55ED3-E682-4CED-948E-1BFF2A2E992C}" cache="Slicer_time" caption="time" rowHeight="241300"/>
  <slicer name="total_bill" xr10:uid="{C2076F78-8134-4393-990E-AC7FBB75546E}" cache="Slicer_total_bill" caption="total_bil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C96455-B15C-4CBB-AA39-497F1BA774EA}" name="Table1" displayName="Table1" ref="A1:G245" totalsRowShown="0" headerRowDxfId="32" headerRowBorderDxfId="31" tableBorderDxfId="30" totalsRowBorderDxfId="29">
  <autoFilter ref="A1:G245" xr:uid="{ECC96455-B15C-4CBB-AA39-497F1BA774EA}"/>
  <tableColumns count="7">
    <tableColumn id="1" xr3:uid="{D1CDDBEF-D3A9-4A98-B12B-D9D722D41393}" name="sex" dataDxfId="28"/>
    <tableColumn id="2" xr3:uid="{B56B531D-3064-4A81-9C12-4EFA1400836D}" name="smoker" dataDxfId="27"/>
    <tableColumn id="3" xr3:uid="{EE36D88B-4BA6-4338-92E9-9CE4EE7B6AA8}" name="day" dataDxfId="26"/>
    <tableColumn id="4" xr3:uid="{CF9D40D3-9D80-44B0-B0F0-87D288991228}" name="time" dataDxfId="25"/>
    <tableColumn id="5" xr3:uid="{799F3514-6723-4F14-9F1A-FC3DE6074CBA}" name="size" dataDxfId="24"/>
    <tableColumn id="6" xr3:uid="{9EA03A28-C0AA-4AE4-965F-5ABB5A08CAD5}" name="total_bill" dataDxfId="23"/>
    <tableColumn id="7" xr3:uid="{48465040-642F-4325-ABDA-1C1E0DCB08B4}" name="tip" dataDxfId="22"/>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588612-1E06-4B82-8C20-B624DC2FCCC0}" name="Table13" displayName="Table13" ref="A1:H245" totalsRowShown="0" headerRowDxfId="21" headerRowBorderDxfId="20" tableBorderDxfId="19" totalsRowBorderDxfId="18">
  <autoFilter ref="A1:H245" xr:uid="{C8588612-1E06-4B82-8C20-B624DC2FCCC0}"/>
  <tableColumns count="8">
    <tableColumn id="1" xr3:uid="{BA93CFDD-AF56-4852-B8D8-8AFD15D62441}" name="sex" dataDxfId="17"/>
    <tableColumn id="2" xr3:uid="{26502A24-94DA-47FC-BB9B-846C9FBD67FF}" name="smoker" dataDxfId="16"/>
    <tableColumn id="3" xr3:uid="{C0F4999F-6AE6-492E-A75D-195810C01A55}" name="day" dataDxfId="15"/>
    <tableColumn id="4" xr3:uid="{E7ABB480-F587-462B-B2BD-267BCD899712}" name="time" dataDxfId="14"/>
    <tableColumn id="5" xr3:uid="{56B751B6-3586-4897-A3CF-DCF05C143F8D}" name="size" dataDxfId="13"/>
    <tableColumn id="6" xr3:uid="{5CA1104A-54DD-40DF-B66C-A6D042AD5728}" name="total_bill" dataDxfId="12"/>
    <tableColumn id="7" xr3:uid="{1DE656FA-11D7-40F1-8E15-A39BCEEEB0FC}" name="tip" dataDxfId="11"/>
    <tableColumn id="8" xr3:uid="{B830521D-B0DA-4E2C-BCFE-2B874BBF6EC4}" name="Actual Bill" dataDxfId="10">
      <calculatedColumnFormula>Table13[[#This Row],[total_bill]]+Table13[[#This Row],[tip]]</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AB9D26-7E90-459E-9924-67AAFF33A2E4}" name="Table3" displayName="Table3" ref="B1:F245" totalsRowShown="0" headerRowDxfId="9" headerRowBorderDxfId="8" tableBorderDxfId="7" totalsRowBorderDxfId="6">
  <autoFilter ref="B1:F245" xr:uid="{26AB9D26-7E90-459E-9924-67AAFF33A2E4}"/>
  <tableColumns count="5">
    <tableColumn id="1" xr3:uid="{6748B1C1-E723-40DF-BC20-CECC3E732822}" name="size" dataDxfId="5"/>
    <tableColumn id="2" xr3:uid="{1A2AB925-D2B5-400E-BD79-7C74B571B4F5}" name="total_bill" dataDxfId="4"/>
    <tableColumn id="3" xr3:uid="{89BD83C2-0870-4509-9FBC-F60A02B5B0E2}" name="tip" dataDxfId="3"/>
    <tableColumn id="4" xr3:uid="{5615AC4D-9555-42A0-A483-37565A8E422D}" name=" Estimated Tip Analysis on Total Bill by Nested If" dataDxfId="2">
      <calculatedColumnFormula>IF(C2&gt;=50.81,"10",IF(C2&gt;=17.79,"2.9",IF(C2&gt;=3.07,"1","0")))</calculatedColumnFormula>
    </tableColumn>
    <tableColumn id="5" xr3:uid="{9F9C1CCB-9070-4BCC-9B95-B846686F8D79}" name="Estimated Tip Analysis on Total Bill by IF-And" dataDxfId="1">
      <calculatedColumnFormula>IF(C2&gt;=50.81,"10",IF(AND(C2&gt;=17.79,C2&lt;=50.81),"2.9","1"))</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8C19AF-9488-412D-9E61-851962F08B44}" name="Table4" displayName="Table4" ref="C1:H245" totalsRowShown="0">
  <autoFilter ref="C1:H245" xr:uid="{098C19AF-9488-412D-9E61-851962F08B44}"/>
  <tableColumns count="6">
    <tableColumn id="1" xr3:uid="{5E86D947-538C-4EED-9079-B040D782BCBC}" name="day"/>
    <tableColumn id="2" xr3:uid="{30FDC282-F5E0-46D3-B26C-76D426303E97}" name="time"/>
    <tableColumn id="3" xr3:uid="{2CDD1B73-0991-4B86-9CD9-0611DCA34234}" name="size"/>
    <tableColumn id="4" xr3:uid="{7BB1A5F7-90B6-42BF-BA94-F7864B131849}" name="total_bill"/>
    <tableColumn id="5" xr3:uid="{8B5A89E1-1CA7-402C-8CE8-E25A4491076F}" name="tip"/>
    <tableColumn id="6" xr3:uid="{18AC418A-319F-4BF3-997A-D644EF054D64}" name="Predicted Tip" dataDxfId="0">
      <calculatedColumnFormula>IF(F2&gt;=50.81,"10",IF(AND(F2&gt;=17.79,F2&lt;=50.81),"2.9",1))</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EB0B-904D-4A32-AC49-EEE4C902527F}">
  <dimension ref="A1:K246"/>
  <sheetViews>
    <sheetView workbookViewId="0">
      <selection activeCell="D234" sqref="D234"/>
    </sheetView>
  </sheetViews>
  <sheetFormatPr defaultColWidth="13.453125" defaultRowHeight="14.5" x14ac:dyDescent="0.35"/>
  <cols>
    <col min="11" max="11" width="46" bestFit="1" customWidth="1"/>
  </cols>
  <sheetData>
    <row r="1" spans="1:11" x14ac:dyDescent="0.35">
      <c r="A1" t="s">
        <v>14</v>
      </c>
      <c r="B1" t="s">
        <v>13</v>
      </c>
      <c r="C1" t="s">
        <v>12</v>
      </c>
      <c r="D1" t="s">
        <v>11</v>
      </c>
      <c r="E1" t="s">
        <v>10</v>
      </c>
      <c r="F1" t="s">
        <v>16</v>
      </c>
      <c r="G1" t="s">
        <v>15</v>
      </c>
    </row>
    <row r="2" spans="1:11" x14ac:dyDescent="0.35">
      <c r="A2" t="s">
        <v>3</v>
      </c>
      <c r="B2" t="s">
        <v>2</v>
      </c>
      <c r="C2" t="s">
        <v>9</v>
      </c>
      <c r="D2" t="s">
        <v>0</v>
      </c>
      <c r="E2">
        <v>2</v>
      </c>
      <c r="F2">
        <v>16.989999999999998</v>
      </c>
      <c r="G2">
        <v>1.01</v>
      </c>
    </row>
    <row r="3" spans="1:11" x14ac:dyDescent="0.35">
      <c r="A3" t="s">
        <v>5</v>
      </c>
      <c r="B3" t="s">
        <v>2</v>
      </c>
      <c r="C3" t="s">
        <v>9</v>
      </c>
      <c r="D3" t="s">
        <v>0</v>
      </c>
      <c r="E3">
        <v>3</v>
      </c>
      <c r="F3">
        <v>10.34</v>
      </c>
      <c r="G3">
        <v>1.66</v>
      </c>
      <c r="J3" s="1" t="s">
        <v>17</v>
      </c>
      <c r="K3" s="1" t="s">
        <v>18</v>
      </c>
    </row>
    <row r="4" spans="1:11" x14ac:dyDescent="0.35">
      <c r="A4" t="s">
        <v>5</v>
      </c>
      <c r="B4" t="s">
        <v>2</v>
      </c>
      <c r="C4" t="s">
        <v>9</v>
      </c>
      <c r="D4" t="s">
        <v>0</v>
      </c>
      <c r="E4">
        <v>3</v>
      </c>
      <c r="F4">
        <v>21.01</v>
      </c>
      <c r="G4">
        <v>3.5</v>
      </c>
      <c r="J4" s="1" t="s">
        <v>13</v>
      </c>
      <c r="K4" s="1" t="s">
        <v>24</v>
      </c>
    </row>
    <row r="5" spans="1:11" x14ac:dyDescent="0.35">
      <c r="A5" t="s">
        <v>5</v>
      </c>
      <c r="B5" t="s">
        <v>2</v>
      </c>
      <c r="C5" t="s">
        <v>9</v>
      </c>
      <c r="D5" t="s">
        <v>0</v>
      </c>
      <c r="E5">
        <v>2</v>
      </c>
      <c r="F5">
        <v>23.68</v>
      </c>
      <c r="G5">
        <v>3.31</v>
      </c>
      <c r="J5" s="1" t="s">
        <v>12</v>
      </c>
      <c r="K5" s="1" t="s">
        <v>19</v>
      </c>
    </row>
    <row r="6" spans="1:11" x14ac:dyDescent="0.35">
      <c r="A6" t="s">
        <v>3</v>
      </c>
      <c r="B6" t="s">
        <v>2</v>
      </c>
      <c r="C6" t="s">
        <v>9</v>
      </c>
      <c r="D6" t="s">
        <v>0</v>
      </c>
      <c r="E6">
        <v>4</v>
      </c>
      <c r="F6">
        <v>24.59</v>
      </c>
      <c r="G6">
        <v>3.61</v>
      </c>
      <c r="J6" s="1" t="s">
        <v>11</v>
      </c>
      <c r="K6" s="1" t="s">
        <v>25</v>
      </c>
    </row>
    <row r="7" spans="1:11" x14ac:dyDescent="0.35">
      <c r="A7" t="s">
        <v>5</v>
      </c>
      <c r="B7" t="s">
        <v>2</v>
      </c>
      <c r="C7" t="s">
        <v>9</v>
      </c>
      <c r="D7" t="s">
        <v>0</v>
      </c>
      <c r="E7">
        <v>4</v>
      </c>
      <c r="F7">
        <v>25.29</v>
      </c>
      <c r="G7">
        <v>4.71</v>
      </c>
      <c r="J7" s="1" t="s">
        <v>10</v>
      </c>
      <c r="K7" s="1" t="s">
        <v>20</v>
      </c>
    </row>
    <row r="8" spans="1:11" x14ac:dyDescent="0.35">
      <c r="A8" t="s">
        <v>5</v>
      </c>
      <c r="B8" t="s">
        <v>2</v>
      </c>
      <c r="C8" t="s">
        <v>9</v>
      </c>
      <c r="D8" t="s">
        <v>0</v>
      </c>
      <c r="E8">
        <v>2</v>
      </c>
      <c r="F8">
        <v>8.77</v>
      </c>
      <c r="G8">
        <v>2</v>
      </c>
      <c r="J8" s="1" t="s">
        <v>21</v>
      </c>
      <c r="K8" s="1" t="s">
        <v>22</v>
      </c>
    </row>
    <row r="9" spans="1:11" x14ac:dyDescent="0.35">
      <c r="A9" t="s">
        <v>5</v>
      </c>
      <c r="B9" t="s">
        <v>2</v>
      </c>
      <c r="C9" t="s">
        <v>9</v>
      </c>
      <c r="D9" t="s">
        <v>0</v>
      </c>
      <c r="E9">
        <v>4</v>
      </c>
      <c r="F9">
        <v>26.88</v>
      </c>
      <c r="G9">
        <v>3.12</v>
      </c>
      <c r="J9" s="1" t="s">
        <v>15</v>
      </c>
      <c r="K9" s="1" t="s">
        <v>23</v>
      </c>
    </row>
    <row r="10" spans="1:11" x14ac:dyDescent="0.35">
      <c r="A10" t="s">
        <v>5</v>
      </c>
      <c r="B10" t="s">
        <v>2</v>
      </c>
      <c r="C10" t="s">
        <v>9</v>
      </c>
      <c r="D10" t="s">
        <v>0</v>
      </c>
      <c r="E10">
        <v>2</v>
      </c>
      <c r="F10">
        <v>15.04</v>
      </c>
      <c r="G10">
        <v>1.96</v>
      </c>
    </row>
    <row r="11" spans="1:11" x14ac:dyDescent="0.35">
      <c r="A11" t="s">
        <v>5</v>
      </c>
      <c r="B11" t="s">
        <v>2</v>
      </c>
      <c r="C11" t="s">
        <v>9</v>
      </c>
      <c r="D11" t="s">
        <v>0</v>
      </c>
      <c r="E11">
        <v>2</v>
      </c>
      <c r="F11">
        <v>14.78</v>
      </c>
      <c r="G11">
        <v>3.23</v>
      </c>
    </row>
    <row r="12" spans="1:11" x14ac:dyDescent="0.35">
      <c r="A12" t="s">
        <v>5</v>
      </c>
      <c r="B12" t="s">
        <v>2</v>
      </c>
      <c r="C12" t="s">
        <v>9</v>
      </c>
      <c r="D12" t="s">
        <v>0</v>
      </c>
      <c r="E12">
        <v>2</v>
      </c>
      <c r="F12">
        <v>10.27</v>
      </c>
      <c r="G12">
        <v>1.71</v>
      </c>
    </row>
    <row r="13" spans="1:11" x14ac:dyDescent="0.35">
      <c r="A13" t="s">
        <v>3</v>
      </c>
      <c r="B13" t="s">
        <v>2</v>
      </c>
      <c r="C13" t="s">
        <v>9</v>
      </c>
      <c r="D13" t="s">
        <v>0</v>
      </c>
      <c r="E13">
        <v>4</v>
      </c>
      <c r="F13">
        <v>35.26</v>
      </c>
      <c r="G13">
        <v>5</v>
      </c>
    </row>
    <row r="14" spans="1:11" x14ac:dyDescent="0.35">
      <c r="A14" t="s">
        <v>5</v>
      </c>
      <c r="B14" t="s">
        <v>2</v>
      </c>
      <c r="C14" t="s">
        <v>9</v>
      </c>
      <c r="D14" t="s">
        <v>0</v>
      </c>
      <c r="E14">
        <v>2</v>
      </c>
      <c r="F14">
        <v>15.42</v>
      </c>
      <c r="G14">
        <v>1.57</v>
      </c>
    </row>
    <row r="15" spans="1:11" x14ac:dyDescent="0.35">
      <c r="A15" t="s">
        <v>5</v>
      </c>
      <c r="B15" t="s">
        <v>2</v>
      </c>
      <c r="C15" t="s">
        <v>9</v>
      </c>
      <c r="D15" t="s">
        <v>0</v>
      </c>
      <c r="E15">
        <v>4</v>
      </c>
      <c r="F15">
        <v>18.43</v>
      </c>
      <c r="G15">
        <v>3</v>
      </c>
    </row>
    <row r="16" spans="1:11" x14ac:dyDescent="0.35">
      <c r="A16" t="s">
        <v>3</v>
      </c>
      <c r="B16" t="s">
        <v>2</v>
      </c>
      <c r="C16" t="s">
        <v>9</v>
      </c>
      <c r="D16" t="s">
        <v>0</v>
      </c>
      <c r="E16">
        <v>2</v>
      </c>
      <c r="F16">
        <v>14.83</v>
      </c>
      <c r="G16">
        <v>3.02</v>
      </c>
    </row>
    <row r="17" spans="1:7" x14ac:dyDescent="0.35">
      <c r="A17" t="s">
        <v>5</v>
      </c>
      <c r="B17" t="s">
        <v>2</v>
      </c>
      <c r="C17" t="s">
        <v>9</v>
      </c>
      <c r="D17" t="s">
        <v>0</v>
      </c>
      <c r="E17">
        <v>2</v>
      </c>
      <c r="F17">
        <v>21.58</v>
      </c>
      <c r="G17">
        <v>3.92</v>
      </c>
    </row>
    <row r="18" spans="1:7" x14ac:dyDescent="0.35">
      <c r="A18" t="s">
        <v>3</v>
      </c>
      <c r="B18" t="s">
        <v>2</v>
      </c>
      <c r="C18" t="s">
        <v>9</v>
      </c>
      <c r="D18" t="s">
        <v>0</v>
      </c>
      <c r="E18">
        <v>3</v>
      </c>
      <c r="F18">
        <v>10.33</v>
      </c>
      <c r="G18">
        <v>1.67</v>
      </c>
    </row>
    <row r="19" spans="1:7" x14ac:dyDescent="0.35">
      <c r="A19" t="s">
        <v>5</v>
      </c>
      <c r="B19" t="s">
        <v>2</v>
      </c>
      <c r="C19" t="s">
        <v>9</v>
      </c>
      <c r="D19" t="s">
        <v>0</v>
      </c>
      <c r="E19">
        <v>3</v>
      </c>
      <c r="F19">
        <v>16.29</v>
      </c>
      <c r="G19">
        <v>3.71</v>
      </c>
    </row>
    <row r="20" spans="1:7" x14ac:dyDescent="0.35">
      <c r="A20" t="s">
        <v>3</v>
      </c>
      <c r="B20" t="s">
        <v>2</v>
      </c>
      <c r="C20" t="s">
        <v>9</v>
      </c>
      <c r="D20" t="s">
        <v>0</v>
      </c>
      <c r="E20">
        <v>3</v>
      </c>
      <c r="F20">
        <v>16.97</v>
      </c>
      <c r="G20">
        <v>3.5</v>
      </c>
    </row>
    <row r="21" spans="1:7" x14ac:dyDescent="0.35">
      <c r="A21" t="s">
        <v>5</v>
      </c>
      <c r="B21" t="s">
        <v>2</v>
      </c>
      <c r="C21" t="s">
        <v>4</v>
      </c>
      <c r="D21" t="s">
        <v>0</v>
      </c>
      <c r="E21">
        <v>3</v>
      </c>
      <c r="F21">
        <v>20.65</v>
      </c>
      <c r="G21">
        <v>3.35</v>
      </c>
    </row>
    <row r="22" spans="1:7" x14ac:dyDescent="0.35">
      <c r="A22" t="s">
        <v>5</v>
      </c>
      <c r="B22" t="s">
        <v>2</v>
      </c>
      <c r="C22" t="s">
        <v>4</v>
      </c>
      <c r="D22" t="s">
        <v>0</v>
      </c>
      <c r="E22">
        <v>2</v>
      </c>
      <c r="F22">
        <v>17.920000000000002</v>
      </c>
      <c r="G22">
        <v>4.08</v>
      </c>
    </row>
    <row r="23" spans="1:7" x14ac:dyDescent="0.35">
      <c r="A23" t="s">
        <v>3</v>
      </c>
      <c r="B23" t="s">
        <v>2</v>
      </c>
      <c r="C23" t="s">
        <v>4</v>
      </c>
      <c r="D23" t="s">
        <v>0</v>
      </c>
      <c r="E23">
        <v>2</v>
      </c>
      <c r="F23">
        <v>20.29</v>
      </c>
      <c r="G23">
        <v>2.75</v>
      </c>
    </row>
    <row r="24" spans="1:7" x14ac:dyDescent="0.35">
      <c r="A24" t="s">
        <v>3</v>
      </c>
      <c r="B24" t="s">
        <v>2</v>
      </c>
      <c r="C24" t="s">
        <v>4</v>
      </c>
      <c r="D24" t="s">
        <v>0</v>
      </c>
      <c r="E24">
        <v>2</v>
      </c>
      <c r="F24">
        <v>15.77</v>
      </c>
      <c r="G24">
        <v>2.23</v>
      </c>
    </row>
    <row r="25" spans="1:7" x14ac:dyDescent="0.35">
      <c r="A25" t="s">
        <v>5</v>
      </c>
      <c r="B25" t="s">
        <v>2</v>
      </c>
      <c r="C25" t="s">
        <v>4</v>
      </c>
      <c r="D25" t="s">
        <v>0</v>
      </c>
      <c r="E25">
        <v>4</v>
      </c>
      <c r="F25">
        <v>39.42</v>
      </c>
      <c r="G25">
        <v>7.58</v>
      </c>
    </row>
    <row r="26" spans="1:7" x14ac:dyDescent="0.35">
      <c r="A26" t="s">
        <v>5</v>
      </c>
      <c r="B26" t="s">
        <v>2</v>
      </c>
      <c r="C26" t="s">
        <v>4</v>
      </c>
      <c r="D26" t="s">
        <v>0</v>
      </c>
      <c r="E26">
        <v>2</v>
      </c>
      <c r="F26">
        <v>19.82</v>
      </c>
      <c r="G26">
        <v>3.18</v>
      </c>
    </row>
    <row r="27" spans="1:7" x14ac:dyDescent="0.35">
      <c r="A27" t="s">
        <v>5</v>
      </c>
      <c r="B27" t="s">
        <v>2</v>
      </c>
      <c r="C27" t="s">
        <v>4</v>
      </c>
      <c r="D27" t="s">
        <v>0</v>
      </c>
      <c r="E27">
        <v>4</v>
      </c>
      <c r="F27">
        <v>17.809999999999999</v>
      </c>
      <c r="G27">
        <v>2.34</v>
      </c>
    </row>
    <row r="28" spans="1:7" x14ac:dyDescent="0.35">
      <c r="A28" t="s">
        <v>5</v>
      </c>
      <c r="B28" t="s">
        <v>2</v>
      </c>
      <c r="C28" t="s">
        <v>4</v>
      </c>
      <c r="D28" t="s">
        <v>0</v>
      </c>
      <c r="E28">
        <v>2</v>
      </c>
      <c r="F28">
        <v>13.37</v>
      </c>
      <c r="G28">
        <v>2</v>
      </c>
    </row>
    <row r="29" spans="1:7" x14ac:dyDescent="0.35">
      <c r="A29" t="s">
        <v>5</v>
      </c>
      <c r="B29" t="s">
        <v>2</v>
      </c>
      <c r="C29" t="s">
        <v>4</v>
      </c>
      <c r="D29" t="s">
        <v>0</v>
      </c>
      <c r="E29">
        <v>2</v>
      </c>
      <c r="F29">
        <v>12.69</v>
      </c>
      <c r="G29">
        <v>2</v>
      </c>
    </row>
    <row r="30" spans="1:7" x14ac:dyDescent="0.35">
      <c r="A30" t="s">
        <v>5</v>
      </c>
      <c r="B30" t="s">
        <v>2</v>
      </c>
      <c r="C30" t="s">
        <v>4</v>
      </c>
      <c r="D30" t="s">
        <v>0</v>
      </c>
      <c r="E30">
        <v>2</v>
      </c>
      <c r="F30">
        <v>21.7</v>
      </c>
      <c r="G30">
        <v>4.3</v>
      </c>
    </row>
    <row r="31" spans="1:7" x14ac:dyDescent="0.35">
      <c r="A31" t="s">
        <v>3</v>
      </c>
      <c r="B31" t="s">
        <v>2</v>
      </c>
      <c r="C31" t="s">
        <v>4</v>
      </c>
      <c r="D31" t="s">
        <v>0</v>
      </c>
      <c r="E31">
        <v>2</v>
      </c>
      <c r="F31">
        <v>19.649999999999999</v>
      </c>
      <c r="G31">
        <v>3</v>
      </c>
    </row>
    <row r="32" spans="1:7" x14ac:dyDescent="0.35">
      <c r="A32" t="s">
        <v>5</v>
      </c>
      <c r="B32" t="s">
        <v>2</v>
      </c>
      <c r="C32" t="s">
        <v>4</v>
      </c>
      <c r="D32" t="s">
        <v>0</v>
      </c>
      <c r="E32">
        <v>2</v>
      </c>
      <c r="F32">
        <v>9.5500000000000007</v>
      </c>
      <c r="G32">
        <v>1.45</v>
      </c>
    </row>
    <row r="33" spans="1:7" x14ac:dyDescent="0.35">
      <c r="A33" t="s">
        <v>5</v>
      </c>
      <c r="B33" t="s">
        <v>2</v>
      </c>
      <c r="C33" t="s">
        <v>4</v>
      </c>
      <c r="D33" t="s">
        <v>0</v>
      </c>
      <c r="E33">
        <v>4</v>
      </c>
      <c r="F33">
        <v>18.350000000000001</v>
      </c>
      <c r="G33">
        <v>2.5</v>
      </c>
    </row>
    <row r="34" spans="1:7" x14ac:dyDescent="0.35">
      <c r="A34" t="s">
        <v>3</v>
      </c>
      <c r="B34" t="s">
        <v>2</v>
      </c>
      <c r="C34" t="s">
        <v>4</v>
      </c>
      <c r="D34" t="s">
        <v>0</v>
      </c>
      <c r="E34">
        <v>2</v>
      </c>
      <c r="F34">
        <v>15.06</v>
      </c>
      <c r="G34">
        <v>3</v>
      </c>
    </row>
    <row r="35" spans="1:7" x14ac:dyDescent="0.35">
      <c r="A35" t="s">
        <v>3</v>
      </c>
      <c r="B35" t="s">
        <v>2</v>
      </c>
      <c r="C35" t="s">
        <v>4</v>
      </c>
      <c r="D35" t="s">
        <v>0</v>
      </c>
      <c r="E35">
        <v>4</v>
      </c>
      <c r="F35">
        <v>20.69</v>
      </c>
      <c r="G35">
        <v>2.4500000000000002</v>
      </c>
    </row>
    <row r="36" spans="1:7" x14ac:dyDescent="0.35">
      <c r="A36" t="s">
        <v>5</v>
      </c>
      <c r="B36" t="s">
        <v>2</v>
      </c>
      <c r="C36" t="s">
        <v>4</v>
      </c>
      <c r="D36" t="s">
        <v>0</v>
      </c>
      <c r="E36">
        <v>2</v>
      </c>
      <c r="F36">
        <v>17.78</v>
      </c>
      <c r="G36">
        <v>3.27</v>
      </c>
    </row>
    <row r="37" spans="1:7" x14ac:dyDescent="0.35">
      <c r="A37" t="s">
        <v>5</v>
      </c>
      <c r="B37" t="s">
        <v>2</v>
      </c>
      <c r="C37" t="s">
        <v>4</v>
      </c>
      <c r="D37" t="s">
        <v>0</v>
      </c>
      <c r="E37">
        <v>3</v>
      </c>
      <c r="F37">
        <v>24.06</v>
      </c>
      <c r="G37">
        <v>3.6</v>
      </c>
    </row>
    <row r="38" spans="1:7" x14ac:dyDescent="0.35">
      <c r="A38" t="s">
        <v>5</v>
      </c>
      <c r="B38" t="s">
        <v>2</v>
      </c>
      <c r="C38" t="s">
        <v>4</v>
      </c>
      <c r="D38" t="s">
        <v>0</v>
      </c>
      <c r="E38">
        <v>3</v>
      </c>
      <c r="F38">
        <v>16.309999999999999</v>
      </c>
      <c r="G38">
        <v>2</v>
      </c>
    </row>
    <row r="39" spans="1:7" x14ac:dyDescent="0.35">
      <c r="A39" t="s">
        <v>3</v>
      </c>
      <c r="B39" t="s">
        <v>2</v>
      </c>
      <c r="C39" t="s">
        <v>4</v>
      </c>
      <c r="D39" t="s">
        <v>0</v>
      </c>
      <c r="E39">
        <v>3</v>
      </c>
      <c r="F39">
        <v>16.93</v>
      </c>
      <c r="G39">
        <v>3.07</v>
      </c>
    </row>
    <row r="40" spans="1:7" x14ac:dyDescent="0.35">
      <c r="A40" t="s">
        <v>5</v>
      </c>
      <c r="B40" t="s">
        <v>2</v>
      </c>
      <c r="C40" t="s">
        <v>4</v>
      </c>
      <c r="D40" t="s">
        <v>0</v>
      </c>
      <c r="E40">
        <v>3</v>
      </c>
      <c r="F40">
        <v>18.690000000000001</v>
      </c>
      <c r="G40">
        <v>2.31</v>
      </c>
    </row>
    <row r="41" spans="1:7" x14ac:dyDescent="0.35">
      <c r="A41" t="s">
        <v>5</v>
      </c>
      <c r="B41" t="s">
        <v>2</v>
      </c>
      <c r="C41" t="s">
        <v>4</v>
      </c>
      <c r="D41" t="s">
        <v>0</v>
      </c>
      <c r="E41">
        <v>3</v>
      </c>
      <c r="F41">
        <v>31.27</v>
      </c>
      <c r="G41">
        <v>5</v>
      </c>
    </row>
    <row r="42" spans="1:7" x14ac:dyDescent="0.35">
      <c r="A42" t="s">
        <v>5</v>
      </c>
      <c r="B42" t="s">
        <v>2</v>
      </c>
      <c r="C42" t="s">
        <v>4</v>
      </c>
      <c r="D42" t="s">
        <v>0</v>
      </c>
      <c r="E42">
        <v>3</v>
      </c>
      <c r="F42">
        <v>16.04</v>
      </c>
      <c r="G42">
        <v>2.2400000000000002</v>
      </c>
    </row>
    <row r="43" spans="1:7" x14ac:dyDescent="0.35">
      <c r="A43" t="s">
        <v>5</v>
      </c>
      <c r="B43" t="s">
        <v>2</v>
      </c>
      <c r="C43" t="s">
        <v>9</v>
      </c>
      <c r="D43" t="s">
        <v>0</v>
      </c>
      <c r="E43">
        <v>2</v>
      </c>
      <c r="F43">
        <v>17.46</v>
      </c>
      <c r="G43">
        <v>2.54</v>
      </c>
    </row>
    <row r="44" spans="1:7" x14ac:dyDescent="0.35">
      <c r="A44" t="s">
        <v>5</v>
      </c>
      <c r="B44" t="s">
        <v>2</v>
      </c>
      <c r="C44" t="s">
        <v>9</v>
      </c>
      <c r="D44" t="s">
        <v>0</v>
      </c>
      <c r="E44">
        <v>2</v>
      </c>
      <c r="F44">
        <v>13.94</v>
      </c>
      <c r="G44">
        <v>3.06</v>
      </c>
    </row>
    <row r="45" spans="1:7" x14ac:dyDescent="0.35">
      <c r="A45" t="s">
        <v>5</v>
      </c>
      <c r="B45" t="s">
        <v>2</v>
      </c>
      <c r="C45" t="s">
        <v>9</v>
      </c>
      <c r="D45" t="s">
        <v>0</v>
      </c>
      <c r="E45">
        <v>2</v>
      </c>
      <c r="F45">
        <v>9.68</v>
      </c>
      <c r="G45">
        <v>1.32</v>
      </c>
    </row>
    <row r="46" spans="1:7" x14ac:dyDescent="0.35">
      <c r="A46" t="s">
        <v>5</v>
      </c>
      <c r="B46" t="s">
        <v>2</v>
      </c>
      <c r="C46" t="s">
        <v>9</v>
      </c>
      <c r="D46" t="s">
        <v>0</v>
      </c>
      <c r="E46">
        <v>4</v>
      </c>
      <c r="F46">
        <v>30.4</v>
      </c>
      <c r="G46">
        <v>5.6</v>
      </c>
    </row>
    <row r="47" spans="1:7" x14ac:dyDescent="0.35">
      <c r="A47" t="s">
        <v>5</v>
      </c>
      <c r="B47" t="s">
        <v>2</v>
      </c>
      <c r="C47" t="s">
        <v>9</v>
      </c>
      <c r="D47" t="s">
        <v>0</v>
      </c>
      <c r="E47">
        <v>2</v>
      </c>
      <c r="F47">
        <v>18.29</v>
      </c>
      <c r="G47">
        <v>3</v>
      </c>
    </row>
    <row r="48" spans="1:7" x14ac:dyDescent="0.35">
      <c r="A48" t="s">
        <v>5</v>
      </c>
      <c r="B48" t="s">
        <v>2</v>
      </c>
      <c r="C48" t="s">
        <v>9</v>
      </c>
      <c r="D48" t="s">
        <v>0</v>
      </c>
      <c r="E48">
        <v>2</v>
      </c>
      <c r="F48">
        <v>22.23</v>
      </c>
      <c r="G48">
        <v>5</v>
      </c>
    </row>
    <row r="49" spans="1:7" x14ac:dyDescent="0.35">
      <c r="A49" t="s">
        <v>5</v>
      </c>
      <c r="B49" t="s">
        <v>2</v>
      </c>
      <c r="C49" t="s">
        <v>9</v>
      </c>
      <c r="D49" t="s">
        <v>0</v>
      </c>
      <c r="E49">
        <v>4</v>
      </c>
      <c r="F49">
        <v>32.4</v>
      </c>
      <c r="G49">
        <v>6</v>
      </c>
    </row>
    <row r="50" spans="1:7" x14ac:dyDescent="0.35">
      <c r="A50" t="s">
        <v>5</v>
      </c>
      <c r="B50" t="s">
        <v>2</v>
      </c>
      <c r="C50" t="s">
        <v>9</v>
      </c>
      <c r="D50" t="s">
        <v>0</v>
      </c>
      <c r="E50">
        <v>3</v>
      </c>
      <c r="F50">
        <v>28.55</v>
      </c>
      <c r="G50">
        <v>2.0499999999999998</v>
      </c>
    </row>
    <row r="51" spans="1:7" x14ac:dyDescent="0.35">
      <c r="A51" t="s">
        <v>5</v>
      </c>
      <c r="B51" t="s">
        <v>2</v>
      </c>
      <c r="C51" t="s">
        <v>9</v>
      </c>
      <c r="D51" t="s">
        <v>0</v>
      </c>
      <c r="E51">
        <v>2</v>
      </c>
      <c r="F51">
        <v>18.04</v>
      </c>
      <c r="G51">
        <v>3</v>
      </c>
    </row>
    <row r="52" spans="1:7" x14ac:dyDescent="0.35">
      <c r="A52" t="s">
        <v>5</v>
      </c>
      <c r="B52" t="s">
        <v>2</v>
      </c>
      <c r="C52" t="s">
        <v>9</v>
      </c>
      <c r="D52" t="s">
        <v>0</v>
      </c>
      <c r="E52">
        <v>2</v>
      </c>
      <c r="F52">
        <v>12.54</v>
      </c>
      <c r="G52">
        <v>2.5</v>
      </c>
    </row>
    <row r="53" spans="1:7" x14ac:dyDescent="0.35">
      <c r="A53" t="s">
        <v>3</v>
      </c>
      <c r="B53" t="s">
        <v>2</v>
      </c>
      <c r="C53" t="s">
        <v>9</v>
      </c>
      <c r="D53" t="s">
        <v>0</v>
      </c>
      <c r="E53">
        <v>2</v>
      </c>
      <c r="F53">
        <v>10.29</v>
      </c>
      <c r="G53">
        <v>2.6</v>
      </c>
    </row>
    <row r="54" spans="1:7" x14ac:dyDescent="0.35">
      <c r="A54" t="s">
        <v>3</v>
      </c>
      <c r="B54" t="s">
        <v>2</v>
      </c>
      <c r="C54" t="s">
        <v>9</v>
      </c>
      <c r="D54" t="s">
        <v>0</v>
      </c>
      <c r="E54">
        <v>4</v>
      </c>
      <c r="F54">
        <v>34.81</v>
      </c>
      <c r="G54">
        <v>5.2</v>
      </c>
    </row>
    <row r="55" spans="1:7" x14ac:dyDescent="0.35">
      <c r="A55" t="s">
        <v>5</v>
      </c>
      <c r="B55" t="s">
        <v>2</v>
      </c>
      <c r="C55" t="s">
        <v>9</v>
      </c>
      <c r="D55" t="s">
        <v>0</v>
      </c>
      <c r="E55">
        <v>2</v>
      </c>
      <c r="F55">
        <v>9.94</v>
      </c>
      <c r="G55">
        <v>1.56</v>
      </c>
    </row>
    <row r="56" spans="1:7" x14ac:dyDescent="0.35">
      <c r="A56" t="s">
        <v>5</v>
      </c>
      <c r="B56" t="s">
        <v>2</v>
      </c>
      <c r="C56" t="s">
        <v>9</v>
      </c>
      <c r="D56" t="s">
        <v>0</v>
      </c>
      <c r="E56">
        <v>4</v>
      </c>
      <c r="F56">
        <v>25.56</v>
      </c>
      <c r="G56">
        <v>4.34</v>
      </c>
    </row>
    <row r="57" spans="1:7" x14ac:dyDescent="0.35">
      <c r="A57" t="s">
        <v>5</v>
      </c>
      <c r="B57" t="s">
        <v>2</v>
      </c>
      <c r="C57" t="s">
        <v>9</v>
      </c>
      <c r="D57" t="s">
        <v>0</v>
      </c>
      <c r="E57">
        <v>2</v>
      </c>
      <c r="F57">
        <v>19.489999999999998</v>
      </c>
      <c r="G57">
        <v>3.51</v>
      </c>
    </row>
    <row r="58" spans="1:7" x14ac:dyDescent="0.35">
      <c r="A58" t="s">
        <v>5</v>
      </c>
      <c r="B58" t="s">
        <v>6</v>
      </c>
      <c r="C58" t="s">
        <v>4</v>
      </c>
      <c r="D58" t="s">
        <v>0</v>
      </c>
      <c r="E58">
        <v>4</v>
      </c>
      <c r="F58">
        <v>38.01</v>
      </c>
      <c r="G58">
        <v>3</v>
      </c>
    </row>
    <row r="59" spans="1:7" x14ac:dyDescent="0.35">
      <c r="A59" t="s">
        <v>3</v>
      </c>
      <c r="B59" t="s">
        <v>2</v>
      </c>
      <c r="C59" t="s">
        <v>4</v>
      </c>
      <c r="D59" t="s">
        <v>0</v>
      </c>
      <c r="E59">
        <v>2</v>
      </c>
      <c r="F59">
        <v>26.41</v>
      </c>
      <c r="G59">
        <v>1.5</v>
      </c>
    </row>
    <row r="60" spans="1:7" x14ac:dyDescent="0.35">
      <c r="A60" t="s">
        <v>5</v>
      </c>
      <c r="B60" t="s">
        <v>6</v>
      </c>
      <c r="C60" t="s">
        <v>4</v>
      </c>
      <c r="D60" t="s">
        <v>0</v>
      </c>
      <c r="E60">
        <v>2</v>
      </c>
      <c r="F60">
        <v>11.24</v>
      </c>
      <c r="G60">
        <v>1.76</v>
      </c>
    </row>
    <row r="61" spans="1:7" x14ac:dyDescent="0.35">
      <c r="A61" t="s">
        <v>5</v>
      </c>
      <c r="B61" t="s">
        <v>2</v>
      </c>
      <c r="C61" t="s">
        <v>4</v>
      </c>
      <c r="D61" t="s">
        <v>0</v>
      </c>
      <c r="E61">
        <v>4</v>
      </c>
      <c r="F61">
        <v>48.27</v>
      </c>
      <c r="G61">
        <v>6.73</v>
      </c>
    </row>
    <row r="62" spans="1:7" x14ac:dyDescent="0.35">
      <c r="A62" t="s">
        <v>5</v>
      </c>
      <c r="B62" t="s">
        <v>6</v>
      </c>
      <c r="C62" t="s">
        <v>4</v>
      </c>
      <c r="D62" t="s">
        <v>0</v>
      </c>
      <c r="E62">
        <v>2</v>
      </c>
      <c r="F62">
        <v>20.29</v>
      </c>
      <c r="G62">
        <v>3.21</v>
      </c>
    </row>
    <row r="63" spans="1:7" x14ac:dyDescent="0.35">
      <c r="A63" t="s">
        <v>5</v>
      </c>
      <c r="B63" t="s">
        <v>6</v>
      </c>
      <c r="C63" t="s">
        <v>4</v>
      </c>
      <c r="D63" t="s">
        <v>0</v>
      </c>
      <c r="E63">
        <v>2</v>
      </c>
      <c r="F63">
        <v>13.81</v>
      </c>
      <c r="G63">
        <v>2</v>
      </c>
    </row>
    <row r="64" spans="1:7" x14ac:dyDescent="0.35">
      <c r="A64" t="s">
        <v>5</v>
      </c>
      <c r="B64" t="s">
        <v>6</v>
      </c>
      <c r="C64" t="s">
        <v>4</v>
      </c>
      <c r="D64" t="s">
        <v>0</v>
      </c>
      <c r="E64">
        <v>2</v>
      </c>
      <c r="F64">
        <v>11.02</v>
      </c>
      <c r="G64">
        <v>1.98</v>
      </c>
    </row>
    <row r="65" spans="1:7" x14ac:dyDescent="0.35">
      <c r="A65" t="s">
        <v>5</v>
      </c>
      <c r="B65" t="s">
        <v>6</v>
      </c>
      <c r="C65" t="s">
        <v>4</v>
      </c>
      <c r="D65" t="s">
        <v>0</v>
      </c>
      <c r="E65">
        <v>4</v>
      </c>
      <c r="F65">
        <v>18.29</v>
      </c>
      <c r="G65">
        <v>3.76</v>
      </c>
    </row>
    <row r="66" spans="1:7" x14ac:dyDescent="0.35">
      <c r="A66" t="s">
        <v>5</v>
      </c>
      <c r="B66" t="s">
        <v>2</v>
      </c>
      <c r="C66" t="s">
        <v>4</v>
      </c>
      <c r="D66" t="s">
        <v>0</v>
      </c>
      <c r="E66">
        <v>3</v>
      </c>
      <c r="F66">
        <v>17.59</v>
      </c>
      <c r="G66">
        <v>2.64</v>
      </c>
    </row>
    <row r="67" spans="1:7" x14ac:dyDescent="0.35">
      <c r="A67" t="s">
        <v>5</v>
      </c>
      <c r="B67" t="s">
        <v>2</v>
      </c>
      <c r="C67" t="s">
        <v>4</v>
      </c>
      <c r="D67" t="s">
        <v>0</v>
      </c>
      <c r="E67">
        <v>3</v>
      </c>
      <c r="F67">
        <v>20.079999999999998</v>
      </c>
      <c r="G67">
        <v>3.15</v>
      </c>
    </row>
    <row r="68" spans="1:7" x14ac:dyDescent="0.35">
      <c r="A68" t="s">
        <v>3</v>
      </c>
      <c r="B68" t="s">
        <v>2</v>
      </c>
      <c r="C68" t="s">
        <v>4</v>
      </c>
      <c r="D68" t="s">
        <v>0</v>
      </c>
      <c r="E68">
        <v>2</v>
      </c>
      <c r="F68">
        <v>16.45</v>
      </c>
      <c r="G68">
        <v>2.4700000000000002</v>
      </c>
    </row>
    <row r="69" spans="1:7" x14ac:dyDescent="0.35">
      <c r="A69" t="s">
        <v>3</v>
      </c>
      <c r="B69" t="s">
        <v>6</v>
      </c>
      <c r="C69" t="s">
        <v>4</v>
      </c>
      <c r="D69" t="s">
        <v>0</v>
      </c>
      <c r="E69">
        <v>1</v>
      </c>
      <c r="F69">
        <v>3.07</v>
      </c>
      <c r="G69">
        <v>1</v>
      </c>
    </row>
    <row r="70" spans="1:7" x14ac:dyDescent="0.35">
      <c r="A70" t="s">
        <v>5</v>
      </c>
      <c r="B70" t="s">
        <v>2</v>
      </c>
      <c r="C70" t="s">
        <v>4</v>
      </c>
      <c r="D70" t="s">
        <v>0</v>
      </c>
      <c r="E70">
        <v>2</v>
      </c>
      <c r="F70">
        <v>20.23</v>
      </c>
      <c r="G70">
        <v>2.0099999999999998</v>
      </c>
    </row>
    <row r="71" spans="1:7" x14ac:dyDescent="0.35">
      <c r="A71" t="s">
        <v>5</v>
      </c>
      <c r="B71" t="s">
        <v>6</v>
      </c>
      <c r="C71" t="s">
        <v>4</v>
      </c>
      <c r="D71" t="s">
        <v>0</v>
      </c>
      <c r="E71">
        <v>2</v>
      </c>
      <c r="F71">
        <v>15.01</v>
      </c>
      <c r="G71">
        <v>2.09</v>
      </c>
    </row>
    <row r="72" spans="1:7" x14ac:dyDescent="0.35">
      <c r="A72" t="s">
        <v>5</v>
      </c>
      <c r="B72" t="s">
        <v>2</v>
      </c>
      <c r="C72" t="s">
        <v>4</v>
      </c>
      <c r="D72" t="s">
        <v>0</v>
      </c>
      <c r="E72">
        <v>2</v>
      </c>
      <c r="F72">
        <v>12.02</v>
      </c>
      <c r="G72">
        <v>1.97</v>
      </c>
    </row>
    <row r="73" spans="1:7" x14ac:dyDescent="0.35">
      <c r="A73" t="s">
        <v>3</v>
      </c>
      <c r="B73" t="s">
        <v>2</v>
      </c>
      <c r="C73" t="s">
        <v>4</v>
      </c>
      <c r="D73" t="s">
        <v>0</v>
      </c>
      <c r="E73">
        <v>3</v>
      </c>
      <c r="F73">
        <v>17.07</v>
      </c>
      <c r="G73">
        <v>3</v>
      </c>
    </row>
    <row r="74" spans="1:7" x14ac:dyDescent="0.35">
      <c r="A74" t="s">
        <v>3</v>
      </c>
      <c r="B74" t="s">
        <v>6</v>
      </c>
      <c r="C74" t="s">
        <v>4</v>
      </c>
      <c r="D74" t="s">
        <v>0</v>
      </c>
      <c r="E74">
        <v>2</v>
      </c>
      <c r="F74">
        <v>26.86</v>
      </c>
      <c r="G74">
        <v>3.14</v>
      </c>
    </row>
    <row r="75" spans="1:7" x14ac:dyDescent="0.35">
      <c r="A75" t="s">
        <v>3</v>
      </c>
      <c r="B75" t="s">
        <v>6</v>
      </c>
      <c r="C75" t="s">
        <v>4</v>
      </c>
      <c r="D75" t="s">
        <v>0</v>
      </c>
      <c r="E75">
        <v>2</v>
      </c>
      <c r="F75">
        <v>25.28</v>
      </c>
      <c r="G75">
        <v>5</v>
      </c>
    </row>
    <row r="76" spans="1:7" x14ac:dyDescent="0.35">
      <c r="A76" t="s">
        <v>3</v>
      </c>
      <c r="B76" t="s">
        <v>2</v>
      </c>
      <c r="C76" t="s">
        <v>4</v>
      </c>
      <c r="D76" t="s">
        <v>0</v>
      </c>
      <c r="E76">
        <v>2</v>
      </c>
      <c r="F76">
        <v>14.73</v>
      </c>
      <c r="G76">
        <v>2.2000000000000002</v>
      </c>
    </row>
    <row r="77" spans="1:7" x14ac:dyDescent="0.35">
      <c r="A77" t="s">
        <v>5</v>
      </c>
      <c r="B77" t="s">
        <v>2</v>
      </c>
      <c r="C77" t="s">
        <v>4</v>
      </c>
      <c r="D77" t="s">
        <v>0</v>
      </c>
      <c r="E77">
        <v>2</v>
      </c>
      <c r="F77">
        <v>10.51</v>
      </c>
      <c r="G77">
        <v>1.25</v>
      </c>
    </row>
    <row r="78" spans="1:7" x14ac:dyDescent="0.35">
      <c r="A78" t="s">
        <v>5</v>
      </c>
      <c r="B78" t="s">
        <v>6</v>
      </c>
      <c r="C78" t="s">
        <v>4</v>
      </c>
      <c r="D78" t="s">
        <v>0</v>
      </c>
      <c r="E78">
        <v>2</v>
      </c>
      <c r="F78">
        <v>17.920000000000002</v>
      </c>
      <c r="G78">
        <v>3.08</v>
      </c>
    </row>
    <row r="79" spans="1:7" x14ac:dyDescent="0.35">
      <c r="A79" t="s">
        <v>5</v>
      </c>
      <c r="B79" t="s">
        <v>2</v>
      </c>
      <c r="C79" t="s">
        <v>1</v>
      </c>
      <c r="D79" t="s">
        <v>7</v>
      </c>
      <c r="E79">
        <v>4</v>
      </c>
      <c r="F79">
        <v>27.2</v>
      </c>
      <c r="G79">
        <v>4</v>
      </c>
    </row>
    <row r="80" spans="1:7" x14ac:dyDescent="0.35">
      <c r="A80" t="s">
        <v>5</v>
      </c>
      <c r="B80" t="s">
        <v>2</v>
      </c>
      <c r="C80" t="s">
        <v>1</v>
      </c>
      <c r="D80" t="s">
        <v>7</v>
      </c>
      <c r="E80">
        <v>2</v>
      </c>
      <c r="F80">
        <v>22.76</v>
      </c>
      <c r="G80">
        <v>3</v>
      </c>
    </row>
    <row r="81" spans="1:7" x14ac:dyDescent="0.35">
      <c r="A81" t="s">
        <v>5</v>
      </c>
      <c r="B81" t="s">
        <v>2</v>
      </c>
      <c r="C81" t="s">
        <v>1</v>
      </c>
      <c r="D81" t="s">
        <v>7</v>
      </c>
      <c r="E81">
        <v>2</v>
      </c>
      <c r="F81">
        <v>17.29</v>
      </c>
      <c r="G81">
        <v>2.71</v>
      </c>
    </row>
    <row r="82" spans="1:7" x14ac:dyDescent="0.35">
      <c r="A82" t="s">
        <v>5</v>
      </c>
      <c r="B82" t="s">
        <v>6</v>
      </c>
      <c r="C82" t="s">
        <v>1</v>
      </c>
      <c r="D82" t="s">
        <v>7</v>
      </c>
      <c r="E82">
        <v>2</v>
      </c>
      <c r="F82">
        <v>19.440000000000001</v>
      </c>
      <c r="G82">
        <v>3</v>
      </c>
    </row>
    <row r="83" spans="1:7" x14ac:dyDescent="0.35">
      <c r="A83" t="s">
        <v>5</v>
      </c>
      <c r="B83" t="s">
        <v>2</v>
      </c>
      <c r="C83" t="s">
        <v>1</v>
      </c>
      <c r="D83" t="s">
        <v>7</v>
      </c>
      <c r="E83">
        <v>2</v>
      </c>
      <c r="F83">
        <v>16.66</v>
      </c>
      <c r="G83">
        <v>3.4</v>
      </c>
    </row>
    <row r="84" spans="1:7" x14ac:dyDescent="0.35">
      <c r="A84" t="s">
        <v>3</v>
      </c>
      <c r="B84" t="s">
        <v>2</v>
      </c>
      <c r="C84" t="s">
        <v>1</v>
      </c>
      <c r="D84" t="s">
        <v>7</v>
      </c>
      <c r="E84">
        <v>1</v>
      </c>
      <c r="F84">
        <v>10.07</v>
      </c>
      <c r="G84">
        <v>1.83</v>
      </c>
    </row>
    <row r="85" spans="1:7" x14ac:dyDescent="0.35">
      <c r="A85" t="s">
        <v>5</v>
      </c>
      <c r="B85" t="s">
        <v>6</v>
      </c>
      <c r="C85" t="s">
        <v>1</v>
      </c>
      <c r="D85" t="s">
        <v>7</v>
      </c>
      <c r="E85">
        <v>2</v>
      </c>
      <c r="F85">
        <v>32.68</v>
      </c>
      <c r="G85">
        <v>5</v>
      </c>
    </row>
    <row r="86" spans="1:7" x14ac:dyDescent="0.35">
      <c r="A86" t="s">
        <v>5</v>
      </c>
      <c r="B86" t="s">
        <v>2</v>
      </c>
      <c r="C86" t="s">
        <v>1</v>
      </c>
      <c r="D86" t="s">
        <v>7</v>
      </c>
      <c r="E86">
        <v>2</v>
      </c>
      <c r="F86">
        <v>15.98</v>
      </c>
      <c r="G86">
        <v>2.0299999999999998</v>
      </c>
    </row>
    <row r="87" spans="1:7" x14ac:dyDescent="0.35">
      <c r="A87" t="s">
        <v>3</v>
      </c>
      <c r="B87" t="s">
        <v>2</v>
      </c>
      <c r="C87" t="s">
        <v>1</v>
      </c>
      <c r="D87" t="s">
        <v>7</v>
      </c>
      <c r="E87">
        <v>4</v>
      </c>
      <c r="F87">
        <v>34.83</v>
      </c>
      <c r="G87">
        <v>5.17</v>
      </c>
    </row>
    <row r="88" spans="1:7" x14ac:dyDescent="0.35">
      <c r="A88" t="s">
        <v>5</v>
      </c>
      <c r="B88" t="s">
        <v>2</v>
      </c>
      <c r="C88" t="s">
        <v>1</v>
      </c>
      <c r="D88" t="s">
        <v>7</v>
      </c>
      <c r="E88">
        <v>2</v>
      </c>
      <c r="F88">
        <v>13.03</v>
      </c>
      <c r="G88">
        <v>2</v>
      </c>
    </row>
    <row r="89" spans="1:7" x14ac:dyDescent="0.35">
      <c r="A89" t="s">
        <v>5</v>
      </c>
      <c r="B89" t="s">
        <v>2</v>
      </c>
      <c r="C89" t="s">
        <v>1</v>
      </c>
      <c r="D89" t="s">
        <v>7</v>
      </c>
      <c r="E89">
        <v>2</v>
      </c>
      <c r="F89">
        <v>18.28</v>
      </c>
      <c r="G89">
        <v>4</v>
      </c>
    </row>
    <row r="90" spans="1:7" x14ac:dyDescent="0.35">
      <c r="A90" t="s">
        <v>5</v>
      </c>
      <c r="B90" t="s">
        <v>2</v>
      </c>
      <c r="C90" t="s">
        <v>1</v>
      </c>
      <c r="D90" t="s">
        <v>7</v>
      </c>
      <c r="E90">
        <v>2</v>
      </c>
      <c r="F90">
        <v>24.71</v>
      </c>
      <c r="G90">
        <v>5.85</v>
      </c>
    </row>
    <row r="91" spans="1:7" x14ac:dyDescent="0.35">
      <c r="A91" t="s">
        <v>5</v>
      </c>
      <c r="B91" t="s">
        <v>2</v>
      </c>
      <c r="C91" t="s">
        <v>1</v>
      </c>
      <c r="D91" t="s">
        <v>7</v>
      </c>
      <c r="E91">
        <v>2</v>
      </c>
      <c r="F91">
        <v>21.16</v>
      </c>
      <c r="G91">
        <v>3</v>
      </c>
    </row>
    <row r="92" spans="1:7" x14ac:dyDescent="0.35">
      <c r="A92" t="s">
        <v>5</v>
      </c>
      <c r="B92" t="s">
        <v>6</v>
      </c>
      <c r="C92" t="s">
        <v>8</v>
      </c>
      <c r="D92" t="s">
        <v>0</v>
      </c>
      <c r="E92">
        <v>2</v>
      </c>
      <c r="F92">
        <v>28.97</v>
      </c>
      <c r="G92">
        <v>3</v>
      </c>
    </row>
    <row r="93" spans="1:7" x14ac:dyDescent="0.35">
      <c r="A93" t="s">
        <v>5</v>
      </c>
      <c r="B93" t="s">
        <v>2</v>
      </c>
      <c r="C93" t="s">
        <v>8</v>
      </c>
      <c r="D93" t="s">
        <v>0</v>
      </c>
      <c r="E93">
        <v>2</v>
      </c>
      <c r="F93">
        <v>22.49</v>
      </c>
      <c r="G93">
        <v>3.5</v>
      </c>
    </row>
    <row r="94" spans="1:7" x14ac:dyDescent="0.35">
      <c r="A94" t="s">
        <v>3</v>
      </c>
      <c r="B94" t="s">
        <v>6</v>
      </c>
      <c r="C94" t="s">
        <v>8</v>
      </c>
      <c r="D94" t="s">
        <v>0</v>
      </c>
      <c r="E94">
        <v>2</v>
      </c>
      <c r="F94">
        <v>5.75</v>
      </c>
      <c r="G94">
        <v>1</v>
      </c>
    </row>
    <row r="95" spans="1:7" x14ac:dyDescent="0.35">
      <c r="A95" t="s">
        <v>3</v>
      </c>
      <c r="B95" t="s">
        <v>6</v>
      </c>
      <c r="C95" t="s">
        <v>8</v>
      </c>
      <c r="D95" t="s">
        <v>0</v>
      </c>
      <c r="E95">
        <v>2</v>
      </c>
      <c r="F95">
        <v>16.32</v>
      </c>
      <c r="G95">
        <v>4.3</v>
      </c>
    </row>
    <row r="96" spans="1:7" x14ac:dyDescent="0.35">
      <c r="A96" t="s">
        <v>3</v>
      </c>
      <c r="B96" t="s">
        <v>2</v>
      </c>
      <c r="C96" t="s">
        <v>8</v>
      </c>
      <c r="D96" t="s">
        <v>0</v>
      </c>
      <c r="E96">
        <v>2</v>
      </c>
      <c r="F96">
        <v>22.75</v>
      </c>
      <c r="G96">
        <v>3.25</v>
      </c>
    </row>
    <row r="97" spans="1:7" x14ac:dyDescent="0.35">
      <c r="A97" t="s">
        <v>5</v>
      </c>
      <c r="B97" t="s">
        <v>6</v>
      </c>
      <c r="C97" t="s">
        <v>8</v>
      </c>
      <c r="D97" t="s">
        <v>0</v>
      </c>
      <c r="E97">
        <v>4</v>
      </c>
      <c r="F97">
        <v>40.17</v>
      </c>
      <c r="G97">
        <v>4.7300000000000004</v>
      </c>
    </row>
    <row r="98" spans="1:7" x14ac:dyDescent="0.35">
      <c r="A98" t="s">
        <v>5</v>
      </c>
      <c r="B98" t="s">
        <v>6</v>
      </c>
      <c r="C98" t="s">
        <v>8</v>
      </c>
      <c r="D98" t="s">
        <v>0</v>
      </c>
      <c r="E98">
        <v>2</v>
      </c>
      <c r="F98">
        <v>27.28</v>
      </c>
      <c r="G98">
        <v>4</v>
      </c>
    </row>
    <row r="99" spans="1:7" x14ac:dyDescent="0.35">
      <c r="A99" t="s">
        <v>5</v>
      </c>
      <c r="B99" t="s">
        <v>6</v>
      </c>
      <c r="C99" t="s">
        <v>8</v>
      </c>
      <c r="D99" t="s">
        <v>0</v>
      </c>
      <c r="E99">
        <v>2</v>
      </c>
      <c r="F99">
        <v>12.03</v>
      </c>
      <c r="G99">
        <v>1.5</v>
      </c>
    </row>
    <row r="100" spans="1:7" x14ac:dyDescent="0.35">
      <c r="A100" t="s">
        <v>5</v>
      </c>
      <c r="B100" t="s">
        <v>6</v>
      </c>
      <c r="C100" t="s">
        <v>8</v>
      </c>
      <c r="D100" t="s">
        <v>0</v>
      </c>
      <c r="E100">
        <v>2</v>
      </c>
      <c r="F100">
        <v>21.01</v>
      </c>
      <c r="G100">
        <v>3</v>
      </c>
    </row>
    <row r="101" spans="1:7" x14ac:dyDescent="0.35">
      <c r="A101" t="s">
        <v>5</v>
      </c>
      <c r="B101" t="s">
        <v>2</v>
      </c>
      <c r="C101" t="s">
        <v>8</v>
      </c>
      <c r="D101" t="s">
        <v>0</v>
      </c>
      <c r="E101">
        <v>2</v>
      </c>
      <c r="F101">
        <v>12.46</v>
      </c>
      <c r="G101">
        <v>1.5</v>
      </c>
    </row>
    <row r="102" spans="1:7" x14ac:dyDescent="0.35">
      <c r="A102" t="s">
        <v>3</v>
      </c>
      <c r="B102" t="s">
        <v>6</v>
      </c>
      <c r="C102" t="s">
        <v>8</v>
      </c>
      <c r="D102" t="s">
        <v>0</v>
      </c>
      <c r="E102">
        <v>2</v>
      </c>
      <c r="F102">
        <v>11.35</v>
      </c>
      <c r="G102">
        <v>2.5</v>
      </c>
    </row>
    <row r="103" spans="1:7" x14ac:dyDescent="0.35">
      <c r="A103" t="s">
        <v>3</v>
      </c>
      <c r="B103" t="s">
        <v>6</v>
      </c>
      <c r="C103" t="s">
        <v>8</v>
      </c>
      <c r="D103" t="s">
        <v>0</v>
      </c>
      <c r="E103">
        <v>2</v>
      </c>
      <c r="F103">
        <v>15.38</v>
      </c>
      <c r="G103">
        <v>3</v>
      </c>
    </row>
    <row r="104" spans="1:7" x14ac:dyDescent="0.35">
      <c r="A104" t="s">
        <v>3</v>
      </c>
      <c r="B104" t="s">
        <v>6</v>
      </c>
      <c r="C104" t="s">
        <v>4</v>
      </c>
      <c r="D104" t="s">
        <v>0</v>
      </c>
      <c r="E104">
        <v>3</v>
      </c>
      <c r="F104">
        <v>44.3</v>
      </c>
      <c r="G104">
        <v>2.5</v>
      </c>
    </row>
    <row r="105" spans="1:7" x14ac:dyDescent="0.35">
      <c r="A105" t="s">
        <v>3</v>
      </c>
      <c r="B105" t="s">
        <v>6</v>
      </c>
      <c r="C105" t="s">
        <v>4</v>
      </c>
      <c r="D105" t="s">
        <v>0</v>
      </c>
      <c r="E105">
        <v>2</v>
      </c>
      <c r="F105">
        <v>22.42</v>
      </c>
      <c r="G105">
        <v>3.48</v>
      </c>
    </row>
    <row r="106" spans="1:7" x14ac:dyDescent="0.35">
      <c r="A106" t="s">
        <v>3</v>
      </c>
      <c r="B106" t="s">
        <v>2</v>
      </c>
      <c r="C106" t="s">
        <v>4</v>
      </c>
      <c r="D106" t="s">
        <v>0</v>
      </c>
      <c r="E106">
        <v>2</v>
      </c>
      <c r="F106">
        <v>20.92</v>
      </c>
      <c r="G106">
        <v>4.08</v>
      </c>
    </row>
    <row r="107" spans="1:7" x14ac:dyDescent="0.35">
      <c r="A107" t="s">
        <v>5</v>
      </c>
      <c r="B107" t="s">
        <v>6</v>
      </c>
      <c r="C107" t="s">
        <v>4</v>
      </c>
      <c r="D107" t="s">
        <v>0</v>
      </c>
      <c r="E107">
        <v>2</v>
      </c>
      <c r="F107">
        <v>15.36</v>
      </c>
      <c r="G107">
        <v>1.64</v>
      </c>
    </row>
    <row r="108" spans="1:7" x14ac:dyDescent="0.35">
      <c r="A108" t="s">
        <v>5</v>
      </c>
      <c r="B108" t="s">
        <v>6</v>
      </c>
      <c r="C108" t="s">
        <v>4</v>
      </c>
      <c r="D108" t="s">
        <v>0</v>
      </c>
      <c r="E108">
        <v>2</v>
      </c>
      <c r="F108">
        <v>20.49</v>
      </c>
      <c r="G108">
        <v>4.0599999999999996</v>
      </c>
    </row>
    <row r="109" spans="1:7" x14ac:dyDescent="0.35">
      <c r="A109" t="s">
        <v>5</v>
      </c>
      <c r="B109" t="s">
        <v>6</v>
      </c>
      <c r="C109" t="s">
        <v>4</v>
      </c>
      <c r="D109" t="s">
        <v>0</v>
      </c>
      <c r="E109">
        <v>2</v>
      </c>
      <c r="F109">
        <v>25.21</v>
      </c>
      <c r="G109">
        <v>4.29</v>
      </c>
    </row>
    <row r="110" spans="1:7" x14ac:dyDescent="0.35">
      <c r="A110" t="s">
        <v>5</v>
      </c>
      <c r="B110" t="s">
        <v>2</v>
      </c>
      <c r="C110" t="s">
        <v>4</v>
      </c>
      <c r="D110" t="s">
        <v>0</v>
      </c>
      <c r="E110">
        <v>2</v>
      </c>
      <c r="F110">
        <v>18.239999999999998</v>
      </c>
      <c r="G110">
        <v>3.76</v>
      </c>
    </row>
    <row r="111" spans="1:7" x14ac:dyDescent="0.35">
      <c r="A111" t="s">
        <v>3</v>
      </c>
      <c r="B111" t="s">
        <v>6</v>
      </c>
      <c r="C111" t="s">
        <v>4</v>
      </c>
      <c r="D111" t="s">
        <v>0</v>
      </c>
      <c r="E111">
        <v>2</v>
      </c>
      <c r="F111">
        <v>14.31</v>
      </c>
      <c r="G111">
        <v>4</v>
      </c>
    </row>
    <row r="112" spans="1:7" x14ac:dyDescent="0.35">
      <c r="A112" t="s">
        <v>5</v>
      </c>
      <c r="B112" t="s">
        <v>2</v>
      </c>
      <c r="C112" t="s">
        <v>4</v>
      </c>
      <c r="D112" t="s">
        <v>0</v>
      </c>
      <c r="E112">
        <v>2</v>
      </c>
      <c r="F112">
        <v>14</v>
      </c>
      <c r="G112">
        <v>3</v>
      </c>
    </row>
    <row r="113" spans="1:7" x14ac:dyDescent="0.35">
      <c r="A113" t="s">
        <v>3</v>
      </c>
      <c r="B113" t="s">
        <v>2</v>
      </c>
      <c r="C113" t="s">
        <v>4</v>
      </c>
      <c r="D113" t="s">
        <v>0</v>
      </c>
      <c r="E113">
        <v>1</v>
      </c>
      <c r="F113">
        <v>7.25</v>
      </c>
      <c r="G113">
        <v>1</v>
      </c>
    </row>
    <row r="114" spans="1:7" x14ac:dyDescent="0.35">
      <c r="A114" t="s">
        <v>5</v>
      </c>
      <c r="B114" t="s">
        <v>2</v>
      </c>
      <c r="C114" t="s">
        <v>9</v>
      </c>
      <c r="D114" t="s">
        <v>0</v>
      </c>
      <c r="E114">
        <v>3</v>
      </c>
      <c r="F114">
        <v>38.07</v>
      </c>
      <c r="G114">
        <v>4</v>
      </c>
    </row>
    <row r="115" spans="1:7" x14ac:dyDescent="0.35">
      <c r="A115" t="s">
        <v>5</v>
      </c>
      <c r="B115" t="s">
        <v>2</v>
      </c>
      <c r="C115" t="s">
        <v>9</v>
      </c>
      <c r="D115" t="s">
        <v>0</v>
      </c>
      <c r="E115">
        <v>2</v>
      </c>
      <c r="F115">
        <v>23.95</v>
      </c>
      <c r="G115">
        <v>2.5499999999999998</v>
      </c>
    </row>
    <row r="116" spans="1:7" x14ac:dyDescent="0.35">
      <c r="A116" t="s">
        <v>3</v>
      </c>
      <c r="B116" t="s">
        <v>2</v>
      </c>
      <c r="C116" t="s">
        <v>9</v>
      </c>
      <c r="D116" t="s">
        <v>0</v>
      </c>
      <c r="E116">
        <v>3</v>
      </c>
      <c r="F116">
        <v>25.71</v>
      </c>
      <c r="G116">
        <v>4</v>
      </c>
    </row>
    <row r="117" spans="1:7" x14ac:dyDescent="0.35">
      <c r="A117" t="s">
        <v>3</v>
      </c>
      <c r="B117" t="s">
        <v>2</v>
      </c>
      <c r="C117" t="s">
        <v>9</v>
      </c>
      <c r="D117" t="s">
        <v>0</v>
      </c>
      <c r="E117">
        <v>2</v>
      </c>
      <c r="F117">
        <v>17.309999999999999</v>
      </c>
      <c r="G117">
        <v>3.5</v>
      </c>
    </row>
    <row r="118" spans="1:7" x14ac:dyDescent="0.35">
      <c r="A118" t="s">
        <v>5</v>
      </c>
      <c r="B118" t="s">
        <v>2</v>
      </c>
      <c r="C118" t="s">
        <v>9</v>
      </c>
      <c r="D118" t="s">
        <v>0</v>
      </c>
      <c r="E118">
        <v>4</v>
      </c>
      <c r="F118">
        <v>29.93</v>
      </c>
      <c r="G118">
        <v>5.07</v>
      </c>
    </row>
    <row r="119" spans="1:7" x14ac:dyDescent="0.35">
      <c r="A119" t="s">
        <v>3</v>
      </c>
      <c r="B119" t="s">
        <v>2</v>
      </c>
      <c r="C119" t="s">
        <v>1</v>
      </c>
      <c r="D119" t="s">
        <v>7</v>
      </c>
      <c r="E119">
        <v>2</v>
      </c>
      <c r="F119">
        <v>10.65</v>
      </c>
      <c r="G119">
        <v>1.5</v>
      </c>
    </row>
    <row r="120" spans="1:7" x14ac:dyDescent="0.35">
      <c r="A120" t="s">
        <v>3</v>
      </c>
      <c r="B120" t="s">
        <v>2</v>
      </c>
      <c r="C120" t="s">
        <v>1</v>
      </c>
      <c r="D120" t="s">
        <v>7</v>
      </c>
      <c r="E120">
        <v>2</v>
      </c>
      <c r="F120">
        <v>12.43</v>
      </c>
      <c r="G120">
        <v>1.8</v>
      </c>
    </row>
    <row r="121" spans="1:7" x14ac:dyDescent="0.35">
      <c r="A121" t="s">
        <v>3</v>
      </c>
      <c r="B121" t="s">
        <v>2</v>
      </c>
      <c r="C121" t="s">
        <v>1</v>
      </c>
      <c r="D121" t="s">
        <v>7</v>
      </c>
      <c r="E121">
        <v>4</v>
      </c>
      <c r="F121">
        <v>24.08</v>
      </c>
      <c r="G121">
        <v>2.92</v>
      </c>
    </row>
    <row r="122" spans="1:7" x14ac:dyDescent="0.35">
      <c r="A122" t="s">
        <v>5</v>
      </c>
      <c r="B122" t="s">
        <v>2</v>
      </c>
      <c r="C122" t="s">
        <v>1</v>
      </c>
      <c r="D122" t="s">
        <v>7</v>
      </c>
      <c r="E122">
        <v>2</v>
      </c>
      <c r="F122">
        <v>11.69</v>
      </c>
      <c r="G122">
        <v>2.31</v>
      </c>
    </row>
    <row r="123" spans="1:7" x14ac:dyDescent="0.35">
      <c r="A123" t="s">
        <v>3</v>
      </c>
      <c r="B123" t="s">
        <v>2</v>
      </c>
      <c r="C123" t="s">
        <v>1</v>
      </c>
      <c r="D123" t="s">
        <v>7</v>
      </c>
      <c r="E123">
        <v>2</v>
      </c>
      <c r="F123">
        <v>13.42</v>
      </c>
      <c r="G123">
        <v>1.68</v>
      </c>
    </row>
    <row r="124" spans="1:7" x14ac:dyDescent="0.35">
      <c r="A124" t="s">
        <v>5</v>
      </c>
      <c r="B124" t="s">
        <v>2</v>
      </c>
      <c r="C124" t="s">
        <v>1</v>
      </c>
      <c r="D124" t="s">
        <v>7</v>
      </c>
      <c r="E124">
        <v>2</v>
      </c>
      <c r="F124">
        <v>14.26</v>
      </c>
      <c r="G124">
        <v>2.5</v>
      </c>
    </row>
    <row r="125" spans="1:7" x14ac:dyDescent="0.35">
      <c r="A125" t="s">
        <v>5</v>
      </c>
      <c r="B125" t="s">
        <v>2</v>
      </c>
      <c r="C125" t="s">
        <v>1</v>
      </c>
      <c r="D125" t="s">
        <v>7</v>
      </c>
      <c r="E125">
        <v>2</v>
      </c>
      <c r="F125">
        <v>15.95</v>
      </c>
      <c r="G125">
        <v>2</v>
      </c>
    </row>
    <row r="126" spans="1:7" x14ac:dyDescent="0.35">
      <c r="A126" t="s">
        <v>3</v>
      </c>
      <c r="B126" t="s">
        <v>2</v>
      </c>
      <c r="C126" t="s">
        <v>1</v>
      </c>
      <c r="D126" t="s">
        <v>7</v>
      </c>
      <c r="E126">
        <v>2</v>
      </c>
      <c r="F126">
        <v>12.48</v>
      </c>
      <c r="G126">
        <v>2.52</v>
      </c>
    </row>
    <row r="127" spans="1:7" x14ac:dyDescent="0.35">
      <c r="A127" t="s">
        <v>3</v>
      </c>
      <c r="B127" t="s">
        <v>2</v>
      </c>
      <c r="C127" t="s">
        <v>1</v>
      </c>
      <c r="D127" t="s">
        <v>7</v>
      </c>
      <c r="E127">
        <v>6</v>
      </c>
      <c r="F127">
        <v>29.8</v>
      </c>
      <c r="G127">
        <v>4.2</v>
      </c>
    </row>
    <row r="128" spans="1:7" x14ac:dyDescent="0.35">
      <c r="A128" t="s">
        <v>5</v>
      </c>
      <c r="B128" t="s">
        <v>2</v>
      </c>
      <c r="C128" t="s">
        <v>1</v>
      </c>
      <c r="D128" t="s">
        <v>7</v>
      </c>
      <c r="E128">
        <v>2</v>
      </c>
      <c r="F128">
        <v>8.52</v>
      </c>
      <c r="G128">
        <v>1.48</v>
      </c>
    </row>
    <row r="129" spans="1:7" x14ac:dyDescent="0.35">
      <c r="A129" t="s">
        <v>3</v>
      </c>
      <c r="B129" t="s">
        <v>2</v>
      </c>
      <c r="C129" t="s">
        <v>1</v>
      </c>
      <c r="D129" t="s">
        <v>7</v>
      </c>
      <c r="E129">
        <v>2</v>
      </c>
      <c r="F129">
        <v>14.52</v>
      </c>
      <c r="G129">
        <v>2</v>
      </c>
    </row>
    <row r="130" spans="1:7" x14ac:dyDescent="0.35">
      <c r="A130" t="s">
        <v>3</v>
      </c>
      <c r="B130" t="s">
        <v>2</v>
      </c>
      <c r="C130" t="s">
        <v>1</v>
      </c>
      <c r="D130" t="s">
        <v>7</v>
      </c>
      <c r="E130">
        <v>2</v>
      </c>
      <c r="F130">
        <v>11.38</v>
      </c>
      <c r="G130">
        <v>2</v>
      </c>
    </row>
    <row r="131" spans="1:7" x14ac:dyDescent="0.35">
      <c r="A131" t="s">
        <v>5</v>
      </c>
      <c r="B131" t="s">
        <v>2</v>
      </c>
      <c r="C131" t="s">
        <v>1</v>
      </c>
      <c r="D131" t="s">
        <v>7</v>
      </c>
      <c r="E131">
        <v>3</v>
      </c>
      <c r="F131">
        <v>22.82</v>
      </c>
      <c r="G131">
        <v>2.1800000000000002</v>
      </c>
    </row>
    <row r="132" spans="1:7" x14ac:dyDescent="0.35">
      <c r="A132" t="s">
        <v>5</v>
      </c>
      <c r="B132" t="s">
        <v>2</v>
      </c>
      <c r="C132" t="s">
        <v>1</v>
      </c>
      <c r="D132" t="s">
        <v>7</v>
      </c>
      <c r="E132">
        <v>2</v>
      </c>
      <c r="F132">
        <v>19.079999999999998</v>
      </c>
      <c r="G132">
        <v>1.5</v>
      </c>
    </row>
    <row r="133" spans="1:7" x14ac:dyDescent="0.35">
      <c r="A133" t="s">
        <v>3</v>
      </c>
      <c r="B133" t="s">
        <v>2</v>
      </c>
      <c r="C133" t="s">
        <v>1</v>
      </c>
      <c r="D133" t="s">
        <v>7</v>
      </c>
      <c r="E133">
        <v>2</v>
      </c>
      <c r="F133">
        <v>20.27</v>
      </c>
      <c r="G133">
        <v>2.83</v>
      </c>
    </row>
    <row r="134" spans="1:7" x14ac:dyDescent="0.35">
      <c r="A134" t="s">
        <v>3</v>
      </c>
      <c r="B134" t="s">
        <v>2</v>
      </c>
      <c r="C134" t="s">
        <v>1</v>
      </c>
      <c r="D134" t="s">
        <v>7</v>
      </c>
      <c r="E134">
        <v>2</v>
      </c>
      <c r="F134">
        <v>11.17</v>
      </c>
      <c r="G134">
        <v>1.5</v>
      </c>
    </row>
    <row r="135" spans="1:7" x14ac:dyDescent="0.35">
      <c r="A135" t="s">
        <v>3</v>
      </c>
      <c r="B135" t="s">
        <v>2</v>
      </c>
      <c r="C135" t="s">
        <v>1</v>
      </c>
      <c r="D135" t="s">
        <v>7</v>
      </c>
      <c r="E135">
        <v>2</v>
      </c>
      <c r="F135">
        <v>12.26</v>
      </c>
      <c r="G135">
        <v>2</v>
      </c>
    </row>
    <row r="136" spans="1:7" x14ac:dyDescent="0.35">
      <c r="A136" t="s">
        <v>3</v>
      </c>
      <c r="B136" t="s">
        <v>2</v>
      </c>
      <c r="C136" t="s">
        <v>1</v>
      </c>
      <c r="D136" t="s">
        <v>7</v>
      </c>
      <c r="E136">
        <v>2</v>
      </c>
      <c r="F136">
        <v>18.260000000000002</v>
      </c>
      <c r="G136">
        <v>3.25</v>
      </c>
    </row>
    <row r="137" spans="1:7" x14ac:dyDescent="0.35">
      <c r="A137" t="s">
        <v>3</v>
      </c>
      <c r="B137" t="s">
        <v>2</v>
      </c>
      <c r="C137" t="s">
        <v>1</v>
      </c>
      <c r="D137" t="s">
        <v>7</v>
      </c>
      <c r="E137">
        <v>2</v>
      </c>
      <c r="F137">
        <v>8.51</v>
      </c>
      <c r="G137">
        <v>1.25</v>
      </c>
    </row>
    <row r="138" spans="1:7" x14ac:dyDescent="0.35">
      <c r="A138" t="s">
        <v>3</v>
      </c>
      <c r="B138" t="s">
        <v>2</v>
      </c>
      <c r="C138" t="s">
        <v>1</v>
      </c>
      <c r="D138" t="s">
        <v>7</v>
      </c>
      <c r="E138">
        <v>2</v>
      </c>
      <c r="F138">
        <v>10.33</v>
      </c>
      <c r="G138">
        <v>2</v>
      </c>
    </row>
    <row r="139" spans="1:7" x14ac:dyDescent="0.35">
      <c r="A139" t="s">
        <v>3</v>
      </c>
      <c r="B139" t="s">
        <v>2</v>
      </c>
      <c r="C139" t="s">
        <v>1</v>
      </c>
      <c r="D139" t="s">
        <v>7</v>
      </c>
      <c r="E139">
        <v>2</v>
      </c>
      <c r="F139">
        <v>14.15</v>
      </c>
      <c r="G139">
        <v>2</v>
      </c>
    </row>
    <row r="140" spans="1:7" x14ac:dyDescent="0.35">
      <c r="A140" t="s">
        <v>5</v>
      </c>
      <c r="B140" t="s">
        <v>6</v>
      </c>
      <c r="C140" t="s">
        <v>1</v>
      </c>
      <c r="D140" t="s">
        <v>7</v>
      </c>
      <c r="E140">
        <v>2</v>
      </c>
      <c r="F140">
        <v>16</v>
      </c>
      <c r="G140">
        <v>2</v>
      </c>
    </row>
    <row r="141" spans="1:7" x14ac:dyDescent="0.35">
      <c r="A141" t="s">
        <v>3</v>
      </c>
      <c r="B141" t="s">
        <v>2</v>
      </c>
      <c r="C141" t="s">
        <v>1</v>
      </c>
      <c r="D141" t="s">
        <v>7</v>
      </c>
      <c r="E141">
        <v>2</v>
      </c>
      <c r="F141">
        <v>13.16</v>
      </c>
      <c r="G141">
        <v>2.75</v>
      </c>
    </row>
    <row r="142" spans="1:7" x14ac:dyDescent="0.35">
      <c r="A142" t="s">
        <v>3</v>
      </c>
      <c r="B142" t="s">
        <v>2</v>
      </c>
      <c r="C142" t="s">
        <v>1</v>
      </c>
      <c r="D142" t="s">
        <v>7</v>
      </c>
      <c r="E142">
        <v>2</v>
      </c>
      <c r="F142">
        <v>17.47</v>
      </c>
      <c r="G142">
        <v>3.5</v>
      </c>
    </row>
    <row r="143" spans="1:7" x14ac:dyDescent="0.35">
      <c r="A143" t="s">
        <v>5</v>
      </c>
      <c r="B143" t="s">
        <v>2</v>
      </c>
      <c r="C143" t="s">
        <v>1</v>
      </c>
      <c r="D143" t="s">
        <v>7</v>
      </c>
      <c r="E143">
        <v>6</v>
      </c>
      <c r="F143">
        <v>34.299999999999997</v>
      </c>
      <c r="G143">
        <v>6.7</v>
      </c>
    </row>
    <row r="144" spans="1:7" x14ac:dyDescent="0.35">
      <c r="A144" t="s">
        <v>5</v>
      </c>
      <c r="B144" t="s">
        <v>2</v>
      </c>
      <c r="C144" t="s">
        <v>1</v>
      </c>
      <c r="D144" t="s">
        <v>7</v>
      </c>
      <c r="E144">
        <v>5</v>
      </c>
      <c r="F144">
        <v>41.19</v>
      </c>
      <c r="G144">
        <v>5</v>
      </c>
    </row>
    <row r="145" spans="1:7" x14ac:dyDescent="0.35">
      <c r="A145" t="s">
        <v>3</v>
      </c>
      <c r="B145" t="s">
        <v>2</v>
      </c>
      <c r="C145" t="s">
        <v>1</v>
      </c>
      <c r="D145" t="s">
        <v>7</v>
      </c>
      <c r="E145">
        <v>6</v>
      </c>
      <c r="F145">
        <v>27.05</v>
      </c>
      <c r="G145">
        <v>5</v>
      </c>
    </row>
    <row r="146" spans="1:7" x14ac:dyDescent="0.35">
      <c r="A146" t="s">
        <v>3</v>
      </c>
      <c r="B146" t="s">
        <v>2</v>
      </c>
      <c r="C146" t="s">
        <v>1</v>
      </c>
      <c r="D146" t="s">
        <v>7</v>
      </c>
      <c r="E146">
        <v>2</v>
      </c>
      <c r="F146">
        <v>16.43</v>
      </c>
      <c r="G146">
        <v>2.2999999999999998</v>
      </c>
    </row>
    <row r="147" spans="1:7" x14ac:dyDescent="0.35">
      <c r="A147" t="s">
        <v>3</v>
      </c>
      <c r="B147" t="s">
        <v>2</v>
      </c>
      <c r="C147" t="s">
        <v>1</v>
      </c>
      <c r="D147" t="s">
        <v>7</v>
      </c>
      <c r="E147">
        <v>2</v>
      </c>
      <c r="F147">
        <v>8.35</v>
      </c>
      <c r="G147">
        <v>1.5</v>
      </c>
    </row>
    <row r="148" spans="1:7" x14ac:dyDescent="0.35">
      <c r="A148" t="s">
        <v>3</v>
      </c>
      <c r="B148" t="s">
        <v>2</v>
      </c>
      <c r="C148" t="s">
        <v>1</v>
      </c>
      <c r="D148" t="s">
        <v>7</v>
      </c>
      <c r="E148">
        <v>3</v>
      </c>
      <c r="F148">
        <v>18.64</v>
      </c>
      <c r="G148">
        <v>1.36</v>
      </c>
    </row>
    <row r="149" spans="1:7" x14ac:dyDescent="0.35">
      <c r="A149" t="s">
        <v>3</v>
      </c>
      <c r="B149" t="s">
        <v>2</v>
      </c>
      <c r="C149" t="s">
        <v>1</v>
      </c>
      <c r="D149" t="s">
        <v>7</v>
      </c>
      <c r="E149">
        <v>2</v>
      </c>
      <c r="F149">
        <v>11.87</v>
      </c>
      <c r="G149">
        <v>1.63</v>
      </c>
    </row>
    <row r="150" spans="1:7" x14ac:dyDescent="0.35">
      <c r="A150" t="s">
        <v>5</v>
      </c>
      <c r="B150" t="s">
        <v>2</v>
      </c>
      <c r="C150" t="s">
        <v>1</v>
      </c>
      <c r="D150" t="s">
        <v>7</v>
      </c>
      <c r="E150">
        <v>2</v>
      </c>
      <c r="F150">
        <v>9.7799999999999994</v>
      </c>
      <c r="G150">
        <v>1.73</v>
      </c>
    </row>
    <row r="151" spans="1:7" x14ac:dyDescent="0.35">
      <c r="A151" t="s">
        <v>5</v>
      </c>
      <c r="B151" t="s">
        <v>2</v>
      </c>
      <c r="C151" t="s">
        <v>1</v>
      </c>
      <c r="D151" t="s">
        <v>7</v>
      </c>
      <c r="E151">
        <v>2</v>
      </c>
      <c r="F151">
        <v>7.51</v>
      </c>
      <c r="G151">
        <v>2</v>
      </c>
    </row>
    <row r="152" spans="1:7" x14ac:dyDescent="0.35">
      <c r="A152" t="s">
        <v>5</v>
      </c>
      <c r="B152" t="s">
        <v>2</v>
      </c>
      <c r="C152" t="s">
        <v>9</v>
      </c>
      <c r="D152" t="s">
        <v>0</v>
      </c>
      <c r="E152">
        <v>2</v>
      </c>
      <c r="F152">
        <v>14.07</v>
      </c>
      <c r="G152">
        <v>2.5</v>
      </c>
    </row>
    <row r="153" spans="1:7" x14ac:dyDescent="0.35">
      <c r="A153" t="s">
        <v>5</v>
      </c>
      <c r="B153" t="s">
        <v>2</v>
      </c>
      <c r="C153" t="s">
        <v>9</v>
      </c>
      <c r="D153" t="s">
        <v>0</v>
      </c>
      <c r="E153">
        <v>2</v>
      </c>
      <c r="F153">
        <v>13.13</v>
      </c>
      <c r="G153">
        <v>2</v>
      </c>
    </row>
    <row r="154" spans="1:7" x14ac:dyDescent="0.35">
      <c r="A154" t="s">
        <v>5</v>
      </c>
      <c r="B154" t="s">
        <v>2</v>
      </c>
      <c r="C154" t="s">
        <v>9</v>
      </c>
      <c r="D154" t="s">
        <v>0</v>
      </c>
      <c r="E154">
        <v>3</v>
      </c>
      <c r="F154">
        <v>17.260000000000002</v>
      </c>
      <c r="G154">
        <v>2.74</v>
      </c>
    </row>
    <row r="155" spans="1:7" x14ac:dyDescent="0.35">
      <c r="A155" t="s">
        <v>5</v>
      </c>
      <c r="B155" t="s">
        <v>2</v>
      </c>
      <c r="C155" t="s">
        <v>9</v>
      </c>
      <c r="D155" t="s">
        <v>0</v>
      </c>
      <c r="E155">
        <v>4</v>
      </c>
      <c r="F155">
        <v>24.55</v>
      </c>
      <c r="G155">
        <v>2</v>
      </c>
    </row>
    <row r="156" spans="1:7" x14ac:dyDescent="0.35">
      <c r="A156" t="s">
        <v>5</v>
      </c>
      <c r="B156" t="s">
        <v>2</v>
      </c>
      <c r="C156" t="s">
        <v>9</v>
      </c>
      <c r="D156" t="s">
        <v>0</v>
      </c>
      <c r="E156">
        <v>4</v>
      </c>
      <c r="F156">
        <v>19.77</v>
      </c>
      <c r="G156">
        <v>2</v>
      </c>
    </row>
    <row r="157" spans="1:7" x14ac:dyDescent="0.35">
      <c r="A157" t="s">
        <v>3</v>
      </c>
      <c r="B157" t="s">
        <v>2</v>
      </c>
      <c r="C157" t="s">
        <v>9</v>
      </c>
      <c r="D157" t="s">
        <v>0</v>
      </c>
      <c r="E157">
        <v>5</v>
      </c>
      <c r="F157">
        <v>29.85</v>
      </c>
      <c r="G157">
        <v>5.14</v>
      </c>
    </row>
    <row r="158" spans="1:7" x14ac:dyDescent="0.35">
      <c r="A158" t="s">
        <v>5</v>
      </c>
      <c r="B158" t="s">
        <v>2</v>
      </c>
      <c r="C158" t="s">
        <v>9</v>
      </c>
      <c r="D158" t="s">
        <v>0</v>
      </c>
      <c r="E158">
        <v>6</v>
      </c>
      <c r="F158">
        <v>48.17</v>
      </c>
      <c r="G158">
        <v>5</v>
      </c>
    </row>
    <row r="159" spans="1:7" x14ac:dyDescent="0.35">
      <c r="A159" t="s">
        <v>3</v>
      </c>
      <c r="B159" t="s">
        <v>2</v>
      </c>
      <c r="C159" t="s">
        <v>9</v>
      </c>
      <c r="D159" t="s">
        <v>0</v>
      </c>
      <c r="E159">
        <v>4</v>
      </c>
      <c r="F159">
        <v>25</v>
      </c>
      <c r="G159">
        <v>3.75</v>
      </c>
    </row>
    <row r="160" spans="1:7" x14ac:dyDescent="0.35">
      <c r="A160" t="s">
        <v>3</v>
      </c>
      <c r="B160" t="s">
        <v>2</v>
      </c>
      <c r="C160" t="s">
        <v>9</v>
      </c>
      <c r="D160" t="s">
        <v>0</v>
      </c>
      <c r="E160">
        <v>2</v>
      </c>
      <c r="F160">
        <v>13.39</v>
      </c>
      <c r="G160">
        <v>2.61</v>
      </c>
    </row>
    <row r="161" spans="1:7" x14ac:dyDescent="0.35">
      <c r="A161" t="s">
        <v>5</v>
      </c>
      <c r="B161" t="s">
        <v>2</v>
      </c>
      <c r="C161" t="s">
        <v>9</v>
      </c>
      <c r="D161" t="s">
        <v>0</v>
      </c>
      <c r="E161">
        <v>4</v>
      </c>
      <c r="F161">
        <v>16.489999999999998</v>
      </c>
      <c r="G161">
        <v>2</v>
      </c>
    </row>
    <row r="162" spans="1:7" x14ac:dyDescent="0.35">
      <c r="A162" t="s">
        <v>5</v>
      </c>
      <c r="B162" t="s">
        <v>2</v>
      </c>
      <c r="C162" t="s">
        <v>9</v>
      </c>
      <c r="D162" t="s">
        <v>0</v>
      </c>
      <c r="E162">
        <v>4</v>
      </c>
      <c r="F162">
        <v>21.5</v>
      </c>
      <c r="G162">
        <v>3.5</v>
      </c>
    </row>
    <row r="163" spans="1:7" x14ac:dyDescent="0.35">
      <c r="A163" t="s">
        <v>5</v>
      </c>
      <c r="B163" t="s">
        <v>2</v>
      </c>
      <c r="C163" t="s">
        <v>9</v>
      </c>
      <c r="D163" t="s">
        <v>0</v>
      </c>
      <c r="E163">
        <v>2</v>
      </c>
      <c r="F163">
        <v>12.66</v>
      </c>
      <c r="G163">
        <v>2.5</v>
      </c>
    </row>
    <row r="164" spans="1:7" x14ac:dyDescent="0.35">
      <c r="A164" t="s">
        <v>3</v>
      </c>
      <c r="B164" t="s">
        <v>2</v>
      </c>
      <c r="C164" t="s">
        <v>9</v>
      </c>
      <c r="D164" t="s">
        <v>0</v>
      </c>
      <c r="E164">
        <v>3</v>
      </c>
      <c r="F164">
        <v>16.21</v>
      </c>
      <c r="G164">
        <v>2</v>
      </c>
    </row>
    <row r="165" spans="1:7" x14ac:dyDescent="0.35">
      <c r="A165" t="s">
        <v>5</v>
      </c>
      <c r="B165" t="s">
        <v>2</v>
      </c>
      <c r="C165" t="s">
        <v>9</v>
      </c>
      <c r="D165" t="s">
        <v>0</v>
      </c>
      <c r="E165">
        <v>2</v>
      </c>
      <c r="F165">
        <v>13.81</v>
      </c>
      <c r="G165">
        <v>2</v>
      </c>
    </row>
    <row r="166" spans="1:7" x14ac:dyDescent="0.35">
      <c r="A166" t="s">
        <v>3</v>
      </c>
      <c r="B166" t="s">
        <v>6</v>
      </c>
      <c r="C166" t="s">
        <v>9</v>
      </c>
      <c r="D166" t="s">
        <v>0</v>
      </c>
      <c r="E166">
        <v>2</v>
      </c>
      <c r="F166">
        <v>17.510000000000002</v>
      </c>
      <c r="G166">
        <v>3</v>
      </c>
    </row>
    <row r="167" spans="1:7" x14ac:dyDescent="0.35">
      <c r="A167" t="s">
        <v>5</v>
      </c>
      <c r="B167" t="s">
        <v>2</v>
      </c>
      <c r="C167" t="s">
        <v>9</v>
      </c>
      <c r="D167" t="s">
        <v>0</v>
      </c>
      <c r="E167">
        <v>3</v>
      </c>
      <c r="F167">
        <v>24.52</v>
      </c>
      <c r="G167">
        <v>3.48</v>
      </c>
    </row>
    <row r="168" spans="1:7" x14ac:dyDescent="0.35">
      <c r="A168" t="s">
        <v>5</v>
      </c>
      <c r="B168" t="s">
        <v>2</v>
      </c>
      <c r="C168" t="s">
        <v>9</v>
      </c>
      <c r="D168" t="s">
        <v>0</v>
      </c>
      <c r="E168">
        <v>2</v>
      </c>
      <c r="F168">
        <v>20.76</v>
      </c>
      <c r="G168">
        <v>2.2400000000000002</v>
      </c>
    </row>
    <row r="169" spans="1:7" x14ac:dyDescent="0.35">
      <c r="A169" t="s">
        <v>5</v>
      </c>
      <c r="B169" t="s">
        <v>2</v>
      </c>
      <c r="C169" t="s">
        <v>9</v>
      </c>
      <c r="D169" t="s">
        <v>0</v>
      </c>
      <c r="E169">
        <v>4</v>
      </c>
      <c r="F169">
        <v>31.71</v>
      </c>
      <c r="G169">
        <v>4.5</v>
      </c>
    </row>
    <row r="170" spans="1:7" x14ac:dyDescent="0.35">
      <c r="A170" t="s">
        <v>3</v>
      </c>
      <c r="B170" t="s">
        <v>6</v>
      </c>
      <c r="C170" t="s">
        <v>4</v>
      </c>
      <c r="D170" t="s">
        <v>0</v>
      </c>
      <c r="E170">
        <v>2</v>
      </c>
      <c r="F170">
        <v>10.59</v>
      </c>
      <c r="G170">
        <v>1.61</v>
      </c>
    </row>
    <row r="171" spans="1:7" x14ac:dyDescent="0.35">
      <c r="A171" t="s">
        <v>3</v>
      </c>
      <c r="B171" t="s">
        <v>6</v>
      </c>
      <c r="C171" t="s">
        <v>4</v>
      </c>
      <c r="D171" t="s">
        <v>0</v>
      </c>
      <c r="E171">
        <v>2</v>
      </c>
      <c r="F171">
        <v>10.63</v>
      </c>
      <c r="G171">
        <v>2</v>
      </c>
    </row>
    <row r="172" spans="1:7" x14ac:dyDescent="0.35">
      <c r="A172" t="s">
        <v>5</v>
      </c>
      <c r="B172" t="s">
        <v>6</v>
      </c>
      <c r="C172" t="s">
        <v>4</v>
      </c>
      <c r="D172" t="s">
        <v>0</v>
      </c>
      <c r="E172">
        <v>3</v>
      </c>
      <c r="F172">
        <v>50.81</v>
      </c>
      <c r="G172">
        <v>10</v>
      </c>
    </row>
    <row r="173" spans="1:7" x14ac:dyDescent="0.35">
      <c r="A173" t="s">
        <v>5</v>
      </c>
      <c r="B173" t="s">
        <v>6</v>
      </c>
      <c r="C173" t="s">
        <v>4</v>
      </c>
      <c r="D173" t="s">
        <v>0</v>
      </c>
      <c r="E173">
        <v>2</v>
      </c>
      <c r="F173">
        <v>15.81</v>
      </c>
      <c r="G173">
        <v>3.16</v>
      </c>
    </row>
    <row r="174" spans="1:7" x14ac:dyDescent="0.35">
      <c r="A174" t="s">
        <v>5</v>
      </c>
      <c r="B174" t="s">
        <v>6</v>
      </c>
      <c r="C174" t="s">
        <v>9</v>
      </c>
      <c r="D174" t="s">
        <v>0</v>
      </c>
      <c r="E174">
        <v>2</v>
      </c>
      <c r="F174">
        <v>7.25</v>
      </c>
      <c r="G174">
        <v>5.15</v>
      </c>
    </row>
    <row r="175" spans="1:7" x14ac:dyDescent="0.35">
      <c r="A175" t="s">
        <v>5</v>
      </c>
      <c r="B175" t="s">
        <v>6</v>
      </c>
      <c r="C175" t="s">
        <v>9</v>
      </c>
      <c r="D175" t="s">
        <v>0</v>
      </c>
      <c r="E175">
        <v>2</v>
      </c>
      <c r="F175">
        <v>31.85</v>
      </c>
      <c r="G175">
        <v>3.18</v>
      </c>
    </row>
    <row r="176" spans="1:7" x14ac:dyDescent="0.35">
      <c r="A176" t="s">
        <v>5</v>
      </c>
      <c r="B176" t="s">
        <v>6</v>
      </c>
      <c r="C176" t="s">
        <v>9</v>
      </c>
      <c r="D176" t="s">
        <v>0</v>
      </c>
      <c r="E176">
        <v>2</v>
      </c>
      <c r="F176">
        <v>16.82</v>
      </c>
      <c r="G176">
        <v>4</v>
      </c>
    </row>
    <row r="177" spans="1:7" x14ac:dyDescent="0.35">
      <c r="A177" t="s">
        <v>5</v>
      </c>
      <c r="B177" t="s">
        <v>6</v>
      </c>
      <c r="C177" t="s">
        <v>9</v>
      </c>
      <c r="D177" t="s">
        <v>0</v>
      </c>
      <c r="E177">
        <v>2</v>
      </c>
      <c r="F177">
        <v>32.9</v>
      </c>
      <c r="G177">
        <v>3.11</v>
      </c>
    </row>
    <row r="178" spans="1:7" x14ac:dyDescent="0.35">
      <c r="A178" t="s">
        <v>5</v>
      </c>
      <c r="B178" t="s">
        <v>6</v>
      </c>
      <c r="C178" t="s">
        <v>9</v>
      </c>
      <c r="D178" t="s">
        <v>0</v>
      </c>
      <c r="E178">
        <v>2</v>
      </c>
      <c r="F178">
        <v>17.89</v>
      </c>
      <c r="G178">
        <v>2</v>
      </c>
    </row>
    <row r="179" spans="1:7" x14ac:dyDescent="0.35">
      <c r="A179" t="s">
        <v>5</v>
      </c>
      <c r="B179" t="s">
        <v>6</v>
      </c>
      <c r="C179" t="s">
        <v>9</v>
      </c>
      <c r="D179" t="s">
        <v>0</v>
      </c>
      <c r="E179">
        <v>2</v>
      </c>
      <c r="F179">
        <v>14.48</v>
      </c>
      <c r="G179">
        <v>2</v>
      </c>
    </row>
    <row r="180" spans="1:7" x14ac:dyDescent="0.35">
      <c r="A180" t="s">
        <v>3</v>
      </c>
      <c r="B180" t="s">
        <v>6</v>
      </c>
      <c r="C180" t="s">
        <v>9</v>
      </c>
      <c r="D180" t="s">
        <v>0</v>
      </c>
      <c r="E180">
        <v>2</v>
      </c>
      <c r="F180">
        <v>9.6</v>
      </c>
      <c r="G180">
        <v>4</v>
      </c>
    </row>
    <row r="181" spans="1:7" x14ac:dyDescent="0.35">
      <c r="A181" t="s">
        <v>5</v>
      </c>
      <c r="B181" t="s">
        <v>6</v>
      </c>
      <c r="C181" t="s">
        <v>9</v>
      </c>
      <c r="D181" t="s">
        <v>0</v>
      </c>
      <c r="E181">
        <v>2</v>
      </c>
      <c r="F181">
        <v>34.630000000000003</v>
      </c>
      <c r="G181">
        <v>3.55</v>
      </c>
    </row>
    <row r="182" spans="1:7" x14ac:dyDescent="0.35">
      <c r="A182" t="s">
        <v>5</v>
      </c>
      <c r="B182" t="s">
        <v>6</v>
      </c>
      <c r="C182" t="s">
        <v>9</v>
      </c>
      <c r="D182" t="s">
        <v>0</v>
      </c>
      <c r="E182">
        <v>4</v>
      </c>
      <c r="F182">
        <v>34.65</v>
      </c>
      <c r="G182">
        <v>3.68</v>
      </c>
    </row>
    <row r="183" spans="1:7" x14ac:dyDescent="0.35">
      <c r="A183" t="s">
        <v>5</v>
      </c>
      <c r="B183" t="s">
        <v>6</v>
      </c>
      <c r="C183" t="s">
        <v>9</v>
      </c>
      <c r="D183" t="s">
        <v>0</v>
      </c>
      <c r="E183">
        <v>2</v>
      </c>
      <c r="F183">
        <v>23.33</v>
      </c>
      <c r="G183">
        <v>5.65</v>
      </c>
    </row>
    <row r="184" spans="1:7" x14ac:dyDescent="0.35">
      <c r="A184" t="s">
        <v>5</v>
      </c>
      <c r="B184" t="s">
        <v>6</v>
      </c>
      <c r="C184" t="s">
        <v>9</v>
      </c>
      <c r="D184" t="s">
        <v>0</v>
      </c>
      <c r="E184">
        <v>3</v>
      </c>
      <c r="F184">
        <v>45.35</v>
      </c>
      <c r="G184">
        <v>3.5</v>
      </c>
    </row>
    <row r="185" spans="1:7" x14ac:dyDescent="0.35">
      <c r="A185" t="s">
        <v>5</v>
      </c>
      <c r="B185" t="s">
        <v>6</v>
      </c>
      <c r="C185" t="s">
        <v>9</v>
      </c>
      <c r="D185" t="s">
        <v>0</v>
      </c>
      <c r="E185">
        <v>4</v>
      </c>
      <c r="F185">
        <v>23.17</v>
      </c>
      <c r="G185">
        <v>6.5</v>
      </c>
    </row>
    <row r="186" spans="1:7" x14ac:dyDescent="0.35">
      <c r="A186" t="s">
        <v>5</v>
      </c>
      <c r="B186" t="s">
        <v>6</v>
      </c>
      <c r="C186" t="s">
        <v>9</v>
      </c>
      <c r="D186" t="s">
        <v>0</v>
      </c>
      <c r="E186">
        <v>2</v>
      </c>
      <c r="F186">
        <v>40.549999999999997</v>
      </c>
      <c r="G186">
        <v>3</v>
      </c>
    </row>
    <row r="187" spans="1:7" x14ac:dyDescent="0.35">
      <c r="A187" t="s">
        <v>5</v>
      </c>
      <c r="B187" t="s">
        <v>2</v>
      </c>
      <c r="C187" t="s">
        <v>9</v>
      </c>
      <c r="D187" t="s">
        <v>0</v>
      </c>
      <c r="E187">
        <v>5</v>
      </c>
      <c r="F187">
        <v>20.69</v>
      </c>
      <c r="G187">
        <v>5</v>
      </c>
    </row>
    <row r="188" spans="1:7" x14ac:dyDescent="0.35">
      <c r="A188" t="s">
        <v>3</v>
      </c>
      <c r="B188" t="s">
        <v>6</v>
      </c>
      <c r="C188" t="s">
        <v>9</v>
      </c>
      <c r="D188" t="s">
        <v>0</v>
      </c>
      <c r="E188">
        <v>3</v>
      </c>
      <c r="F188">
        <v>20.9</v>
      </c>
      <c r="G188">
        <v>3.5</v>
      </c>
    </row>
    <row r="189" spans="1:7" x14ac:dyDescent="0.35">
      <c r="A189" t="s">
        <v>5</v>
      </c>
      <c r="B189" t="s">
        <v>6</v>
      </c>
      <c r="C189" t="s">
        <v>9</v>
      </c>
      <c r="D189" t="s">
        <v>0</v>
      </c>
      <c r="E189">
        <v>5</v>
      </c>
      <c r="F189">
        <v>30.46</v>
      </c>
      <c r="G189">
        <v>2</v>
      </c>
    </row>
    <row r="190" spans="1:7" x14ac:dyDescent="0.35">
      <c r="A190" t="s">
        <v>3</v>
      </c>
      <c r="B190" t="s">
        <v>6</v>
      </c>
      <c r="C190" t="s">
        <v>9</v>
      </c>
      <c r="D190" t="s">
        <v>0</v>
      </c>
      <c r="E190">
        <v>3</v>
      </c>
      <c r="F190">
        <v>18.149999999999999</v>
      </c>
      <c r="G190">
        <v>3.5</v>
      </c>
    </row>
    <row r="191" spans="1:7" x14ac:dyDescent="0.35">
      <c r="A191" t="s">
        <v>5</v>
      </c>
      <c r="B191" t="s">
        <v>6</v>
      </c>
      <c r="C191" t="s">
        <v>9</v>
      </c>
      <c r="D191" t="s">
        <v>0</v>
      </c>
      <c r="E191">
        <v>3</v>
      </c>
      <c r="F191">
        <v>23.1</v>
      </c>
      <c r="G191">
        <v>4</v>
      </c>
    </row>
    <row r="192" spans="1:7" x14ac:dyDescent="0.35">
      <c r="A192" t="s">
        <v>5</v>
      </c>
      <c r="B192" t="s">
        <v>6</v>
      </c>
      <c r="C192" t="s">
        <v>9</v>
      </c>
      <c r="D192" t="s">
        <v>0</v>
      </c>
      <c r="E192">
        <v>2</v>
      </c>
      <c r="F192">
        <v>15.69</v>
      </c>
      <c r="G192">
        <v>1.5</v>
      </c>
    </row>
    <row r="193" spans="1:7" x14ac:dyDescent="0.35">
      <c r="A193" t="s">
        <v>3</v>
      </c>
      <c r="B193" t="s">
        <v>6</v>
      </c>
      <c r="C193" t="s">
        <v>1</v>
      </c>
      <c r="D193" t="s">
        <v>7</v>
      </c>
      <c r="E193">
        <v>2</v>
      </c>
      <c r="F193">
        <v>19.809999999999999</v>
      </c>
      <c r="G193">
        <v>4.1900000000000004</v>
      </c>
    </row>
    <row r="194" spans="1:7" x14ac:dyDescent="0.35">
      <c r="A194" t="s">
        <v>5</v>
      </c>
      <c r="B194" t="s">
        <v>6</v>
      </c>
      <c r="C194" t="s">
        <v>1</v>
      </c>
      <c r="D194" t="s">
        <v>7</v>
      </c>
      <c r="E194">
        <v>2</v>
      </c>
      <c r="F194">
        <v>28.44</v>
      </c>
      <c r="G194">
        <v>2.56</v>
      </c>
    </row>
    <row r="195" spans="1:7" x14ac:dyDescent="0.35">
      <c r="A195" t="s">
        <v>5</v>
      </c>
      <c r="B195" t="s">
        <v>6</v>
      </c>
      <c r="C195" t="s">
        <v>1</v>
      </c>
      <c r="D195" t="s">
        <v>7</v>
      </c>
      <c r="E195">
        <v>2</v>
      </c>
      <c r="F195">
        <v>15.48</v>
      </c>
      <c r="G195">
        <v>2.02</v>
      </c>
    </row>
    <row r="196" spans="1:7" x14ac:dyDescent="0.35">
      <c r="A196" t="s">
        <v>5</v>
      </c>
      <c r="B196" t="s">
        <v>6</v>
      </c>
      <c r="C196" t="s">
        <v>1</v>
      </c>
      <c r="D196" t="s">
        <v>7</v>
      </c>
      <c r="E196">
        <v>2</v>
      </c>
      <c r="F196">
        <v>16.579999999999998</v>
      </c>
      <c r="G196">
        <v>4</v>
      </c>
    </row>
    <row r="197" spans="1:7" x14ac:dyDescent="0.35">
      <c r="A197" t="s">
        <v>5</v>
      </c>
      <c r="B197" t="s">
        <v>2</v>
      </c>
      <c r="C197" t="s">
        <v>1</v>
      </c>
      <c r="D197" t="s">
        <v>7</v>
      </c>
      <c r="E197">
        <v>2</v>
      </c>
      <c r="F197">
        <v>7.56</v>
      </c>
      <c r="G197">
        <v>1.44</v>
      </c>
    </row>
    <row r="198" spans="1:7" x14ac:dyDescent="0.35">
      <c r="A198" t="s">
        <v>5</v>
      </c>
      <c r="B198" t="s">
        <v>6</v>
      </c>
      <c r="C198" t="s">
        <v>1</v>
      </c>
      <c r="D198" t="s">
        <v>7</v>
      </c>
      <c r="E198">
        <v>2</v>
      </c>
      <c r="F198">
        <v>10.34</v>
      </c>
      <c r="G198">
        <v>2</v>
      </c>
    </row>
    <row r="199" spans="1:7" x14ac:dyDescent="0.35">
      <c r="A199" t="s">
        <v>3</v>
      </c>
      <c r="B199" t="s">
        <v>6</v>
      </c>
      <c r="C199" t="s">
        <v>1</v>
      </c>
      <c r="D199" t="s">
        <v>7</v>
      </c>
      <c r="E199">
        <v>4</v>
      </c>
      <c r="F199">
        <v>43.11</v>
      </c>
      <c r="G199">
        <v>5</v>
      </c>
    </row>
    <row r="200" spans="1:7" x14ac:dyDescent="0.35">
      <c r="A200" t="s">
        <v>3</v>
      </c>
      <c r="B200" t="s">
        <v>6</v>
      </c>
      <c r="C200" t="s">
        <v>1</v>
      </c>
      <c r="D200" t="s">
        <v>7</v>
      </c>
      <c r="E200">
        <v>2</v>
      </c>
      <c r="F200">
        <v>13</v>
      </c>
      <c r="G200">
        <v>2</v>
      </c>
    </row>
    <row r="201" spans="1:7" x14ac:dyDescent="0.35">
      <c r="A201" t="s">
        <v>5</v>
      </c>
      <c r="B201" t="s">
        <v>6</v>
      </c>
      <c r="C201" t="s">
        <v>1</v>
      </c>
      <c r="D201" t="s">
        <v>7</v>
      </c>
      <c r="E201">
        <v>2</v>
      </c>
      <c r="F201">
        <v>13.51</v>
      </c>
      <c r="G201">
        <v>2</v>
      </c>
    </row>
    <row r="202" spans="1:7" x14ac:dyDescent="0.35">
      <c r="A202" t="s">
        <v>5</v>
      </c>
      <c r="B202" t="s">
        <v>6</v>
      </c>
      <c r="C202" t="s">
        <v>1</v>
      </c>
      <c r="D202" t="s">
        <v>7</v>
      </c>
      <c r="E202">
        <v>3</v>
      </c>
      <c r="F202">
        <v>18.71</v>
      </c>
      <c r="G202">
        <v>4</v>
      </c>
    </row>
    <row r="203" spans="1:7" x14ac:dyDescent="0.35">
      <c r="A203" t="s">
        <v>3</v>
      </c>
      <c r="B203" t="s">
        <v>6</v>
      </c>
      <c r="C203" t="s">
        <v>1</v>
      </c>
      <c r="D203" t="s">
        <v>7</v>
      </c>
      <c r="E203">
        <v>2</v>
      </c>
      <c r="F203">
        <v>12.74</v>
      </c>
      <c r="G203">
        <v>2.0099999999999998</v>
      </c>
    </row>
    <row r="204" spans="1:7" x14ac:dyDescent="0.35">
      <c r="A204" t="s">
        <v>3</v>
      </c>
      <c r="B204" t="s">
        <v>6</v>
      </c>
      <c r="C204" t="s">
        <v>1</v>
      </c>
      <c r="D204" t="s">
        <v>7</v>
      </c>
      <c r="E204">
        <v>2</v>
      </c>
      <c r="F204">
        <v>13</v>
      </c>
      <c r="G204">
        <v>2</v>
      </c>
    </row>
    <row r="205" spans="1:7" x14ac:dyDescent="0.35">
      <c r="A205" t="s">
        <v>3</v>
      </c>
      <c r="B205" t="s">
        <v>6</v>
      </c>
      <c r="C205" t="s">
        <v>1</v>
      </c>
      <c r="D205" t="s">
        <v>7</v>
      </c>
      <c r="E205">
        <v>2</v>
      </c>
      <c r="F205">
        <v>16.399999999999999</v>
      </c>
      <c r="G205">
        <v>2.5</v>
      </c>
    </row>
    <row r="206" spans="1:7" x14ac:dyDescent="0.35">
      <c r="A206" t="s">
        <v>5</v>
      </c>
      <c r="B206" t="s">
        <v>6</v>
      </c>
      <c r="C206" t="s">
        <v>1</v>
      </c>
      <c r="D206" t="s">
        <v>7</v>
      </c>
      <c r="E206">
        <v>4</v>
      </c>
      <c r="F206">
        <v>20.53</v>
      </c>
      <c r="G206">
        <v>4</v>
      </c>
    </row>
    <row r="207" spans="1:7" x14ac:dyDescent="0.35">
      <c r="A207" t="s">
        <v>3</v>
      </c>
      <c r="B207" t="s">
        <v>6</v>
      </c>
      <c r="C207" t="s">
        <v>1</v>
      </c>
      <c r="D207" t="s">
        <v>7</v>
      </c>
      <c r="E207">
        <v>3</v>
      </c>
      <c r="F207">
        <v>16.47</v>
      </c>
      <c r="G207">
        <v>3.23</v>
      </c>
    </row>
    <row r="208" spans="1:7" x14ac:dyDescent="0.35">
      <c r="A208" t="s">
        <v>5</v>
      </c>
      <c r="B208" t="s">
        <v>6</v>
      </c>
      <c r="C208" t="s">
        <v>4</v>
      </c>
      <c r="D208" t="s">
        <v>0</v>
      </c>
      <c r="E208">
        <v>3</v>
      </c>
      <c r="F208">
        <v>26.59</v>
      </c>
      <c r="G208">
        <v>3.41</v>
      </c>
    </row>
    <row r="209" spans="1:7" x14ac:dyDescent="0.35">
      <c r="A209" t="s">
        <v>5</v>
      </c>
      <c r="B209" t="s">
        <v>6</v>
      </c>
      <c r="C209" t="s">
        <v>4</v>
      </c>
      <c r="D209" t="s">
        <v>0</v>
      </c>
      <c r="E209">
        <v>4</v>
      </c>
      <c r="F209">
        <v>38.729999999999997</v>
      </c>
      <c r="G209">
        <v>3</v>
      </c>
    </row>
    <row r="210" spans="1:7" x14ac:dyDescent="0.35">
      <c r="A210" t="s">
        <v>5</v>
      </c>
      <c r="B210" t="s">
        <v>6</v>
      </c>
      <c r="C210" t="s">
        <v>4</v>
      </c>
      <c r="D210" t="s">
        <v>0</v>
      </c>
      <c r="E210">
        <v>2</v>
      </c>
      <c r="F210">
        <v>24.27</v>
      </c>
      <c r="G210">
        <v>2.0299999999999998</v>
      </c>
    </row>
    <row r="211" spans="1:7" x14ac:dyDescent="0.35">
      <c r="A211" t="s">
        <v>3</v>
      </c>
      <c r="B211" t="s">
        <v>6</v>
      </c>
      <c r="C211" t="s">
        <v>4</v>
      </c>
      <c r="D211" t="s">
        <v>0</v>
      </c>
      <c r="E211">
        <v>2</v>
      </c>
      <c r="F211">
        <v>12.76</v>
      </c>
      <c r="G211">
        <v>2.23</v>
      </c>
    </row>
    <row r="212" spans="1:7" x14ac:dyDescent="0.35">
      <c r="A212" t="s">
        <v>5</v>
      </c>
      <c r="B212" t="s">
        <v>6</v>
      </c>
      <c r="C212" t="s">
        <v>4</v>
      </c>
      <c r="D212" t="s">
        <v>0</v>
      </c>
      <c r="E212">
        <v>3</v>
      </c>
      <c r="F212">
        <v>30.06</v>
      </c>
      <c r="G212">
        <v>2</v>
      </c>
    </row>
    <row r="213" spans="1:7" x14ac:dyDescent="0.35">
      <c r="A213" t="s">
        <v>5</v>
      </c>
      <c r="B213" t="s">
        <v>6</v>
      </c>
      <c r="C213" t="s">
        <v>4</v>
      </c>
      <c r="D213" t="s">
        <v>0</v>
      </c>
      <c r="E213">
        <v>4</v>
      </c>
      <c r="F213">
        <v>25.89</v>
      </c>
      <c r="G213">
        <v>5.16</v>
      </c>
    </row>
    <row r="214" spans="1:7" x14ac:dyDescent="0.35">
      <c r="A214" t="s">
        <v>5</v>
      </c>
      <c r="B214" t="s">
        <v>2</v>
      </c>
      <c r="C214" t="s">
        <v>4</v>
      </c>
      <c r="D214" t="s">
        <v>0</v>
      </c>
      <c r="E214">
        <v>4</v>
      </c>
      <c r="F214">
        <v>48.33</v>
      </c>
      <c r="G214">
        <v>9</v>
      </c>
    </row>
    <row r="215" spans="1:7" x14ac:dyDescent="0.35">
      <c r="A215" t="s">
        <v>3</v>
      </c>
      <c r="B215" t="s">
        <v>6</v>
      </c>
      <c r="C215" t="s">
        <v>4</v>
      </c>
      <c r="D215" t="s">
        <v>0</v>
      </c>
      <c r="E215">
        <v>2</v>
      </c>
      <c r="F215">
        <v>13.27</v>
      </c>
      <c r="G215">
        <v>2.5</v>
      </c>
    </row>
    <row r="216" spans="1:7" x14ac:dyDescent="0.35">
      <c r="A216" t="s">
        <v>3</v>
      </c>
      <c r="B216" t="s">
        <v>6</v>
      </c>
      <c r="C216" t="s">
        <v>4</v>
      </c>
      <c r="D216" t="s">
        <v>0</v>
      </c>
      <c r="E216">
        <v>3</v>
      </c>
      <c r="F216">
        <v>28.17</v>
      </c>
      <c r="G216">
        <v>6.5</v>
      </c>
    </row>
    <row r="217" spans="1:7" x14ac:dyDescent="0.35">
      <c r="A217" t="s">
        <v>3</v>
      </c>
      <c r="B217" t="s">
        <v>6</v>
      </c>
      <c r="C217" t="s">
        <v>4</v>
      </c>
      <c r="D217" t="s">
        <v>0</v>
      </c>
      <c r="E217">
        <v>2</v>
      </c>
      <c r="F217">
        <v>12.9</v>
      </c>
      <c r="G217">
        <v>1.1000000000000001</v>
      </c>
    </row>
    <row r="218" spans="1:7" x14ac:dyDescent="0.35">
      <c r="A218" t="s">
        <v>5</v>
      </c>
      <c r="B218" t="s">
        <v>6</v>
      </c>
      <c r="C218" t="s">
        <v>4</v>
      </c>
      <c r="D218" t="s">
        <v>0</v>
      </c>
      <c r="E218">
        <v>5</v>
      </c>
      <c r="F218">
        <v>28.15</v>
      </c>
      <c r="G218">
        <v>3</v>
      </c>
    </row>
    <row r="219" spans="1:7" x14ac:dyDescent="0.35">
      <c r="A219" t="s">
        <v>5</v>
      </c>
      <c r="B219" t="s">
        <v>6</v>
      </c>
      <c r="C219" t="s">
        <v>4</v>
      </c>
      <c r="D219" t="s">
        <v>0</v>
      </c>
      <c r="E219">
        <v>2</v>
      </c>
      <c r="F219">
        <v>11.59</v>
      </c>
      <c r="G219">
        <v>1.5</v>
      </c>
    </row>
    <row r="220" spans="1:7" x14ac:dyDescent="0.35">
      <c r="A220" t="s">
        <v>5</v>
      </c>
      <c r="B220" t="s">
        <v>6</v>
      </c>
      <c r="C220" t="s">
        <v>4</v>
      </c>
      <c r="D220" t="s">
        <v>0</v>
      </c>
      <c r="E220">
        <v>2</v>
      </c>
      <c r="F220">
        <v>7.74</v>
      </c>
      <c r="G220">
        <v>1.44</v>
      </c>
    </row>
    <row r="221" spans="1:7" x14ac:dyDescent="0.35">
      <c r="A221" t="s">
        <v>3</v>
      </c>
      <c r="B221" t="s">
        <v>6</v>
      </c>
      <c r="C221" t="s">
        <v>4</v>
      </c>
      <c r="D221" t="s">
        <v>0</v>
      </c>
      <c r="E221">
        <v>4</v>
      </c>
      <c r="F221">
        <v>30.14</v>
      </c>
      <c r="G221">
        <v>3.09</v>
      </c>
    </row>
    <row r="222" spans="1:7" x14ac:dyDescent="0.35">
      <c r="A222" t="s">
        <v>5</v>
      </c>
      <c r="B222" t="s">
        <v>6</v>
      </c>
      <c r="C222" t="s">
        <v>8</v>
      </c>
      <c r="D222" t="s">
        <v>7</v>
      </c>
      <c r="E222">
        <v>2</v>
      </c>
      <c r="F222">
        <v>12.16</v>
      </c>
      <c r="G222">
        <v>2.2000000000000002</v>
      </c>
    </row>
    <row r="223" spans="1:7" x14ac:dyDescent="0.35">
      <c r="A223" t="s">
        <v>3</v>
      </c>
      <c r="B223" t="s">
        <v>6</v>
      </c>
      <c r="C223" t="s">
        <v>8</v>
      </c>
      <c r="D223" t="s">
        <v>7</v>
      </c>
      <c r="E223">
        <v>2</v>
      </c>
      <c r="F223">
        <v>13.42</v>
      </c>
      <c r="G223">
        <v>3.48</v>
      </c>
    </row>
    <row r="224" spans="1:7" x14ac:dyDescent="0.35">
      <c r="A224" t="s">
        <v>5</v>
      </c>
      <c r="B224" t="s">
        <v>6</v>
      </c>
      <c r="C224" t="s">
        <v>8</v>
      </c>
      <c r="D224" t="s">
        <v>7</v>
      </c>
      <c r="E224">
        <v>1</v>
      </c>
      <c r="F224">
        <v>8.58</v>
      </c>
      <c r="G224">
        <v>1.92</v>
      </c>
    </row>
    <row r="225" spans="1:7" x14ac:dyDescent="0.35">
      <c r="A225" t="s">
        <v>3</v>
      </c>
      <c r="B225" t="s">
        <v>2</v>
      </c>
      <c r="C225" t="s">
        <v>8</v>
      </c>
      <c r="D225" t="s">
        <v>7</v>
      </c>
      <c r="E225">
        <v>3</v>
      </c>
      <c r="F225">
        <v>15.98</v>
      </c>
      <c r="G225">
        <v>3</v>
      </c>
    </row>
    <row r="226" spans="1:7" x14ac:dyDescent="0.35">
      <c r="A226" t="s">
        <v>5</v>
      </c>
      <c r="B226" t="s">
        <v>6</v>
      </c>
      <c r="C226" t="s">
        <v>8</v>
      </c>
      <c r="D226" t="s">
        <v>7</v>
      </c>
      <c r="E226">
        <v>2</v>
      </c>
      <c r="F226">
        <v>13.42</v>
      </c>
      <c r="G226">
        <v>1.58</v>
      </c>
    </row>
    <row r="227" spans="1:7" x14ac:dyDescent="0.35">
      <c r="A227" t="s">
        <v>3</v>
      </c>
      <c r="B227" t="s">
        <v>6</v>
      </c>
      <c r="C227" t="s">
        <v>8</v>
      </c>
      <c r="D227" t="s">
        <v>7</v>
      </c>
      <c r="E227">
        <v>2</v>
      </c>
      <c r="F227">
        <v>16.27</v>
      </c>
      <c r="G227">
        <v>2.5</v>
      </c>
    </row>
    <row r="228" spans="1:7" x14ac:dyDescent="0.35">
      <c r="A228" t="s">
        <v>3</v>
      </c>
      <c r="B228" t="s">
        <v>6</v>
      </c>
      <c r="C228" t="s">
        <v>8</v>
      </c>
      <c r="D228" t="s">
        <v>7</v>
      </c>
      <c r="E228">
        <v>2</v>
      </c>
      <c r="F228">
        <v>10.09</v>
      </c>
      <c r="G228">
        <v>2</v>
      </c>
    </row>
    <row r="229" spans="1:7" x14ac:dyDescent="0.35">
      <c r="A229" t="s">
        <v>5</v>
      </c>
      <c r="B229" t="s">
        <v>2</v>
      </c>
      <c r="C229" t="s">
        <v>4</v>
      </c>
      <c r="D229" t="s">
        <v>0</v>
      </c>
      <c r="E229">
        <v>4</v>
      </c>
      <c r="F229">
        <v>20.45</v>
      </c>
      <c r="G229">
        <v>3</v>
      </c>
    </row>
    <row r="230" spans="1:7" x14ac:dyDescent="0.35">
      <c r="A230" t="s">
        <v>5</v>
      </c>
      <c r="B230" t="s">
        <v>2</v>
      </c>
      <c r="C230" t="s">
        <v>4</v>
      </c>
      <c r="D230" t="s">
        <v>0</v>
      </c>
      <c r="E230">
        <v>2</v>
      </c>
      <c r="F230">
        <v>13.28</v>
      </c>
      <c r="G230">
        <v>2.72</v>
      </c>
    </row>
    <row r="231" spans="1:7" x14ac:dyDescent="0.35">
      <c r="A231" t="s">
        <v>3</v>
      </c>
      <c r="B231" t="s">
        <v>6</v>
      </c>
      <c r="C231" t="s">
        <v>4</v>
      </c>
      <c r="D231" t="s">
        <v>0</v>
      </c>
      <c r="E231">
        <v>2</v>
      </c>
      <c r="F231">
        <v>22.12</v>
      </c>
      <c r="G231">
        <v>2.88</v>
      </c>
    </row>
    <row r="232" spans="1:7" x14ac:dyDescent="0.35">
      <c r="A232" t="s">
        <v>5</v>
      </c>
      <c r="B232" t="s">
        <v>6</v>
      </c>
      <c r="C232" t="s">
        <v>4</v>
      </c>
      <c r="D232" t="s">
        <v>0</v>
      </c>
      <c r="E232">
        <v>4</v>
      </c>
      <c r="F232">
        <v>24.01</v>
      </c>
      <c r="G232">
        <v>2</v>
      </c>
    </row>
    <row r="233" spans="1:7" x14ac:dyDescent="0.35">
      <c r="A233" t="s">
        <v>5</v>
      </c>
      <c r="B233" t="s">
        <v>6</v>
      </c>
      <c r="C233" t="s">
        <v>4</v>
      </c>
      <c r="D233" t="s">
        <v>0</v>
      </c>
      <c r="E233">
        <v>3</v>
      </c>
      <c r="F233">
        <v>15.69</v>
      </c>
      <c r="G233">
        <v>3</v>
      </c>
    </row>
    <row r="234" spans="1:7" x14ac:dyDescent="0.35">
      <c r="A234" t="s">
        <v>5</v>
      </c>
      <c r="B234" t="s">
        <v>2</v>
      </c>
      <c r="C234" t="s">
        <v>4</v>
      </c>
      <c r="D234" t="s">
        <v>0</v>
      </c>
      <c r="E234">
        <v>2</v>
      </c>
      <c r="F234">
        <v>11.61</v>
      </c>
      <c r="G234">
        <v>3.39</v>
      </c>
    </row>
    <row r="235" spans="1:7" x14ac:dyDescent="0.35">
      <c r="A235" t="s">
        <v>5</v>
      </c>
      <c r="B235" t="s">
        <v>2</v>
      </c>
      <c r="C235" t="s">
        <v>4</v>
      </c>
      <c r="D235" t="s">
        <v>0</v>
      </c>
      <c r="E235">
        <v>2</v>
      </c>
      <c r="F235">
        <v>10.77</v>
      </c>
      <c r="G235">
        <v>1.47</v>
      </c>
    </row>
    <row r="236" spans="1:7" x14ac:dyDescent="0.35">
      <c r="A236" t="s">
        <v>5</v>
      </c>
      <c r="B236" t="s">
        <v>6</v>
      </c>
      <c r="C236" t="s">
        <v>4</v>
      </c>
      <c r="D236" t="s">
        <v>0</v>
      </c>
      <c r="E236">
        <v>2</v>
      </c>
      <c r="F236">
        <v>15.53</v>
      </c>
      <c r="G236">
        <v>3</v>
      </c>
    </row>
    <row r="237" spans="1:7" x14ac:dyDescent="0.35">
      <c r="A237" t="s">
        <v>5</v>
      </c>
      <c r="B237" t="s">
        <v>2</v>
      </c>
      <c r="C237" t="s">
        <v>4</v>
      </c>
      <c r="D237" t="s">
        <v>0</v>
      </c>
      <c r="E237">
        <v>2</v>
      </c>
      <c r="F237">
        <v>10.07</v>
      </c>
      <c r="G237">
        <v>1.25</v>
      </c>
    </row>
    <row r="238" spans="1:7" x14ac:dyDescent="0.35">
      <c r="A238" t="s">
        <v>5</v>
      </c>
      <c r="B238" t="s">
        <v>6</v>
      </c>
      <c r="C238" t="s">
        <v>4</v>
      </c>
      <c r="D238" t="s">
        <v>0</v>
      </c>
      <c r="E238">
        <v>2</v>
      </c>
      <c r="F238">
        <v>12.6</v>
      </c>
      <c r="G238">
        <v>1</v>
      </c>
    </row>
    <row r="239" spans="1:7" x14ac:dyDescent="0.35">
      <c r="A239" t="s">
        <v>5</v>
      </c>
      <c r="B239" t="s">
        <v>6</v>
      </c>
      <c r="C239" t="s">
        <v>4</v>
      </c>
      <c r="D239" t="s">
        <v>0</v>
      </c>
      <c r="E239">
        <v>2</v>
      </c>
      <c r="F239">
        <v>32.83</v>
      </c>
      <c r="G239">
        <v>1.17</v>
      </c>
    </row>
    <row r="240" spans="1:7" x14ac:dyDescent="0.35">
      <c r="A240" t="s">
        <v>3</v>
      </c>
      <c r="B240" t="s">
        <v>2</v>
      </c>
      <c r="C240" t="s">
        <v>4</v>
      </c>
      <c r="D240" t="s">
        <v>0</v>
      </c>
      <c r="E240">
        <v>3</v>
      </c>
      <c r="F240">
        <v>35.83</v>
      </c>
      <c r="G240">
        <v>4.67</v>
      </c>
    </row>
    <row r="241" spans="1:7" x14ac:dyDescent="0.35">
      <c r="A241" t="s">
        <v>5</v>
      </c>
      <c r="B241" t="s">
        <v>2</v>
      </c>
      <c r="C241" t="s">
        <v>4</v>
      </c>
      <c r="D241" t="s">
        <v>0</v>
      </c>
      <c r="E241">
        <v>3</v>
      </c>
      <c r="F241">
        <v>29.03</v>
      </c>
      <c r="G241">
        <v>5.92</v>
      </c>
    </row>
    <row r="242" spans="1:7" x14ac:dyDescent="0.35">
      <c r="A242" t="s">
        <v>3</v>
      </c>
      <c r="B242" t="s">
        <v>6</v>
      </c>
      <c r="C242" t="s">
        <v>4</v>
      </c>
      <c r="D242" t="s">
        <v>0</v>
      </c>
      <c r="E242">
        <v>2</v>
      </c>
      <c r="F242">
        <v>27.18</v>
      </c>
      <c r="G242">
        <v>2</v>
      </c>
    </row>
    <row r="243" spans="1:7" x14ac:dyDescent="0.35">
      <c r="A243" t="s">
        <v>5</v>
      </c>
      <c r="B243" t="s">
        <v>6</v>
      </c>
      <c r="C243" t="s">
        <v>4</v>
      </c>
      <c r="D243" t="s">
        <v>0</v>
      </c>
      <c r="E243">
        <v>2</v>
      </c>
      <c r="F243">
        <v>22.67</v>
      </c>
      <c r="G243">
        <v>2</v>
      </c>
    </row>
    <row r="244" spans="1:7" x14ac:dyDescent="0.35">
      <c r="A244" t="s">
        <v>5</v>
      </c>
      <c r="B244" t="s">
        <v>2</v>
      </c>
      <c r="C244" t="s">
        <v>4</v>
      </c>
      <c r="D244" t="s">
        <v>0</v>
      </c>
      <c r="E244">
        <v>2</v>
      </c>
      <c r="F244">
        <v>17.82</v>
      </c>
      <c r="G244">
        <v>1.75</v>
      </c>
    </row>
    <row r="245" spans="1:7" x14ac:dyDescent="0.35">
      <c r="A245" t="s">
        <v>3</v>
      </c>
      <c r="B245" t="s">
        <v>2</v>
      </c>
      <c r="C245" t="s">
        <v>1</v>
      </c>
      <c r="D245" t="s">
        <v>0</v>
      </c>
      <c r="E245">
        <v>2</v>
      </c>
      <c r="F245">
        <v>18.78</v>
      </c>
      <c r="G245">
        <v>3</v>
      </c>
    </row>
    <row r="246" spans="1:7" x14ac:dyDescent="0.35">
      <c r="F246">
        <f>SUM(F2:F245)</f>
        <v>4827.7700000000013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6332-02FD-4448-A04F-CCEC5C4D55A3}">
  <dimension ref="A1:Q245"/>
  <sheetViews>
    <sheetView topLeftCell="A7" workbookViewId="0">
      <selection activeCell="F4" sqref="F4"/>
    </sheetView>
  </sheetViews>
  <sheetFormatPr defaultRowHeight="14.5" x14ac:dyDescent="0.35"/>
  <cols>
    <col min="11" max="11" width="19.81640625" customWidth="1"/>
  </cols>
  <sheetData>
    <row r="1" spans="1:17" x14ac:dyDescent="0.35">
      <c r="A1" s="21" t="s">
        <v>12</v>
      </c>
      <c r="B1" s="21" t="s">
        <v>16</v>
      </c>
      <c r="C1" s="21" t="s">
        <v>30</v>
      </c>
    </row>
    <row r="2" spans="1:17" x14ac:dyDescent="0.35">
      <c r="A2" s="1" t="s">
        <v>9</v>
      </c>
      <c r="B2" s="1">
        <v>16.989999999999998</v>
      </c>
      <c r="C2" s="1">
        <v>18</v>
      </c>
    </row>
    <row r="3" spans="1:17" x14ac:dyDescent="0.35">
      <c r="A3" s="1" t="s">
        <v>9</v>
      </c>
      <c r="B3" s="1">
        <v>10.34</v>
      </c>
      <c r="C3" s="1">
        <v>12</v>
      </c>
    </row>
    <row r="4" spans="1:17" x14ac:dyDescent="0.35">
      <c r="A4" s="1" t="s">
        <v>9</v>
      </c>
      <c r="B4" s="1">
        <v>21.01</v>
      </c>
      <c r="C4" s="1">
        <v>24.51</v>
      </c>
      <c r="K4" t="s">
        <v>70</v>
      </c>
    </row>
    <row r="5" spans="1:17" x14ac:dyDescent="0.35">
      <c r="A5" s="1" t="s">
        <v>9</v>
      </c>
      <c r="B5" s="1">
        <v>23.68</v>
      </c>
      <c r="C5" s="1">
        <v>26.99</v>
      </c>
    </row>
    <row r="6" spans="1:17" ht="15" thickBot="1" x14ac:dyDescent="0.4">
      <c r="A6" s="1" t="s">
        <v>9</v>
      </c>
      <c r="B6" s="1">
        <v>24.59</v>
      </c>
      <c r="C6" s="1">
        <v>28.2</v>
      </c>
      <c r="K6" t="s">
        <v>71</v>
      </c>
    </row>
    <row r="7" spans="1:17" x14ac:dyDescent="0.35">
      <c r="A7" s="1" t="s">
        <v>9</v>
      </c>
      <c r="B7" s="1">
        <v>25.29</v>
      </c>
      <c r="C7" s="1">
        <v>30</v>
      </c>
      <c r="K7" s="19" t="s">
        <v>72</v>
      </c>
      <c r="L7" s="19" t="s">
        <v>73</v>
      </c>
      <c r="M7" s="19" t="s">
        <v>74</v>
      </c>
      <c r="N7" s="19" t="s">
        <v>75</v>
      </c>
      <c r="O7" s="19" t="s">
        <v>76</v>
      </c>
    </row>
    <row r="8" spans="1:17" x14ac:dyDescent="0.35">
      <c r="A8" s="1" t="s">
        <v>9</v>
      </c>
      <c r="B8" s="1">
        <v>8.77</v>
      </c>
      <c r="C8" s="1">
        <v>10.77</v>
      </c>
      <c r="K8" t="s">
        <v>16</v>
      </c>
      <c r="L8">
        <v>244</v>
      </c>
      <c r="M8">
        <v>4827.7700000000013</v>
      </c>
      <c r="N8">
        <v>19.785942622950824</v>
      </c>
      <c r="O8">
        <v>79.25293861397806</v>
      </c>
    </row>
    <row r="9" spans="1:17" ht="15" thickBot="1" x14ac:dyDescent="0.4">
      <c r="A9" s="1" t="s">
        <v>9</v>
      </c>
      <c r="B9" s="1">
        <v>26.88</v>
      </c>
      <c r="C9" s="1">
        <v>30</v>
      </c>
      <c r="K9" s="18" t="s">
        <v>30</v>
      </c>
      <c r="L9" s="18">
        <v>244</v>
      </c>
      <c r="M9" s="18">
        <v>5559.3499999999985</v>
      </c>
      <c r="N9" s="18">
        <v>22.784221311475402</v>
      </c>
      <c r="O9" s="18">
        <v>97.814396510490369</v>
      </c>
    </row>
    <row r="10" spans="1:17" x14ac:dyDescent="0.35">
      <c r="A10" s="1" t="s">
        <v>9</v>
      </c>
      <c r="B10" s="1">
        <v>15.04</v>
      </c>
      <c r="C10" s="1">
        <v>17</v>
      </c>
    </row>
    <row r="11" spans="1:17" x14ac:dyDescent="0.35">
      <c r="A11" s="1" t="s">
        <v>9</v>
      </c>
      <c r="B11" s="1">
        <v>14.78</v>
      </c>
      <c r="C11" s="1">
        <v>18.009999999999998</v>
      </c>
    </row>
    <row r="12" spans="1:17" ht="15" thickBot="1" x14ac:dyDescent="0.4">
      <c r="A12" s="1" t="s">
        <v>9</v>
      </c>
      <c r="B12" s="1">
        <v>10.27</v>
      </c>
      <c r="C12" s="1">
        <v>11.98</v>
      </c>
      <c r="K12" t="s">
        <v>51</v>
      </c>
    </row>
    <row r="13" spans="1:17" x14ac:dyDescent="0.35">
      <c r="A13" s="1" t="s">
        <v>9</v>
      </c>
      <c r="B13" s="1">
        <v>35.26</v>
      </c>
      <c r="C13" s="1">
        <v>40.26</v>
      </c>
      <c r="K13" s="19" t="s">
        <v>77</v>
      </c>
      <c r="L13" s="19" t="s">
        <v>57</v>
      </c>
      <c r="M13" s="19" t="s">
        <v>56</v>
      </c>
      <c r="N13" s="19" t="s">
        <v>58</v>
      </c>
      <c r="O13" s="19" t="s">
        <v>59</v>
      </c>
      <c r="P13" s="19" t="s">
        <v>63</v>
      </c>
      <c r="Q13" s="19" t="s">
        <v>78</v>
      </c>
    </row>
    <row r="14" spans="1:17" x14ac:dyDescent="0.35">
      <c r="A14" s="1" t="s">
        <v>9</v>
      </c>
      <c r="B14" s="1">
        <v>15.42</v>
      </c>
      <c r="C14" s="1">
        <v>16.989999999999998</v>
      </c>
      <c r="K14" t="s">
        <v>79</v>
      </c>
      <c r="L14">
        <v>1096.740361475393</v>
      </c>
      <c r="M14">
        <v>1</v>
      </c>
      <c r="N14">
        <v>1096.740361475393</v>
      </c>
      <c r="O14" s="22">
        <v>12.387833822703032</v>
      </c>
      <c r="P14">
        <v>4.7279037541825638E-4</v>
      </c>
      <c r="Q14" s="22">
        <v>3.8606637109674042</v>
      </c>
    </row>
    <row r="15" spans="1:17" x14ac:dyDescent="0.35">
      <c r="A15" s="1" t="s">
        <v>9</v>
      </c>
      <c r="B15" s="1">
        <v>18.43</v>
      </c>
      <c r="C15" s="1">
        <v>21.43</v>
      </c>
      <c r="K15" t="s">
        <v>80</v>
      </c>
      <c r="L15">
        <v>43027.362435245894</v>
      </c>
      <c r="M15">
        <v>486</v>
      </c>
      <c r="N15">
        <v>88.533667562234356</v>
      </c>
    </row>
    <row r="16" spans="1:17" x14ac:dyDescent="0.35">
      <c r="A16" s="1" t="s">
        <v>9</v>
      </c>
      <c r="B16" s="1">
        <v>14.83</v>
      </c>
      <c r="C16" s="1">
        <v>17.850000000000001</v>
      </c>
    </row>
    <row r="17" spans="1:17" ht="15" thickBot="1" x14ac:dyDescent="0.4">
      <c r="A17" s="1" t="s">
        <v>9</v>
      </c>
      <c r="B17" s="1">
        <v>21.58</v>
      </c>
      <c r="C17" s="1">
        <v>25.5</v>
      </c>
      <c r="K17" s="18" t="s">
        <v>54</v>
      </c>
      <c r="L17" s="18">
        <v>44124.102796721287</v>
      </c>
      <c r="M17" s="18">
        <v>487</v>
      </c>
      <c r="N17" s="18"/>
      <c r="O17" s="18"/>
      <c r="P17" s="18"/>
      <c r="Q17" s="18"/>
    </row>
    <row r="18" spans="1:17" x14ac:dyDescent="0.35">
      <c r="A18" s="1" t="s">
        <v>9</v>
      </c>
      <c r="B18" s="1">
        <v>10.33</v>
      </c>
      <c r="C18" s="1">
        <v>12</v>
      </c>
    </row>
    <row r="19" spans="1:17" x14ac:dyDescent="0.35">
      <c r="A19" s="1" t="s">
        <v>9</v>
      </c>
      <c r="B19" s="1">
        <v>16.29</v>
      </c>
      <c r="C19" s="1">
        <v>20</v>
      </c>
    </row>
    <row r="20" spans="1:17" x14ac:dyDescent="0.35">
      <c r="A20" s="1" t="s">
        <v>9</v>
      </c>
      <c r="B20" s="1">
        <v>16.97</v>
      </c>
      <c r="C20" s="1">
        <v>20.47</v>
      </c>
    </row>
    <row r="21" spans="1:17" x14ac:dyDescent="0.35">
      <c r="A21" s="1" t="s">
        <v>4</v>
      </c>
      <c r="B21" s="1">
        <v>20.65</v>
      </c>
      <c r="C21" s="1">
        <v>24</v>
      </c>
    </row>
    <row r="22" spans="1:17" x14ac:dyDescent="0.35">
      <c r="A22" s="1" t="s">
        <v>4</v>
      </c>
      <c r="B22" s="1">
        <v>17.920000000000002</v>
      </c>
      <c r="C22" s="1">
        <v>22</v>
      </c>
    </row>
    <row r="23" spans="1:17" x14ac:dyDescent="0.35">
      <c r="A23" s="1" t="s">
        <v>4</v>
      </c>
      <c r="B23" s="1">
        <v>20.29</v>
      </c>
      <c r="C23" s="1">
        <v>23.04</v>
      </c>
    </row>
    <row r="24" spans="1:17" x14ac:dyDescent="0.35">
      <c r="A24" s="1" t="s">
        <v>4</v>
      </c>
      <c r="B24" s="1">
        <v>15.77</v>
      </c>
      <c r="C24" s="1">
        <v>18</v>
      </c>
    </row>
    <row r="25" spans="1:17" x14ac:dyDescent="0.35">
      <c r="A25" s="1" t="s">
        <v>4</v>
      </c>
      <c r="B25" s="1">
        <v>39.42</v>
      </c>
      <c r="C25" s="1">
        <v>47</v>
      </c>
    </row>
    <row r="26" spans="1:17" x14ac:dyDescent="0.35">
      <c r="A26" s="1" t="s">
        <v>4</v>
      </c>
      <c r="B26" s="1">
        <v>19.82</v>
      </c>
      <c r="C26" s="1">
        <v>23</v>
      </c>
    </row>
    <row r="27" spans="1:17" x14ac:dyDescent="0.35">
      <c r="A27" s="1" t="s">
        <v>4</v>
      </c>
      <c r="B27" s="1">
        <v>17.809999999999999</v>
      </c>
      <c r="C27" s="1">
        <v>20.149999999999999</v>
      </c>
    </row>
    <row r="28" spans="1:17" x14ac:dyDescent="0.35">
      <c r="A28" s="1" t="s">
        <v>4</v>
      </c>
      <c r="B28" s="1">
        <v>13.37</v>
      </c>
      <c r="C28" s="1">
        <v>15.37</v>
      </c>
    </row>
    <row r="29" spans="1:17" x14ac:dyDescent="0.35">
      <c r="A29" s="1" t="s">
        <v>4</v>
      </c>
      <c r="B29" s="1">
        <v>12.69</v>
      </c>
      <c r="C29" s="1">
        <v>14.69</v>
      </c>
    </row>
    <row r="30" spans="1:17" x14ac:dyDescent="0.35">
      <c r="A30" s="1" t="s">
        <v>4</v>
      </c>
      <c r="B30" s="1">
        <v>21.7</v>
      </c>
      <c r="C30" s="1">
        <v>26</v>
      </c>
    </row>
    <row r="31" spans="1:17" x14ac:dyDescent="0.35">
      <c r="A31" s="1" t="s">
        <v>4</v>
      </c>
      <c r="B31" s="1">
        <v>19.649999999999999</v>
      </c>
      <c r="C31" s="1">
        <v>22.65</v>
      </c>
    </row>
    <row r="32" spans="1:17" x14ac:dyDescent="0.35">
      <c r="A32" s="1" t="s">
        <v>4</v>
      </c>
      <c r="B32" s="1">
        <v>9.5500000000000007</v>
      </c>
      <c r="C32" s="1">
        <v>11</v>
      </c>
    </row>
    <row r="33" spans="1:3" x14ac:dyDescent="0.35">
      <c r="A33" s="1" t="s">
        <v>4</v>
      </c>
      <c r="B33" s="1">
        <v>18.350000000000001</v>
      </c>
      <c r="C33" s="1">
        <v>20.85</v>
      </c>
    </row>
    <row r="34" spans="1:3" x14ac:dyDescent="0.35">
      <c r="A34" s="1" t="s">
        <v>4</v>
      </c>
      <c r="B34" s="1">
        <v>15.06</v>
      </c>
      <c r="C34" s="1">
        <v>18.060000000000002</v>
      </c>
    </row>
    <row r="35" spans="1:3" x14ac:dyDescent="0.35">
      <c r="A35" s="1" t="s">
        <v>4</v>
      </c>
      <c r="B35" s="1">
        <v>20.69</v>
      </c>
      <c r="C35" s="1">
        <v>23.14</v>
      </c>
    </row>
    <row r="36" spans="1:3" x14ac:dyDescent="0.35">
      <c r="A36" s="1" t="s">
        <v>4</v>
      </c>
      <c r="B36" s="1">
        <v>17.78</v>
      </c>
      <c r="C36" s="1">
        <v>21.05</v>
      </c>
    </row>
    <row r="37" spans="1:3" x14ac:dyDescent="0.35">
      <c r="A37" s="1" t="s">
        <v>4</v>
      </c>
      <c r="B37" s="1">
        <v>24.06</v>
      </c>
      <c r="C37" s="1">
        <v>27.66</v>
      </c>
    </row>
    <row r="38" spans="1:3" x14ac:dyDescent="0.35">
      <c r="A38" s="1" t="s">
        <v>4</v>
      </c>
      <c r="B38" s="1">
        <v>16.309999999999999</v>
      </c>
      <c r="C38" s="1">
        <v>18.309999999999999</v>
      </c>
    </row>
    <row r="39" spans="1:3" x14ac:dyDescent="0.35">
      <c r="A39" s="1" t="s">
        <v>4</v>
      </c>
      <c r="B39" s="1">
        <v>16.93</v>
      </c>
      <c r="C39" s="1">
        <v>20</v>
      </c>
    </row>
    <row r="40" spans="1:3" x14ac:dyDescent="0.35">
      <c r="A40" s="1" t="s">
        <v>4</v>
      </c>
      <c r="B40" s="1">
        <v>18.690000000000001</v>
      </c>
      <c r="C40" s="1">
        <v>21</v>
      </c>
    </row>
    <row r="41" spans="1:3" x14ac:dyDescent="0.35">
      <c r="A41" s="1" t="s">
        <v>4</v>
      </c>
      <c r="B41" s="1">
        <v>31.27</v>
      </c>
      <c r="C41" s="1">
        <v>36.269999999999996</v>
      </c>
    </row>
    <row r="42" spans="1:3" x14ac:dyDescent="0.35">
      <c r="A42" s="1" t="s">
        <v>4</v>
      </c>
      <c r="B42" s="1">
        <v>16.04</v>
      </c>
      <c r="C42" s="1">
        <v>18.28</v>
      </c>
    </row>
    <row r="43" spans="1:3" x14ac:dyDescent="0.35">
      <c r="A43" s="1" t="s">
        <v>9</v>
      </c>
      <c r="B43" s="1">
        <v>17.46</v>
      </c>
      <c r="C43" s="1">
        <v>20</v>
      </c>
    </row>
    <row r="44" spans="1:3" x14ac:dyDescent="0.35">
      <c r="A44" s="1" t="s">
        <v>9</v>
      </c>
      <c r="B44" s="1">
        <v>13.94</v>
      </c>
      <c r="C44" s="1">
        <v>17</v>
      </c>
    </row>
    <row r="45" spans="1:3" x14ac:dyDescent="0.35">
      <c r="A45" s="1" t="s">
        <v>9</v>
      </c>
      <c r="B45" s="1">
        <v>9.68</v>
      </c>
      <c r="C45" s="1">
        <v>11</v>
      </c>
    </row>
    <row r="46" spans="1:3" x14ac:dyDescent="0.35">
      <c r="A46" s="1" t="s">
        <v>9</v>
      </c>
      <c r="B46" s="1">
        <v>30.4</v>
      </c>
      <c r="C46" s="1">
        <v>36</v>
      </c>
    </row>
    <row r="47" spans="1:3" x14ac:dyDescent="0.35">
      <c r="A47" s="1" t="s">
        <v>9</v>
      </c>
      <c r="B47" s="1">
        <v>18.29</v>
      </c>
      <c r="C47" s="1">
        <v>21.29</v>
      </c>
    </row>
    <row r="48" spans="1:3" x14ac:dyDescent="0.35">
      <c r="A48" s="1" t="s">
        <v>9</v>
      </c>
      <c r="B48" s="1">
        <v>22.23</v>
      </c>
      <c r="C48" s="1">
        <v>27.23</v>
      </c>
    </row>
    <row r="49" spans="1:3" x14ac:dyDescent="0.35">
      <c r="A49" s="1" t="s">
        <v>9</v>
      </c>
      <c r="B49" s="1">
        <v>32.4</v>
      </c>
      <c r="C49" s="1">
        <v>38.4</v>
      </c>
    </row>
    <row r="50" spans="1:3" x14ac:dyDescent="0.35">
      <c r="A50" s="1" t="s">
        <v>9</v>
      </c>
      <c r="B50" s="1">
        <v>28.55</v>
      </c>
      <c r="C50" s="1">
        <v>30.6</v>
      </c>
    </row>
    <row r="51" spans="1:3" x14ac:dyDescent="0.35">
      <c r="A51" s="1" t="s">
        <v>9</v>
      </c>
      <c r="B51" s="1">
        <v>18.04</v>
      </c>
      <c r="C51" s="1">
        <v>21.04</v>
      </c>
    </row>
    <row r="52" spans="1:3" x14ac:dyDescent="0.35">
      <c r="A52" s="1" t="s">
        <v>9</v>
      </c>
      <c r="B52" s="1">
        <v>12.54</v>
      </c>
      <c r="C52" s="1">
        <v>15.04</v>
      </c>
    </row>
    <row r="53" spans="1:3" x14ac:dyDescent="0.35">
      <c r="A53" s="1" t="s">
        <v>9</v>
      </c>
      <c r="B53" s="1">
        <v>10.29</v>
      </c>
      <c r="C53" s="1">
        <v>12.889999999999999</v>
      </c>
    </row>
    <row r="54" spans="1:3" x14ac:dyDescent="0.35">
      <c r="A54" s="1" t="s">
        <v>9</v>
      </c>
      <c r="B54" s="1">
        <v>34.81</v>
      </c>
      <c r="C54" s="1">
        <v>40.010000000000005</v>
      </c>
    </row>
    <row r="55" spans="1:3" x14ac:dyDescent="0.35">
      <c r="A55" s="1" t="s">
        <v>9</v>
      </c>
      <c r="B55" s="1">
        <v>9.94</v>
      </c>
      <c r="C55" s="1">
        <v>11.5</v>
      </c>
    </row>
    <row r="56" spans="1:3" x14ac:dyDescent="0.35">
      <c r="A56" s="1" t="s">
        <v>9</v>
      </c>
      <c r="B56" s="1">
        <v>25.56</v>
      </c>
      <c r="C56" s="1">
        <v>29.9</v>
      </c>
    </row>
    <row r="57" spans="1:3" x14ac:dyDescent="0.35">
      <c r="A57" s="1" t="s">
        <v>9</v>
      </c>
      <c r="B57" s="1">
        <v>19.489999999999998</v>
      </c>
      <c r="C57" s="1">
        <v>23</v>
      </c>
    </row>
    <row r="58" spans="1:3" x14ac:dyDescent="0.35">
      <c r="A58" s="1" t="s">
        <v>4</v>
      </c>
      <c r="B58" s="1">
        <v>38.01</v>
      </c>
      <c r="C58" s="1">
        <v>41.01</v>
      </c>
    </row>
    <row r="59" spans="1:3" x14ac:dyDescent="0.35">
      <c r="A59" s="1" t="s">
        <v>4</v>
      </c>
      <c r="B59" s="1">
        <v>26.41</v>
      </c>
      <c r="C59" s="1">
        <v>27.91</v>
      </c>
    </row>
    <row r="60" spans="1:3" x14ac:dyDescent="0.35">
      <c r="A60" s="1" t="s">
        <v>4</v>
      </c>
      <c r="B60" s="1">
        <v>11.24</v>
      </c>
      <c r="C60" s="1">
        <v>13</v>
      </c>
    </row>
    <row r="61" spans="1:3" x14ac:dyDescent="0.35">
      <c r="A61" s="1" t="s">
        <v>4</v>
      </c>
      <c r="B61" s="1">
        <v>48.27</v>
      </c>
      <c r="C61" s="1">
        <v>55</v>
      </c>
    </row>
    <row r="62" spans="1:3" x14ac:dyDescent="0.35">
      <c r="A62" s="1" t="s">
        <v>4</v>
      </c>
      <c r="B62" s="1">
        <v>20.29</v>
      </c>
      <c r="C62" s="1">
        <v>23.5</v>
      </c>
    </row>
    <row r="63" spans="1:3" x14ac:dyDescent="0.35">
      <c r="A63" s="1" t="s">
        <v>4</v>
      </c>
      <c r="B63" s="1">
        <v>13.81</v>
      </c>
      <c r="C63" s="1">
        <v>15.81</v>
      </c>
    </row>
    <row r="64" spans="1:3" x14ac:dyDescent="0.35">
      <c r="A64" s="1" t="s">
        <v>4</v>
      </c>
      <c r="B64" s="1">
        <v>11.02</v>
      </c>
      <c r="C64" s="1">
        <v>13</v>
      </c>
    </row>
    <row r="65" spans="1:3" x14ac:dyDescent="0.35">
      <c r="A65" s="1" t="s">
        <v>4</v>
      </c>
      <c r="B65" s="1">
        <v>18.29</v>
      </c>
      <c r="C65" s="1">
        <v>22.049999999999997</v>
      </c>
    </row>
    <row r="66" spans="1:3" x14ac:dyDescent="0.35">
      <c r="A66" s="1" t="s">
        <v>4</v>
      </c>
      <c r="B66" s="1">
        <v>17.59</v>
      </c>
      <c r="C66" s="1">
        <v>20.23</v>
      </c>
    </row>
    <row r="67" spans="1:3" x14ac:dyDescent="0.35">
      <c r="A67" s="1" t="s">
        <v>4</v>
      </c>
      <c r="B67" s="1">
        <v>20.079999999999998</v>
      </c>
      <c r="C67" s="1">
        <v>23.229999999999997</v>
      </c>
    </row>
    <row r="68" spans="1:3" x14ac:dyDescent="0.35">
      <c r="A68" s="1" t="s">
        <v>4</v>
      </c>
      <c r="B68" s="1">
        <v>16.45</v>
      </c>
      <c r="C68" s="1">
        <v>18.919999999999998</v>
      </c>
    </row>
    <row r="69" spans="1:3" x14ac:dyDescent="0.35">
      <c r="A69" s="1" t="s">
        <v>4</v>
      </c>
      <c r="B69" s="1">
        <v>3.07</v>
      </c>
      <c r="C69" s="1">
        <v>4.07</v>
      </c>
    </row>
    <row r="70" spans="1:3" x14ac:dyDescent="0.35">
      <c r="A70" s="1" t="s">
        <v>4</v>
      </c>
      <c r="B70" s="1">
        <v>20.23</v>
      </c>
      <c r="C70" s="1">
        <v>22.240000000000002</v>
      </c>
    </row>
    <row r="71" spans="1:3" x14ac:dyDescent="0.35">
      <c r="A71" s="1" t="s">
        <v>4</v>
      </c>
      <c r="B71" s="1">
        <v>15.01</v>
      </c>
      <c r="C71" s="1">
        <v>17.100000000000001</v>
      </c>
    </row>
    <row r="72" spans="1:3" x14ac:dyDescent="0.35">
      <c r="A72" s="1" t="s">
        <v>4</v>
      </c>
      <c r="B72" s="1">
        <v>12.02</v>
      </c>
      <c r="C72" s="1">
        <v>13.99</v>
      </c>
    </row>
    <row r="73" spans="1:3" x14ac:dyDescent="0.35">
      <c r="A73" s="1" t="s">
        <v>4</v>
      </c>
      <c r="B73" s="1">
        <v>17.07</v>
      </c>
      <c r="C73" s="1">
        <v>20.07</v>
      </c>
    </row>
    <row r="74" spans="1:3" x14ac:dyDescent="0.35">
      <c r="A74" s="1" t="s">
        <v>4</v>
      </c>
      <c r="B74" s="1">
        <v>26.86</v>
      </c>
      <c r="C74" s="1">
        <v>30</v>
      </c>
    </row>
    <row r="75" spans="1:3" x14ac:dyDescent="0.35">
      <c r="A75" s="1" t="s">
        <v>4</v>
      </c>
      <c r="B75" s="1">
        <v>25.28</v>
      </c>
      <c r="C75" s="1">
        <v>30.28</v>
      </c>
    </row>
    <row r="76" spans="1:3" x14ac:dyDescent="0.35">
      <c r="A76" s="1" t="s">
        <v>4</v>
      </c>
      <c r="B76" s="1">
        <v>14.73</v>
      </c>
      <c r="C76" s="1">
        <v>16.93</v>
      </c>
    </row>
    <row r="77" spans="1:3" x14ac:dyDescent="0.35">
      <c r="A77" s="1" t="s">
        <v>4</v>
      </c>
      <c r="B77" s="1">
        <v>10.51</v>
      </c>
      <c r="C77" s="1">
        <v>11.76</v>
      </c>
    </row>
    <row r="78" spans="1:3" x14ac:dyDescent="0.35">
      <c r="A78" s="1" t="s">
        <v>4</v>
      </c>
      <c r="B78" s="1">
        <v>17.920000000000002</v>
      </c>
      <c r="C78" s="1">
        <v>21</v>
      </c>
    </row>
    <row r="79" spans="1:3" x14ac:dyDescent="0.35">
      <c r="A79" s="1" t="s">
        <v>1</v>
      </c>
      <c r="B79" s="1">
        <v>27.2</v>
      </c>
      <c r="C79" s="1">
        <v>31.2</v>
      </c>
    </row>
    <row r="80" spans="1:3" x14ac:dyDescent="0.35">
      <c r="A80" s="1" t="s">
        <v>1</v>
      </c>
      <c r="B80" s="1">
        <v>22.76</v>
      </c>
      <c r="C80" s="1">
        <v>25.76</v>
      </c>
    </row>
    <row r="81" spans="1:3" x14ac:dyDescent="0.35">
      <c r="A81" s="1" t="s">
        <v>1</v>
      </c>
      <c r="B81" s="1">
        <v>17.29</v>
      </c>
      <c r="C81" s="1">
        <v>20</v>
      </c>
    </row>
    <row r="82" spans="1:3" x14ac:dyDescent="0.35">
      <c r="A82" s="1" t="s">
        <v>1</v>
      </c>
      <c r="B82" s="1">
        <v>19.440000000000001</v>
      </c>
      <c r="C82" s="1">
        <v>22.44</v>
      </c>
    </row>
    <row r="83" spans="1:3" x14ac:dyDescent="0.35">
      <c r="A83" s="1" t="s">
        <v>1</v>
      </c>
      <c r="B83" s="1">
        <v>16.66</v>
      </c>
      <c r="C83" s="1">
        <v>20.059999999999999</v>
      </c>
    </row>
    <row r="84" spans="1:3" x14ac:dyDescent="0.35">
      <c r="A84" s="1" t="s">
        <v>1</v>
      </c>
      <c r="B84" s="1">
        <v>10.07</v>
      </c>
      <c r="C84" s="1">
        <v>11.9</v>
      </c>
    </row>
    <row r="85" spans="1:3" x14ac:dyDescent="0.35">
      <c r="A85" s="1" t="s">
        <v>1</v>
      </c>
      <c r="B85" s="1">
        <v>32.68</v>
      </c>
      <c r="C85" s="1">
        <v>37.68</v>
      </c>
    </row>
    <row r="86" spans="1:3" x14ac:dyDescent="0.35">
      <c r="A86" s="1" t="s">
        <v>1</v>
      </c>
      <c r="B86" s="1">
        <v>15.98</v>
      </c>
      <c r="C86" s="1">
        <v>18.010000000000002</v>
      </c>
    </row>
    <row r="87" spans="1:3" x14ac:dyDescent="0.35">
      <c r="A87" s="1" t="s">
        <v>1</v>
      </c>
      <c r="B87" s="1">
        <v>34.83</v>
      </c>
      <c r="C87" s="1">
        <v>40</v>
      </c>
    </row>
    <row r="88" spans="1:3" x14ac:dyDescent="0.35">
      <c r="A88" s="1" t="s">
        <v>1</v>
      </c>
      <c r="B88" s="1">
        <v>13.03</v>
      </c>
      <c r="C88" s="1">
        <v>15.03</v>
      </c>
    </row>
    <row r="89" spans="1:3" x14ac:dyDescent="0.35">
      <c r="A89" s="1" t="s">
        <v>1</v>
      </c>
      <c r="B89" s="1">
        <v>18.28</v>
      </c>
      <c r="C89" s="1">
        <v>22.28</v>
      </c>
    </row>
    <row r="90" spans="1:3" x14ac:dyDescent="0.35">
      <c r="A90" s="1" t="s">
        <v>1</v>
      </c>
      <c r="B90" s="1">
        <v>24.71</v>
      </c>
      <c r="C90" s="1">
        <v>30.560000000000002</v>
      </c>
    </row>
    <row r="91" spans="1:3" x14ac:dyDescent="0.35">
      <c r="A91" s="1" t="s">
        <v>1</v>
      </c>
      <c r="B91" s="1">
        <v>21.16</v>
      </c>
      <c r="C91" s="1">
        <v>24.16</v>
      </c>
    </row>
    <row r="92" spans="1:3" x14ac:dyDescent="0.35">
      <c r="A92" s="1" t="s">
        <v>8</v>
      </c>
      <c r="B92" s="1">
        <v>28.97</v>
      </c>
      <c r="C92" s="1">
        <v>31.97</v>
      </c>
    </row>
    <row r="93" spans="1:3" x14ac:dyDescent="0.35">
      <c r="A93" s="1" t="s">
        <v>8</v>
      </c>
      <c r="B93" s="1">
        <v>22.49</v>
      </c>
      <c r="C93" s="1">
        <v>25.99</v>
      </c>
    </row>
    <row r="94" spans="1:3" x14ac:dyDescent="0.35">
      <c r="A94" s="1" t="s">
        <v>8</v>
      </c>
      <c r="B94" s="1">
        <v>5.75</v>
      </c>
      <c r="C94" s="1">
        <v>6.75</v>
      </c>
    </row>
    <row r="95" spans="1:3" x14ac:dyDescent="0.35">
      <c r="A95" s="1" t="s">
        <v>8</v>
      </c>
      <c r="B95" s="1">
        <v>16.32</v>
      </c>
      <c r="C95" s="1">
        <v>20.62</v>
      </c>
    </row>
    <row r="96" spans="1:3" x14ac:dyDescent="0.35">
      <c r="A96" s="1" t="s">
        <v>8</v>
      </c>
      <c r="B96" s="1">
        <v>22.75</v>
      </c>
      <c r="C96" s="1">
        <v>26</v>
      </c>
    </row>
    <row r="97" spans="1:3" x14ac:dyDescent="0.35">
      <c r="A97" s="1" t="s">
        <v>8</v>
      </c>
      <c r="B97" s="1">
        <v>40.17</v>
      </c>
      <c r="C97" s="1">
        <v>44.900000000000006</v>
      </c>
    </row>
    <row r="98" spans="1:3" x14ac:dyDescent="0.35">
      <c r="A98" s="1" t="s">
        <v>8</v>
      </c>
      <c r="B98" s="1">
        <v>27.28</v>
      </c>
      <c r="C98" s="1">
        <v>31.28</v>
      </c>
    </row>
    <row r="99" spans="1:3" x14ac:dyDescent="0.35">
      <c r="A99" s="1" t="s">
        <v>8</v>
      </c>
      <c r="B99" s="1">
        <v>12.03</v>
      </c>
      <c r="C99" s="1">
        <v>13.53</v>
      </c>
    </row>
    <row r="100" spans="1:3" x14ac:dyDescent="0.35">
      <c r="A100" s="1" t="s">
        <v>8</v>
      </c>
      <c r="B100" s="1">
        <v>21.01</v>
      </c>
      <c r="C100" s="1">
        <v>24.01</v>
      </c>
    </row>
    <row r="101" spans="1:3" x14ac:dyDescent="0.35">
      <c r="A101" s="1" t="s">
        <v>8</v>
      </c>
      <c r="B101" s="1">
        <v>12.46</v>
      </c>
      <c r="C101" s="1">
        <v>13.96</v>
      </c>
    </row>
    <row r="102" spans="1:3" x14ac:dyDescent="0.35">
      <c r="A102" s="1" t="s">
        <v>8</v>
      </c>
      <c r="B102" s="1">
        <v>11.35</v>
      </c>
      <c r="C102" s="1">
        <v>13.85</v>
      </c>
    </row>
    <row r="103" spans="1:3" x14ac:dyDescent="0.35">
      <c r="A103" s="1" t="s">
        <v>8</v>
      </c>
      <c r="B103" s="1">
        <v>15.38</v>
      </c>
      <c r="C103" s="1">
        <v>18.380000000000003</v>
      </c>
    </row>
    <row r="104" spans="1:3" x14ac:dyDescent="0.35">
      <c r="A104" s="1" t="s">
        <v>4</v>
      </c>
      <c r="B104" s="1">
        <v>44.3</v>
      </c>
      <c r="C104" s="1">
        <v>46.8</v>
      </c>
    </row>
    <row r="105" spans="1:3" x14ac:dyDescent="0.35">
      <c r="A105" s="1" t="s">
        <v>4</v>
      </c>
      <c r="B105" s="1">
        <v>22.42</v>
      </c>
      <c r="C105" s="1">
        <v>25.900000000000002</v>
      </c>
    </row>
    <row r="106" spans="1:3" x14ac:dyDescent="0.35">
      <c r="A106" s="1" t="s">
        <v>4</v>
      </c>
      <c r="B106" s="1">
        <v>20.92</v>
      </c>
      <c r="C106" s="1">
        <v>25</v>
      </c>
    </row>
    <row r="107" spans="1:3" x14ac:dyDescent="0.35">
      <c r="A107" s="1" t="s">
        <v>4</v>
      </c>
      <c r="B107" s="1">
        <v>15.36</v>
      </c>
      <c r="C107" s="1">
        <v>17</v>
      </c>
    </row>
    <row r="108" spans="1:3" x14ac:dyDescent="0.35">
      <c r="A108" s="1" t="s">
        <v>4</v>
      </c>
      <c r="B108" s="1">
        <v>20.49</v>
      </c>
      <c r="C108" s="1">
        <v>24.549999999999997</v>
      </c>
    </row>
    <row r="109" spans="1:3" x14ac:dyDescent="0.35">
      <c r="A109" s="1" t="s">
        <v>4</v>
      </c>
      <c r="B109" s="1">
        <v>25.21</v>
      </c>
      <c r="C109" s="1">
        <v>29.5</v>
      </c>
    </row>
    <row r="110" spans="1:3" x14ac:dyDescent="0.35">
      <c r="A110" s="1" t="s">
        <v>4</v>
      </c>
      <c r="B110" s="1">
        <v>18.239999999999998</v>
      </c>
      <c r="C110" s="1">
        <v>22</v>
      </c>
    </row>
    <row r="111" spans="1:3" x14ac:dyDescent="0.35">
      <c r="A111" s="1" t="s">
        <v>4</v>
      </c>
      <c r="B111" s="1">
        <v>14.31</v>
      </c>
      <c r="C111" s="1">
        <v>18.310000000000002</v>
      </c>
    </row>
    <row r="112" spans="1:3" x14ac:dyDescent="0.35">
      <c r="A112" s="1" t="s">
        <v>4</v>
      </c>
      <c r="B112" s="1">
        <v>14</v>
      </c>
      <c r="C112" s="1">
        <v>17</v>
      </c>
    </row>
    <row r="113" spans="1:3" x14ac:dyDescent="0.35">
      <c r="A113" s="1" t="s">
        <v>4</v>
      </c>
      <c r="B113" s="1">
        <v>7.25</v>
      </c>
      <c r="C113" s="1">
        <v>8.25</v>
      </c>
    </row>
    <row r="114" spans="1:3" x14ac:dyDescent="0.35">
      <c r="A114" s="1" t="s">
        <v>9</v>
      </c>
      <c r="B114" s="1">
        <v>38.07</v>
      </c>
      <c r="C114" s="1">
        <v>42.07</v>
      </c>
    </row>
    <row r="115" spans="1:3" x14ac:dyDescent="0.35">
      <c r="A115" s="1" t="s">
        <v>9</v>
      </c>
      <c r="B115" s="1">
        <v>23.95</v>
      </c>
      <c r="C115" s="1">
        <v>26.5</v>
      </c>
    </row>
    <row r="116" spans="1:3" x14ac:dyDescent="0.35">
      <c r="A116" s="1" t="s">
        <v>9</v>
      </c>
      <c r="B116" s="1">
        <v>25.71</v>
      </c>
      <c r="C116" s="1">
        <v>29.71</v>
      </c>
    </row>
    <row r="117" spans="1:3" x14ac:dyDescent="0.35">
      <c r="A117" s="1" t="s">
        <v>9</v>
      </c>
      <c r="B117" s="1">
        <v>17.309999999999999</v>
      </c>
      <c r="C117" s="1">
        <v>20.81</v>
      </c>
    </row>
    <row r="118" spans="1:3" x14ac:dyDescent="0.35">
      <c r="A118" s="1" t="s">
        <v>9</v>
      </c>
      <c r="B118" s="1">
        <v>29.93</v>
      </c>
      <c r="C118" s="1">
        <v>35</v>
      </c>
    </row>
    <row r="119" spans="1:3" x14ac:dyDescent="0.35">
      <c r="A119" s="1" t="s">
        <v>1</v>
      </c>
      <c r="B119" s="1">
        <v>10.65</v>
      </c>
      <c r="C119" s="1">
        <v>12.15</v>
      </c>
    </row>
    <row r="120" spans="1:3" x14ac:dyDescent="0.35">
      <c r="A120" s="1" t="s">
        <v>1</v>
      </c>
      <c r="B120" s="1">
        <v>12.43</v>
      </c>
      <c r="C120" s="1">
        <v>14.23</v>
      </c>
    </row>
    <row r="121" spans="1:3" x14ac:dyDescent="0.35">
      <c r="A121" s="1" t="s">
        <v>1</v>
      </c>
      <c r="B121" s="1">
        <v>24.08</v>
      </c>
      <c r="C121" s="1">
        <v>27</v>
      </c>
    </row>
    <row r="122" spans="1:3" x14ac:dyDescent="0.35">
      <c r="A122" s="1" t="s">
        <v>1</v>
      </c>
      <c r="B122" s="1">
        <v>11.69</v>
      </c>
      <c r="C122" s="1">
        <v>14</v>
      </c>
    </row>
    <row r="123" spans="1:3" x14ac:dyDescent="0.35">
      <c r="A123" s="1" t="s">
        <v>1</v>
      </c>
      <c r="B123" s="1">
        <v>13.42</v>
      </c>
      <c r="C123" s="1">
        <v>15.1</v>
      </c>
    </row>
    <row r="124" spans="1:3" x14ac:dyDescent="0.35">
      <c r="A124" s="1" t="s">
        <v>1</v>
      </c>
      <c r="B124" s="1">
        <v>14.26</v>
      </c>
      <c r="C124" s="1">
        <v>16.759999999999998</v>
      </c>
    </row>
    <row r="125" spans="1:3" x14ac:dyDescent="0.35">
      <c r="A125" s="1" t="s">
        <v>1</v>
      </c>
      <c r="B125" s="1">
        <v>15.95</v>
      </c>
      <c r="C125" s="1">
        <v>17.95</v>
      </c>
    </row>
    <row r="126" spans="1:3" x14ac:dyDescent="0.35">
      <c r="A126" s="1" t="s">
        <v>1</v>
      </c>
      <c r="B126" s="1">
        <v>12.48</v>
      </c>
      <c r="C126" s="1">
        <v>15</v>
      </c>
    </row>
    <row r="127" spans="1:3" x14ac:dyDescent="0.35">
      <c r="A127" s="1" t="s">
        <v>1</v>
      </c>
      <c r="B127" s="1">
        <v>29.8</v>
      </c>
      <c r="C127" s="1">
        <v>34</v>
      </c>
    </row>
    <row r="128" spans="1:3" x14ac:dyDescent="0.35">
      <c r="A128" s="1" t="s">
        <v>1</v>
      </c>
      <c r="B128" s="1">
        <v>8.52</v>
      </c>
      <c r="C128" s="1">
        <v>10</v>
      </c>
    </row>
    <row r="129" spans="1:3" x14ac:dyDescent="0.35">
      <c r="A129" s="1" t="s">
        <v>1</v>
      </c>
      <c r="B129" s="1">
        <v>14.52</v>
      </c>
      <c r="C129" s="1">
        <v>16.52</v>
      </c>
    </row>
    <row r="130" spans="1:3" x14ac:dyDescent="0.35">
      <c r="A130" s="1" t="s">
        <v>1</v>
      </c>
      <c r="B130" s="1">
        <v>11.38</v>
      </c>
      <c r="C130" s="1">
        <v>13.38</v>
      </c>
    </row>
    <row r="131" spans="1:3" x14ac:dyDescent="0.35">
      <c r="A131" s="1" t="s">
        <v>1</v>
      </c>
      <c r="B131" s="1">
        <v>22.82</v>
      </c>
      <c r="C131" s="1">
        <v>25</v>
      </c>
    </row>
    <row r="132" spans="1:3" x14ac:dyDescent="0.35">
      <c r="A132" s="1" t="s">
        <v>1</v>
      </c>
      <c r="B132" s="1">
        <v>19.079999999999998</v>
      </c>
      <c r="C132" s="1">
        <v>20.58</v>
      </c>
    </row>
    <row r="133" spans="1:3" x14ac:dyDescent="0.35">
      <c r="A133" s="1" t="s">
        <v>1</v>
      </c>
      <c r="B133" s="1">
        <v>20.27</v>
      </c>
      <c r="C133" s="1">
        <v>23.1</v>
      </c>
    </row>
    <row r="134" spans="1:3" x14ac:dyDescent="0.35">
      <c r="A134" s="1" t="s">
        <v>1</v>
      </c>
      <c r="B134" s="1">
        <v>11.17</v>
      </c>
      <c r="C134" s="1">
        <v>12.67</v>
      </c>
    </row>
    <row r="135" spans="1:3" x14ac:dyDescent="0.35">
      <c r="A135" s="1" t="s">
        <v>1</v>
      </c>
      <c r="B135" s="1">
        <v>12.26</v>
      </c>
      <c r="C135" s="1">
        <v>14.26</v>
      </c>
    </row>
    <row r="136" spans="1:3" x14ac:dyDescent="0.35">
      <c r="A136" s="1" t="s">
        <v>1</v>
      </c>
      <c r="B136" s="1">
        <v>18.260000000000002</v>
      </c>
      <c r="C136" s="1">
        <v>21.51</v>
      </c>
    </row>
    <row r="137" spans="1:3" x14ac:dyDescent="0.35">
      <c r="A137" s="1" t="s">
        <v>1</v>
      </c>
      <c r="B137" s="1">
        <v>8.51</v>
      </c>
      <c r="C137" s="1">
        <v>9.76</v>
      </c>
    </row>
    <row r="138" spans="1:3" x14ac:dyDescent="0.35">
      <c r="A138" s="1" t="s">
        <v>1</v>
      </c>
      <c r="B138" s="1">
        <v>10.33</v>
      </c>
      <c r="C138" s="1">
        <v>12.33</v>
      </c>
    </row>
    <row r="139" spans="1:3" x14ac:dyDescent="0.35">
      <c r="A139" s="1" t="s">
        <v>1</v>
      </c>
      <c r="B139" s="1">
        <v>14.15</v>
      </c>
      <c r="C139" s="1">
        <v>16.149999999999999</v>
      </c>
    </row>
    <row r="140" spans="1:3" x14ac:dyDescent="0.35">
      <c r="A140" s="1" t="s">
        <v>1</v>
      </c>
      <c r="B140" s="1">
        <v>16</v>
      </c>
      <c r="C140" s="1">
        <v>18</v>
      </c>
    </row>
    <row r="141" spans="1:3" x14ac:dyDescent="0.35">
      <c r="A141" s="1" t="s">
        <v>1</v>
      </c>
      <c r="B141" s="1">
        <v>13.16</v>
      </c>
      <c r="C141" s="1">
        <v>15.91</v>
      </c>
    </row>
    <row r="142" spans="1:3" x14ac:dyDescent="0.35">
      <c r="A142" s="1" t="s">
        <v>1</v>
      </c>
      <c r="B142" s="1">
        <v>17.47</v>
      </c>
      <c r="C142" s="1">
        <v>20.97</v>
      </c>
    </row>
    <row r="143" spans="1:3" x14ac:dyDescent="0.35">
      <c r="A143" s="1" t="s">
        <v>1</v>
      </c>
      <c r="B143" s="1">
        <v>34.299999999999997</v>
      </c>
      <c r="C143" s="1">
        <v>41</v>
      </c>
    </row>
    <row r="144" spans="1:3" x14ac:dyDescent="0.35">
      <c r="A144" s="1" t="s">
        <v>1</v>
      </c>
      <c r="B144" s="1">
        <v>41.19</v>
      </c>
      <c r="C144" s="1">
        <v>46.19</v>
      </c>
    </row>
    <row r="145" spans="1:3" x14ac:dyDescent="0.35">
      <c r="A145" s="1" t="s">
        <v>1</v>
      </c>
      <c r="B145" s="1">
        <v>27.05</v>
      </c>
      <c r="C145" s="1">
        <v>32.049999999999997</v>
      </c>
    </row>
    <row r="146" spans="1:3" x14ac:dyDescent="0.35">
      <c r="A146" s="1" t="s">
        <v>1</v>
      </c>
      <c r="B146" s="1">
        <v>16.43</v>
      </c>
      <c r="C146" s="1">
        <v>18.73</v>
      </c>
    </row>
    <row r="147" spans="1:3" x14ac:dyDescent="0.35">
      <c r="A147" s="1" t="s">
        <v>1</v>
      </c>
      <c r="B147" s="1">
        <v>8.35</v>
      </c>
      <c r="C147" s="1">
        <v>9.85</v>
      </c>
    </row>
    <row r="148" spans="1:3" x14ac:dyDescent="0.35">
      <c r="A148" s="1" t="s">
        <v>1</v>
      </c>
      <c r="B148" s="1">
        <v>18.64</v>
      </c>
      <c r="C148" s="1">
        <v>20</v>
      </c>
    </row>
    <row r="149" spans="1:3" x14ac:dyDescent="0.35">
      <c r="A149" s="1" t="s">
        <v>1</v>
      </c>
      <c r="B149" s="1">
        <v>11.87</v>
      </c>
      <c r="C149" s="1">
        <v>13.5</v>
      </c>
    </row>
    <row r="150" spans="1:3" x14ac:dyDescent="0.35">
      <c r="A150" s="1" t="s">
        <v>1</v>
      </c>
      <c r="B150" s="1">
        <v>9.7799999999999994</v>
      </c>
      <c r="C150" s="1">
        <v>11.51</v>
      </c>
    </row>
    <row r="151" spans="1:3" x14ac:dyDescent="0.35">
      <c r="A151" s="1" t="s">
        <v>1</v>
      </c>
      <c r="B151" s="1">
        <v>7.51</v>
      </c>
      <c r="C151" s="1">
        <v>9.51</v>
      </c>
    </row>
    <row r="152" spans="1:3" x14ac:dyDescent="0.35">
      <c r="A152" s="1" t="s">
        <v>9</v>
      </c>
      <c r="B152" s="1">
        <v>14.07</v>
      </c>
      <c r="C152" s="1">
        <v>16.57</v>
      </c>
    </row>
    <row r="153" spans="1:3" x14ac:dyDescent="0.35">
      <c r="A153" s="1" t="s">
        <v>9</v>
      </c>
      <c r="B153" s="1">
        <v>13.13</v>
      </c>
      <c r="C153" s="1">
        <v>15.13</v>
      </c>
    </row>
    <row r="154" spans="1:3" x14ac:dyDescent="0.35">
      <c r="A154" s="1" t="s">
        <v>9</v>
      </c>
      <c r="B154" s="1">
        <v>17.260000000000002</v>
      </c>
      <c r="C154" s="1">
        <v>20</v>
      </c>
    </row>
    <row r="155" spans="1:3" x14ac:dyDescent="0.35">
      <c r="A155" s="1" t="s">
        <v>9</v>
      </c>
      <c r="B155" s="1">
        <v>24.55</v>
      </c>
      <c r="C155" s="1">
        <v>26.55</v>
      </c>
    </row>
    <row r="156" spans="1:3" x14ac:dyDescent="0.35">
      <c r="A156" s="1" t="s">
        <v>9</v>
      </c>
      <c r="B156" s="1">
        <v>19.77</v>
      </c>
      <c r="C156" s="1">
        <v>21.77</v>
      </c>
    </row>
    <row r="157" spans="1:3" x14ac:dyDescent="0.35">
      <c r="A157" s="1" t="s">
        <v>9</v>
      </c>
      <c r="B157" s="1">
        <v>29.85</v>
      </c>
      <c r="C157" s="1">
        <v>34.99</v>
      </c>
    </row>
    <row r="158" spans="1:3" x14ac:dyDescent="0.35">
      <c r="A158" s="1" t="s">
        <v>9</v>
      </c>
      <c r="B158" s="1">
        <v>48.17</v>
      </c>
      <c r="C158" s="1">
        <v>53.17</v>
      </c>
    </row>
    <row r="159" spans="1:3" x14ac:dyDescent="0.35">
      <c r="A159" s="1" t="s">
        <v>9</v>
      </c>
      <c r="B159" s="1">
        <v>25</v>
      </c>
      <c r="C159" s="1">
        <v>28.75</v>
      </c>
    </row>
    <row r="160" spans="1:3" x14ac:dyDescent="0.35">
      <c r="A160" s="1" t="s">
        <v>9</v>
      </c>
      <c r="B160" s="1">
        <v>13.39</v>
      </c>
      <c r="C160" s="1">
        <v>16</v>
      </c>
    </row>
    <row r="161" spans="1:3" x14ac:dyDescent="0.35">
      <c r="A161" s="1" t="s">
        <v>9</v>
      </c>
      <c r="B161" s="1">
        <v>16.489999999999998</v>
      </c>
      <c r="C161" s="1">
        <v>18.489999999999998</v>
      </c>
    </row>
    <row r="162" spans="1:3" x14ac:dyDescent="0.35">
      <c r="A162" s="1" t="s">
        <v>9</v>
      </c>
      <c r="B162" s="1">
        <v>21.5</v>
      </c>
      <c r="C162" s="1">
        <v>25</v>
      </c>
    </row>
    <row r="163" spans="1:3" x14ac:dyDescent="0.35">
      <c r="A163" s="1" t="s">
        <v>9</v>
      </c>
      <c r="B163" s="1">
        <v>12.66</v>
      </c>
      <c r="C163" s="1">
        <v>15.16</v>
      </c>
    </row>
    <row r="164" spans="1:3" x14ac:dyDescent="0.35">
      <c r="A164" s="1" t="s">
        <v>9</v>
      </c>
      <c r="B164" s="1">
        <v>16.21</v>
      </c>
      <c r="C164" s="1">
        <v>18.21</v>
      </c>
    </row>
    <row r="165" spans="1:3" x14ac:dyDescent="0.35">
      <c r="A165" s="1" t="s">
        <v>9</v>
      </c>
      <c r="B165" s="1">
        <v>13.81</v>
      </c>
      <c r="C165" s="1">
        <v>15.81</v>
      </c>
    </row>
    <row r="166" spans="1:3" x14ac:dyDescent="0.35">
      <c r="A166" s="1" t="s">
        <v>9</v>
      </c>
      <c r="B166" s="1">
        <v>17.510000000000002</v>
      </c>
      <c r="C166" s="1">
        <v>20.51</v>
      </c>
    </row>
    <row r="167" spans="1:3" x14ac:dyDescent="0.35">
      <c r="A167" s="1" t="s">
        <v>9</v>
      </c>
      <c r="B167" s="1">
        <v>24.52</v>
      </c>
      <c r="C167" s="1">
        <v>28</v>
      </c>
    </row>
    <row r="168" spans="1:3" x14ac:dyDescent="0.35">
      <c r="A168" s="1" t="s">
        <v>9</v>
      </c>
      <c r="B168" s="1">
        <v>20.76</v>
      </c>
      <c r="C168" s="1">
        <v>23</v>
      </c>
    </row>
    <row r="169" spans="1:3" x14ac:dyDescent="0.35">
      <c r="A169" s="1" t="s">
        <v>9</v>
      </c>
      <c r="B169" s="1">
        <v>31.71</v>
      </c>
      <c r="C169" s="1">
        <v>36.21</v>
      </c>
    </row>
    <row r="170" spans="1:3" x14ac:dyDescent="0.35">
      <c r="A170" s="1" t="s">
        <v>4</v>
      </c>
      <c r="B170" s="1">
        <v>10.59</v>
      </c>
      <c r="C170" s="1">
        <v>12.2</v>
      </c>
    </row>
    <row r="171" spans="1:3" x14ac:dyDescent="0.35">
      <c r="A171" s="1" t="s">
        <v>4</v>
      </c>
      <c r="B171" s="1">
        <v>10.63</v>
      </c>
      <c r="C171" s="1">
        <v>12.63</v>
      </c>
    </row>
    <row r="172" spans="1:3" x14ac:dyDescent="0.35">
      <c r="A172" s="1" t="s">
        <v>4</v>
      </c>
      <c r="B172" s="1">
        <v>50.81</v>
      </c>
      <c r="C172" s="1">
        <v>60.81</v>
      </c>
    </row>
    <row r="173" spans="1:3" x14ac:dyDescent="0.35">
      <c r="A173" s="1" t="s">
        <v>4</v>
      </c>
      <c r="B173" s="1">
        <v>15.81</v>
      </c>
      <c r="C173" s="1">
        <v>18.97</v>
      </c>
    </row>
    <row r="174" spans="1:3" x14ac:dyDescent="0.35">
      <c r="A174" s="1" t="s">
        <v>9</v>
      </c>
      <c r="B174" s="1">
        <v>7.25</v>
      </c>
      <c r="C174" s="1">
        <v>12.4</v>
      </c>
    </row>
    <row r="175" spans="1:3" x14ac:dyDescent="0.35">
      <c r="A175" s="1" t="s">
        <v>9</v>
      </c>
      <c r="B175" s="1">
        <v>31.85</v>
      </c>
      <c r="C175" s="1">
        <v>35.03</v>
      </c>
    </row>
    <row r="176" spans="1:3" x14ac:dyDescent="0.35">
      <c r="A176" s="1" t="s">
        <v>9</v>
      </c>
      <c r="B176" s="1">
        <v>16.82</v>
      </c>
      <c r="C176" s="1">
        <v>20.82</v>
      </c>
    </row>
    <row r="177" spans="1:3" x14ac:dyDescent="0.35">
      <c r="A177" s="1" t="s">
        <v>9</v>
      </c>
      <c r="B177" s="1">
        <v>32.9</v>
      </c>
      <c r="C177" s="1">
        <v>36.01</v>
      </c>
    </row>
    <row r="178" spans="1:3" x14ac:dyDescent="0.35">
      <c r="A178" s="1" t="s">
        <v>9</v>
      </c>
      <c r="B178" s="1">
        <v>17.89</v>
      </c>
      <c r="C178" s="1">
        <v>19.89</v>
      </c>
    </row>
    <row r="179" spans="1:3" x14ac:dyDescent="0.35">
      <c r="A179" s="1" t="s">
        <v>9</v>
      </c>
      <c r="B179" s="1">
        <v>14.48</v>
      </c>
      <c r="C179" s="1">
        <v>16.48</v>
      </c>
    </row>
    <row r="180" spans="1:3" x14ac:dyDescent="0.35">
      <c r="A180" s="1" t="s">
        <v>9</v>
      </c>
      <c r="B180" s="1">
        <v>9.6</v>
      </c>
      <c r="C180" s="1">
        <v>13.6</v>
      </c>
    </row>
    <row r="181" spans="1:3" x14ac:dyDescent="0.35">
      <c r="A181" s="1" t="s">
        <v>9</v>
      </c>
      <c r="B181" s="1">
        <v>34.630000000000003</v>
      </c>
      <c r="C181" s="1">
        <v>38.18</v>
      </c>
    </row>
    <row r="182" spans="1:3" x14ac:dyDescent="0.35">
      <c r="A182" s="1" t="s">
        <v>9</v>
      </c>
      <c r="B182" s="1">
        <v>34.65</v>
      </c>
      <c r="C182" s="1">
        <v>38.33</v>
      </c>
    </row>
    <row r="183" spans="1:3" x14ac:dyDescent="0.35">
      <c r="A183" s="1" t="s">
        <v>9</v>
      </c>
      <c r="B183" s="1">
        <v>23.33</v>
      </c>
      <c r="C183" s="1">
        <v>28.979999999999997</v>
      </c>
    </row>
    <row r="184" spans="1:3" x14ac:dyDescent="0.35">
      <c r="A184" s="1" t="s">
        <v>9</v>
      </c>
      <c r="B184" s="1">
        <v>45.35</v>
      </c>
      <c r="C184" s="1">
        <v>48.85</v>
      </c>
    </row>
    <row r="185" spans="1:3" x14ac:dyDescent="0.35">
      <c r="A185" s="1" t="s">
        <v>9</v>
      </c>
      <c r="B185" s="1">
        <v>23.17</v>
      </c>
      <c r="C185" s="1">
        <v>29.67</v>
      </c>
    </row>
    <row r="186" spans="1:3" x14ac:dyDescent="0.35">
      <c r="A186" s="1" t="s">
        <v>9</v>
      </c>
      <c r="B186" s="1">
        <v>40.549999999999997</v>
      </c>
      <c r="C186" s="1">
        <v>43.55</v>
      </c>
    </row>
    <row r="187" spans="1:3" x14ac:dyDescent="0.35">
      <c r="A187" s="1" t="s">
        <v>9</v>
      </c>
      <c r="B187" s="1">
        <v>20.69</v>
      </c>
      <c r="C187" s="1">
        <v>25.69</v>
      </c>
    </row>
    <row r="188" spans="1:3" x14ac:dyDescent="0.35">
      <c r="A188" s="1" t="s">
        <v>9</v>
      </c>
      <c r="B188" s="1">
        <v>20.9</v>
      </c>
      <c r="C188" s="1">
        <v>24.4</v>
      </c>
    </row>
    <row r="189" spans="1:3" x14ac:dyDescent="0.35">
      <c r="A189" s="1" t="s">
        <v>9</v>
      </c>
      <c r="B189" s="1">
        <v>30.46</v>
      </c>
      <c r="C189" s="1">
        <v>32.46</v>
      </c>
    </row>
    <row r="190" spans="1:3" x14ac:dyDescent="0.35">
      <c r="A190" s="1" t="s">
        <v>9</v>
      </c>
      <c r="B190" s="1">
        <v>18.149999999999999</v>
      </c>
      <c r="C190" s="1">
        <v>21.65</v>
      </c>
    </row>
    <row r="191" spans="1:3" x14ac:dyDescent="0.35">
      <c r="A191" s="1" t="s">
        <v>9</v>
      </c>
      <c r="B191" s="1">
        <v>23.1</v>
      </c>
      <c r="C191" s="1">
        <v>27.1</v>
      </c>
    </row>
    <row r="192" spans="1:3" x14ac:dyDescent="0.35">
      <c r="A192" s="1" t="s">
        <v>9</v>
      </c>
      <c r="B192" s="1">
        <v>15.69</v>
      </c>
      <c r="C192" s="1">
        <v>17.189999999999998</v>
      </c>
    </row>
    <row r="193" spans="1:3" x14ac:dyDescent="0.35">
      <c r="A193" s="1" t="s">
        <v>1</v>
      </c>
      <c r="B193" s="1">
        <v>19.809999999999999</v>
      </c>
      <c r="C193" s="1">
        <v>24</v>
      </c>
    </row>
    <row r="194" spans="1:3" x14ac:dyDescent="0.35">
      <c r="A194" s="1" t="s">
        <v>1</v>
      </c>
      <c r="B194" s="1">
        <v>28.44</v>
      </c>
      <c r="C194" s="1">
        <v>31</v>
      </c>
    </row>
    <row r="195" spans="1:3" x14ac:dyDescent="0.35">
      <c r="A195" s="1" t="s">
        <v>1</v>
      </c>
      <c r="B195" s="1">
        <v>15.48</v>
      </c>
      <c r="C195" s="1">
        <v>17.5</v>
      </c>
    </row>
    <row r="196" spans="1:3" x14ac:dyDescent="0.35">
      <c r="A196" s="1" t="s">
        <v>1</v>
      </c>
      <c r="B196" s="1">
        <v>16.579999999999998</v>
      </c>
      <c r="C196" s="1">
        <v>20.58</v>
      </c>
    </row>
    <row r="197" spans="1:3" x14ac:dyDescent="0.35">
      <c r="A197" s="1" t="s">
        <v>1</v>
      </c>
      <c r="B197" s="1">
        <v>7.56</v>
      </c>
      <c r="C197" s="1">
        <v>9</v>
      </c>
    </row>
    <row r="198" spans="1:3" x14ac:dyDescent="0.35">
      <c r="A198" s="1" t="s">
        <v>1</v>
      </c>
      <c r="B198" s="1">
        <v>10.34</v>
      </c>
      <c r="C198" s="1">
        <v>12.34</v>
      </c>
    </row>
    <row r="199" spans="1:3" x14ac:dyDescent="0.35">
      <c r="A199" s="1" t="s">
        <v>1</v>
      </c>
      <c r="B199" s="1">
        <v>43.11</v>
      </c>
      <c r="C199" s="1">
        <v>48.11</v>
      </c>
    </row>
    <row r="200" spans="1:3" x14ac:dyDescent="0.35">
      <c r="A200" s="1" t="s">
        <v>1</v>
      </c>
      <c r="B200" s="1">
        <v>13</v>
      </c>
      <c r="C200" s="1">
        <v>15</v>
      </c>
    </row>
    <row r="201" spans="1:3" x14ac:dyDescent="0.35">
      <c r="A201" s="1" t="s">
        <v>1</v>
      </c>
      <c r="B201" s="1">
        <v>13.51</v>
      </c>
      <c r="C201" s="1">
        <v>15.51</v>
      </c>
    </row>
    <row r="202" spans="1:3" x14ac:dyDescent="0.35">
      <c r="A202" s="1" t="s">
        <v>1</v>
      </c>
      <c r="B202" s="1">
        <v>18.71</v>
      </c>
      <c r="C202" s="1">
        <v>22.71</v>
      </c>
    </row>
    <row r="203" spans="1:3" x14ac:dyDescent="0.35">
      <c r="A203" s="1" t="s">
        <v>1</v>
      </c>
      <c r="B203" s="1">
        <v>12.74</v>
      </c>
      <c r="C203" s="1">
        <v>14.75</v>
      </c>
    </row>
    <row r="204" spans="1:3" x14ac:dyDescent="0.35">
      <c r="A204" s="1" t="s">
        <v>1</v>
      </c>
      <c r="B204" s="1">
        <v>13</v>
      </c>
      <c r="C204" s="1">
        <v>15</v>
      </c>
    </row>
    <row r="205" spans="1:3" x14ac:dyDescent="0.35">
      <c r="A205" s="1" t="s">
        <v>1</v>
      </c>
      <c r="B205" s="1">
        <v>16.399999999999999</v>
      </c>
      <c r="C205" s="1">
        <v>18.899999999999999</v>
      </c>
    </row>
    <row r="206" spans="1:3" x14ac:dyDescent="0.35">
      <c r="A206" s="1" t="s">
        <v>1</v>
      </c>
      <c r="B206" s="1">
        <v>20.53</v>
      </c>
      <c r="C206" s="1">
        <v>24.53</v>
      </c>
    </row>
    <row r="207" spans="1:3" x14ac:dyDescent="0.35">
      <c r="A207" s="1" t="s">
        <v>1</v>
      </c>
      <c r="B207" s="1">
        <v>16.47</v>
      </c>
      <c r="C207" s="1">
        <v>19.7</v>
      </c>
    </row>
    <row r="208" spans="1:3" x14ac:dyDescent="0.35">
      <c r="A208" s="1" t="s">
        <v>4</v>
      </c>
      <c r="B208" s="1">
        <v>26.59</v>
      </c>
      <c r="C208" s="1">
        <v>30</v>
      </c>
    </row>
    <row r="209" spans="1:3" x14ac:dyDescent="0.35">
      <c r="A209" s="1" t="s">
        <v>4</v>
      </c>
      <c r="B209" s="1">
        <v>38.729999999999997</v>
      </c>
      <c r="C209" s="1">
        <v>41.73</v>
      </c>
    </row>
    <row r="210" spans="1:3" x14ac:dyDescent="0.35">
      <c r="A210" s="1" t="s">
        <v>4</v>
      </c>
      <c r="B210" s="1">
        <v>24.27</v>
      </c>
      <c r="C210" s="1">
        <v>26.3</v>
      </c>
    </row>
    <row r="211" spans="1:3" x14ac:dyDescent="0.35">
      <c r="A211" s="1" t="s">
        <v>4</v>
      </c>
      <c r="B211" s="1">
        <v>12.76</v>
      </c>
      <c r="C211" s="1">
        <v>14.99</v>
      </c>
    </row>
    <row r="212" spans="1:3" x14ac:dyDescent="0.35">
      <c r="A212" s="1" t="s">
        <v>4</v>
      </c>
      <c r="B212" s="1">
        <v>30.06</v>
      </c>
      <c r="C212" s="1">
        <v>32.06</v>
      </c>
    </row>
    <row r="213" spans="1:3" x14ac:dyDescent="0.35">
      <c r="A213" s="1" t="s">
        <v>4</v>
      </c>
      <c r="B213" s="1">
        <v>25.89</v>
      </c>
      <c r="C213" s="1">
        <v>31.05</v>
      </c>
    </row>
    <row r="214" spans="1:3" x14ac:dyDescent="0.35">
      <c r="A214" s="1" t="s">
        <v>4</v>
      </c>
      <c r="B214" s="1">
        <v>48.33</v>
      </c>
      <c r="C214" s="1">
        <v>57.33</v>
      </c>
    </row>
    <row r="215" spans="1:3" x14ac:dyDescent="0.35">
      <c r="A215" s="1" t="s">
        <v>4</v>
      </c>
      <c r="B215" s="1">
        <v>13.27</v>
      </c>
      <c r="C215" s="1">
        <v>15.77</v>
      </c>
    </row>
    <row r="216" spans="1:3" x14ac:dyDescent="0.35">
      <c r="A216" s="1" t="s">
        <v>4</v>
      </c>
      <c r="B216" s="1">
        <v>28.17</v>
      </c>
      <c r="C216" s="1">
        <v>34.67</v>
      </c>
    </row>
    <row r="217" spans="1:3" x14ac:dyDescent="0.35">
      <c r="A217" s="1" t="s">
        <v>4</v>
      </c>
      <c r="B217" s="1">
        <v>12.9</v>
      </c>
      <c r="C217" s="1">
        <v>14</v>
      </c>
    </row>
    <row r="218" spans="1:3" x14ac:dyDescent="0.35">
      <c r="A218" s="1" t="s">
        <v>4</v>
      </c>
      <c r="B218" s="1">
        <v>28.15</v>
      </c>
      <c r="C218" s="1">
        <v>31.15</v>
      </c>
    </row>
    <row r="219" spans="1:3" x14ac:dyDescent="0.35">
      <c r="A219" s="1" t="s">
        <v>4</v>
      </c>
      <c r="B219" s="1">
        <v>11.59</v>
      </c>
      <c r="C219" s="1">
        <v>13.09</v>
      </c>
    </row>
    <row r="220" spans="1:3" x14ac:dyDescent="0.35">
      <c r="A220" s="1" t="s">
        <v>4</v>
      </c>
      <c r="B220" s="1">
        <v>7.74</v>
      </c>
      <c r="C220" s="1">
        <v>9.18</v>
      </c>
    </row>
    <row r="221" spans="1:3" x14ac:dyDescent="0.35">
      <c r="A221" s="1" t="s">
        <v>4</v>
      </c>
      <c r="B221" s="1">
        <v>30.14</v>
      </c>
      <c r="C221" s="1">
        <v>33.230000000000004</v>
      </c>
    </row>
    <row r="222" spans="1:3" x14ac:dyDescent="0.35">
      <c r="A222" s="1" t="s">
        <v>8</v>
      </c>
      <c r="B222" s="1">
        <v>12.16</v>
      </c>
      <c r="C222" s="1">
        <v>14.36</v>
      </c>
    </row>
    <row r="223" spans="1:3" x14ac:dyDescent="0.35">
      <c r="A223" s="1" t="s">
        <v>8</v>
      </c>
      <c r="B223" s="1">
        <v>13.42</v>
      </c>
      <c r="C223" s="1">
        <v>16.899999999999999</v>
      </c>
    </row>
    <row r="224" spans="1:3" x14ac:dyDescent="0.35">
      <c r="A224" s="1" t="s">
        <v>8</v>
      </c>
      <c r="B224" s="1">
        <v>8.58</v>
      </c>
      <c r="C224" s="1">
        <v>10.5</v>
      </c>
    </row>
    <row r="225" spans="1:3" x14ac:dyDescent="0.35">
      <c r="A225" s="1" t="s">
        <v>8</v>
      </c>
      <c r="B225" s="1">
        <v>15.98</v>
      </c>
      <c r="C225" s="1">
        <v>18.98</v>
      </c>
    </row>
    <row r="226" spans="1:3" x14ac:dyDescent="0.35">
      <c r="A226" s="1" t="s">
        <v>8</v>
      </c>
      <c r="B226" s="1">
        <v>13.42</v>
      </c>
      <c r="C226" s="1">
        <v>15</v>
      </c>
    </row>
    <row r="227" spans="1:3" x14ac:dyDescent="0.35">
      <c r="A227" s="1" t="s">
        <v>8</v>
      </c>
      <c r="B227" s="1">
        <v>16.27</v>
      </c>
      <c r="C227" s="1">
        <v>18.77</v>
      </c>
    </row>
    <row r="228" spans="1:3" x14ac:dyDescent="0.35">
      <c r="A228" s="1" t="s">
        <v>8</v>
      </c>
      <c r="B228" s="1">
        <v>10.09</v>
      </c>
      <c r="C228" s="1">
        <v>12.09</v>
      </c>
    </row>
    <row r="229" spans="1:3" x14ac:dyDescent="0.35">
      <c r="A229" s="1" t="s">
        <v>4</v>
      </c>
      <c r="B229" s="1">
        <v>20.45</v>
      </c>
      <c r="C229" s="1">
        <v>23.45</v>
      </c>
    </row>
    <row r="230" spans="1:3" x14ac:dyDescent="0.35">
      <c r="A230" s="1" t="s">
        <v>4</v>
      </c>
      <c r="B230" s="1">
        <v>13.28</v>
      </c>
      <c r="C230" s="1">
        <v>16</v>
      </c>
    </row>
    <row r="231" spans="1:3" x14ac:dyDescent="0.35">
      <c r="A231" s="1" t="s">
        <v>4</v>
      </c>
      <c r="B231" s="1">
        <v>22.12</v>
      </c>
      <c r="C231" s="1">
        <v>25</v>
      </c>
    </row>
    <row r="232" spans="1:3" x14ac:dyDescent="0.35">
      <c r="A232" s="1" t="s">
        <v>4</v>
      </c>
      <c r="B232" s="1">
        <v>24.01</v>
      </c>
      <c r="C232" s="1">
        <v>26.01</v>
      </c>
    </row>
    <row r="233" spans="1:3" x14ac:dyDescent="0.35">
      <c r="A233" s="1" t="s">
        <v>4</v>
      </c>
      <c r="B233" s="1">
        <v>15.69</v>
      </c>
      <c r="C233" s="1">
        <v>18.689999999999998</v>
      </c>
    </row>
    <row r="234" spans="1:3" x14ac:dyDescent="0.35">
      <c r="A234" s="1" t="s">
        <v>4</v>
      </c>
      <c r="B234" s="1">
        <v>11.61</v>
      </c>
      <c r="C234" s="1">
        <v>15</v>
      </c>
    </row>
    <row r="235" spans="1:3" x14ac:dyDescent="0.35">
      <c r="A235" s="1" t="s">
        <v>4</v>
      </c>
      <c r="B235" s="1">
        <v>10.77</v>
      </c>
      <c r="C235" s="1">
        <v>12.24</v>
      </c>
    </row>
    <row r="236" spans="1:3" x14ac:dyDescent="0.35">
      <c r="A236" s="1" t="s">
        <v>4</v>
      </c>
      <c r="B236" s="1">
        <v>15.53</v>
      </c>
      <c r="C236" s="1">
        <v>18.53</v>
      </c>
    </row>
    <row r="237" spans="1:3" x14ac:dyDescent="0.35">
      <c r="A237" s="1" t="s">
        <v>4</v>
      </c>
      <c r="B237" s="1">
        <v>10.07</v>
      </c>
      <c r="C237" s="1">
        <v>11.32</v>
      </c>
    </row>
    <row r="238" spans="1:3" x14ac:dyDescent="0.35">
      <c r="A238" s="1" t="s">
        <v>4</v>
      </c>
      <c r="B238" s="1">
        <v>12.6</v>
      </c>
      <c r="C238" s="1">
        <v>13.6</v>
      </c>
    </row>
    <row r="239" spans="1:3" x14ac:dyDescent="0.35">
      <c r="A239" s="1" t="s">
        <v>4</v>
      </c>
      <c r="B239" s="1">
        <v>32.83</v>
      </c>
      <c r="C239" s="1">
        <v>34</v>
      </c>
    </row>
    <row r="240" spans="1:3" x14ac:dyDescent="0.35">
      <c r="A240" s="1" t="s">
        <v>4</v>
      </c>
      <c r="B240" s="1">
        <v>35.83</v>
      </c>
      <c r="C240" s="1">
        <v>40.5</v>
      </c>
    </row>
    <row r="241" spans="1:3" x14ac:dyDescent="0.35">
      <c r="A241" s="1" t="s">
        <v>4</v>
      </c>
      <c r="B241" s="1">
        <v>29.03</v>
      </c>
      <c r="C241" s="1">
        <v>34.950000000000003</v>
      </c>
    </row>
    <row r="242" spans="1:3" x14ac:dyDescent="0.35">
      <c r="A242" s="1" t="s">
        <v>4</v>
      </c>
      <c r="B242" s="1">
        <v>27.18</v>
      </c>
      <c r="C242" s="1">
        <v>29.18</v>
      </c>
    </row>
    <row r="243" spans="1:3" x14ac:dyDescent="0.35">
      <c r="A243" s="1" t="s">
        <v>4</v>
      </c>
      <c r="B243" s="1">
        <v>22.67</v>
      </c>
      <c r="C243" s="1">
        <v>24.67</v>
      </c>
    </row>
    <row r="244" spans="1:3" x14ac:dyDescent="0.35">
      <c r="A244" s="1" t="s">
        <v>4</v>
      </c>
      <c r="B244" s="1">
        <v>17.82</v>
      </c>
      <c r="C244" s="1">
        <v>19.57</v>
      </c>
    </row>
    <row r="245" spans="1:3" x14ac:dyDescent="0.35">
      <c r="A245" s="1" t="s">
        <v>1</v>
      </c>
      <c r="B245" s="1">
        <v>18.78</v>
      </c>
      <c r="C245" s="1">
        <v>21.78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0E2A3-95E9-43BA-93A9-C8DD02C90834}">
  <dimension ref="A1:J245"/>
  <sheetViews>
    <sheetView workbookViewId="0">
      <selection activeCell="E8" sqref="E8"/>
    </sheetView>
  </sheetViews>
  <sheetFormatPr defaultRowHeight="14.5" x14ac:dyDescent="0.35"/>
  <cols>
    <col min="3" max="3" width="10.08984375" customWidth="1"/>
    <col min="5" max="5" width="50.08984375" customWidth="1"/>
    <col min="6" max="6" width="39.81640625" customWidth="1"/>
    <col min="9" max="9" width="18.7265625" customWidth="1"/>
  </cols>
  <sheetData>
    <row r="1" spans="1:10" x14ac:dyDescent="0.35">
      <c r="A1" t="s">
        <v>11</v>
      </c>
      <c r="B1" s="23" t="s">
        <v>10</v>
      </c>
      <c r="C1" s="24" t="s">
        <v>16</v>
      </c>
      <c r="D1" s="24" t="s">
        <v>15</v>
      </c>
      <c r="E1" s="24" t="s">
        <v>87</v>
      </c>
      <c r="F1" s="25" t="s">
        <v>88</v>
      </c>
    </row>
    <row r="2" spans="1:10" x14ac:dyDescent="0.35">
      <c r="A2" t="s">
        <v>0</v>
      </c>
      <c r="B2" s="4">
        <v>2</v>
      </c>
      <c r="C2" s="1">
        <v>16.989999999999998</v>
      </c>
      <c r="D2" s="1">
        <v>1.01</v>
      </c>
      <c r="E2" s="1" t="str">
        <f>IF(C2&gt;=50.81,"10",IF(C2&gt;=17.79,"2.9",IF(C2&gt;=3.07,"1","0")))</f>
        <v>1</v>
      </c>
      <c r="F2" s="5" t="str">
        <f>IF(C2&gt;=50.81,"10",IF(AND(C2&gt;=17.79,C2&lt;=50.81),"2.9","1"))</f>
        <v>1</v>
      </c>
    </row>
    <row r="3" spans="1:10" x14ac:dyDescent="0.35">
      <c r="A3" t="s">
        <v>0</v>
      </c>
      <c r="B3" s="4">
        <v>3</v>
      </c>
      <c r="C3" s="1">
        <v>10.34</v>
      </c>
      <c r="D3" s="1">
        <v>1.66</v>
      </c>
      <c r="E3" s="1" t="str">
        <f t="shared" ref="E3:E67" si="0">IF(C3&gt;=50.81,"10",IF(C3&gt;=17.79,"2.9",IF(C3&gt;=3.07,"1","0")))</f>
        <v>1</v>
      </c>
      <c r="F3" s="5" t="str">
        <f>IF(C3&gt;=50.81,"10",IF(AND(C3&gt;=17.79,C3&lt;=50.81),"2.9","1"))</f>
        <v>1</v>
      </c>
    </row>
    <row r="4" spans="1:10" x14ac:dyDescent="0.35">
      <c r="A4" t="s">
        <v>0</v>
      </c>
      <c r="B4" s="4">
        <v>3</v>
      </c>
      <c r="C4" s="1">
        <v>21.01</v>
      </c>
      <c r="D4" s="1">
        <v>3.5</v>
      </c>
      <c r="E4" s="1" t="str">
        <f t="shared" si="0"/>
        <v>2.9</v>
      </c>
      <c r="F4" s="5" t="str">
        <f t="shared" ref="F4:F67" si="1">IF(C4&gt;=50.81,"10",IF(AND(C4&gt;=17.79,C4&lt;=50.81),"2.9","1"))</f>
        <v>2.9</v>
      </c>
    </row>
    <row r="5" spans="1:10" x14ac:dyDescent="0.35">
      <c r="A5" t="s">
        <v>0</v>
      </c>
      <c r="B5" s="4">
        <v>2</v>
      </c>
      <c r="C5" s="1">
        <v>23.68</v>
      </c>
      <c r="D5" s="1">
        <v>3.31</v>
      </c>
      <c r="E5" s="1" t="str">
        <f t="shared" si="0"/>
        <v>2.9</v>
      </c>
      <c r="F5" s="5" t="str">
        <f t="shared" si="1"/>
        <v>2.9</v>
      </c>
      <c r="I5" t="s">
        <v>81</v>
      </c>
      <c r="J5">
        <f>MAX(C2:C245)</f>
        <v>50.81</v>
      </c>
    </row>
    <row r="6" spans="1:10" x14ac:dyDescent="0.35">
      <c r="A6" t="s">
        <v>0</v>
      </c>
      <c r="B6" s="4">
        <v>4</v>
      </c>
      <c r="C6" s="1">
        <v>24.59</v>
      </c>
      <c r="D6" s="1">
        <v>3.61</v>
      </c>
      <c r="E6" s="1" t="str">
        <f t="shared" si="0"/>
        <v>2.9</v>
      </c>
      <c r="F6" s="5" t="str">
        <f t="shared" si="1"/>
        <v>2.9</v>
      </c>
      <c r="I6" t="s">
        <v>82</v>
      </c>
      <c r="J6">
        <f>MIN(C2:C245)</f>
        <v>3.07</v>
      </c>
    </row>
    <row r="7" spans="1:10" x14ac:dyDescent="0.35">
      <c r="A7" t="s">
        <v>0</v>
      </c>
      <c r="B7" s="4">
        <v>4</v>
      </c>
      <c r="C7" s="1">
        <v>25.29</v>
      </c>
      <c r="D7" s="1">
        <v>4.71</v>
      </c>
      <c r="E7" s="1" t="str">
        <f t="shared" si="0"/>
        <v>2.9</v>
      </c>
      <c r="F7" s="5" t="str">
        <f t="shared" si="1"/>
        <v>2.9</v>
      </c>
      <c r="I7" t="s">
        <v>86</v>
      </c>
      <c r="J7">
        <f>MEDIAN(C2:C245)</f>
        <v>17.795000000000002</v>
      </c>
    </row>
    <row r="8" spans="1:10" x14ac:dyDescent="0.35">
      <c r="A8" t="s">
        <v>0</v>
      </c>
      <c r="B8" s="4">
        <v>2</v>
      </c>
      <c r="C8" s="1">
        <v>8.77</v>
      </c>
      <c r="D8" s="1">
        <v>2</v>
      </c>
      <c r="E8" s="1" t="str">
        <f t="shared" si="0"/>
        <v>1</v>
      </c>
      <c r="F8" s="5" t="str">
        <f t="shared" si="1"/>
        <v>1</v>
      </c>
    </row>
    <row r="9" spans="1:10" x14ac:dyDescent="0.35">
      <c r="A9" t="s">
        <v>0</v>
      </c>
      <c r="B9" s="4">
        <v>4</v>
      </c>
      <c r="C9" s="1">
        <v>26.88</v>
      </c>
      <c r="D9" s="1">
        <v>3.12</v>
      </c>
      <c r="E9" s="1" t="str">
        <f t="shared" si="0"/>
        <v>2.9</v>
      </c>
      <c r="F9" s="5" t="str">
        <f t="shared" si="1"/>
        <v>2.9</v>
      </c>
    </row>
    <row r="10" spans="1:10" x14ac:dyDescent="0.35">
      <c r="A10" t="s">
        <v>0</v>
      </c>
      <c r="B10" s="4">
        <v>2</v>
      </c>
      <c r="C10" s="1">
        <v>15.04</v>
      </c>
      <c r="D10" s="1">
        <v>1.96</v>
      </c>
      <c r="E10" s="1" t="str">
        <f t="shared" si="0"/>
        <v>1</v>
      </c>
      <c r="F10" s="5" t="str">
        <f t="shared" si="1"/>
        <v>1</v>
      </c>
      <c r="I10" t="s">
        <v>83</v>
      </c>
      <c r="J10">
        <f>MIN(D2:D245)</f>
        <v>1</v>
      </c>
    </row>
    <row r="11" spans="1:10" x14ac:dyDescent="0.35">
      <c r="A11" t="s">
        <v>0</v>
      </c>
      <c r="B11" s="4">
        <v>2</v>
      </c>
      <c r="C11" s="1">
        <v>14.78</v>
      </c>
      <c r="D11" s="1">
        <v>3.23</v>
      </c>
      <c r="E11" s="1" t="str">
        <f t="shared" si="0"/>
        <v>1</v>
      </c>
      <c r="F11" s="5" t="str">
        <f t="shared" si="1"/>
        <v>1</v>
      </c>
      <c r="I11" t="s">
        <v>84</v>
      </c>
      <c r="J11">
        <f>MAX(D2:D245)</f>
        <v>10</v>
      </c>
    </row>
    <row r="12" spans="1:10" x14ac:dyDescent="0.35">
      <c r="A12" t="s">
        <v>0</v>
      </c>
      <c r="B12" s="4">
        <v>2</v>
      </c>
      <c r="C12" s="1">
        <v>10.27</v>
      </c>
      <c r="D12" s="1">
        <v>1.71</v>
      </c>
      <c r="E12" s="1" t="str">
        <f t="shared" si="0"/>
        <v>1</v>
      </c>
      <c r="F12" s="5" t="str">
        <f t="shared" si="1"/>
        <v>1</v>
      </c>
      <c r="I12" t="s">
        <v>85</v>
      </c>
      <c r="J12">
        <f>MEDIAN(D2:D245)</f>
        <v>2.9</v>
      </c>
    </row>
    <row r="13" spans="1:10" x14ac:dyDescent="0.35">
      <c r="A13" t="s">
        <v>0</v>
      </c>
      <c r="B13" s="4">
        <v>4</v>
      </c>
      <c r="C13" s="1">
        <v>35.26</v>
      </c>
      <c r="D13" s="1">
        <v>5</v>
      </c>
      <c r="E13" s="1" t="str">
        <f t="shared" si="0"/>
        <v>2.9</v>
      </c>
      <c r="F13" s="5" t="str">
        <f t="shared" si="1"/>
        <v>2.9</v>
      </c>
    </row>
    <row r="14" spans="1:10" x14ac:dyDescent="0.35">
      <c r="A14" t="s">
        <v>0</v>
      </c>
      <c r="B14" s="4">
        <v>2</v>
      </c>
      <c r="C14" s="1">
        <v>15.42</v>
      </c>
      <c r="D14" s="1">
        <v>1.57</v>
      </c>
      <c r="E14" s="1" t="str">
        <f t="shared" si="0"/>
        <v>1</v>
      </c>
      <c r="F14" s="5" t="str">
        <f t="shared" si="1"/>
        <v>1</v>
      </c>
    </row>
    <row r="15" spans="1:10" x14ac:dyDescent="0.35">
      <c r="A15" t="s">
        <v>0</v>
      </c>
      <c r="B15" s="4">
        <v>4</v>
      </c>
      <c r="C15" s="1">
        <v>18.43</v>
      </c>
      <c r="D15" s="1">
        <v>3</v>
      </c>
      <c r="E15" s="1" t="str">
        <f t="shared" si="0"/>
        <v>2.9</v>
      </c>
      <c r="F15" s="5" t="str">
        <f t="shared" si="1"/>
        <v>2.9</v>
      </c>
    </row>
    <row r="16" spans="1:10" x14ac:dyDescent="0.35">
      <c r="A16" t="s">
        <v>0</v>
      </c>
      <c r="B16" s="4">
        <v>2</v>
      </c>
      <c r="C16" s="1">
        <v>14.83</v>
      </c>
      <c r="D16" s="1">
        <v>3.02</v>
      </c>
      <c r="E16" s="1" t="str">
        <f t="shared" si="0"/>
        <v>1</v>
      </c>
      <c r="F16" s="5" t="str">
        <f t="shared" si="1"/>
        <v>1</v>
      </c>
    </row>
    <row r="17" spans="1:6" x14ac:dyDescent="0.35">
      <c r="A17" t="s">
        <v>0</v>
      </c>
      <c r="B17" s="4">
        <v>2</v>
      </c>
      <c r="C17" s="1">
        <v>21.58</v>
      </c>
      <c r="D17" s="1">
        <v>3.92</v>
      </c>
      <c r="E17" s="1" t="str">
        <f t="shared" si="0"/>
        <v>2.9</v>
      </c>
      <c r="F17" s="5" t="str">
        <f t="shared" si="1"/>
        <v>2.9</v>
      </c>
    </row>
    <row r="18" spans="1:6" x14ac:dyDescent="0.35">
      <c r="A18" t="s">
        <v>0</v>
      </c>
      <c r="B18" s="4">
        <v>3</v>
      </c>
      <c r="C18" s="1">
        <v>10.33</v>
      </c>
      <c r="D18" s="1">
        <v>1.67</v>
      </c>
      <c r="E18" s="1" t="str">
        <f t="shared" si="0"/>
        <v>1</v>
      </c>
      <c r="F18" s="5" t="str">
        <f t="shared" si="1"/>
        <v>1</v>
      </c>
    </row>
    <row r="19" spans="1:6" x14ac:dyDescent="0.35">
      <c r="A19" t="s">
        <v>0</v>
      </c>
      <c r="B19" s="4">
        <v>3</v>
      </c>
      <c r="C19" s="1">
        <v>16.29</v>
      </c>
      <c r="D19" s="1">
        <v>3.71</v>
      </c>
      <c r="E19" s="1" t="str">
        <f t="shared" si="0"/>
        <v>1</v>
      </c>
      <c r="F19" s="5" t="str">
        <f t="shared" si="1"/>
        <v>1</v>
      </c>
    </row>
    <row r="20" spans="1:6" x14ac:dyDescent="0.35">
      <c r="A20" t="s">
        <v>0</v>
      </c>
      <c r="B20" s="4">
        <v>3</v>
      </c>
      <c r="C20" s="1">
        <v>16.97</v>
      </c>
      <c r="D20" s="1">
        <v>3.5</v>
      </c>
      <c r="E20" s="1" t="str">
        <f t="shared" si="0"/>
        <v>1</v>
      </c>
      <c r="F20" s="5" t="str">
        <f t="shared" si="1"/>
        <v>1</v>
      </c>
    </row>
    <row r="21" spans="1:6" x14ac:dyDescent="0.35">
      <c r="A21" t="s">
        <v>0</v>
      </c>
      <c r="B21" s="4">
        <v>3</v>
      </c>
      <c r="C21" s="1">
        <v>20.65</v>
      </c>
      <c r="D21" s="1">
        <v>3.35</v>
      </c>
      <c r="E21" s="1" t="str">
        <f t="shared" si="0"/>
        <v>2.9</v>
      </c>
      <c r="F21" s="5" t="str">
        <f t="shared" si="1"/>
        <v>2.9</v>
      </c>
    </row>
    <row r="22" spans="1:6" x14ac:dyDescent="0.35">
      <c r="A22" t="s">
        <v>0</v>
      </c>
      <c r="B22" s="4">
        <v>2</v>
      </c>
      <c r="C22" s="1">
        <v>17.920000000000002</v>
      </c>
      <c r="D22" s="1">
        <v>4.08</v>
      </c>
      <c r="E22" s="1" t="str">
        <f t="shared" si="0"/>
        <v>2.9</v>
      </c>
      <c r="F22" s="5" t="str">
        <f t="shared" si="1"/>
        <v>2.9</v>
      </c>
    </row>
    <row r="23" spans="1:6" x14ac:dyDescent="0.35">
      <c r="A23" t="s">
        <v>0</v>
      </c>
      <c r="B23" s="4">
        <v>2</v>
      </c>
      <c r="C23" s="1">
        <v>20.29</v>
      </c>
      <c r="D23" s="1">
        <v>2.75</v>
      </c>
      <c r="E23" s="1" t="str">
        <f t="shared" si="0"/>
        <v>2.9</v>
      </c>
      <c r="F23" s="5" t="str">
        <f t="shared" si="1"/>
        <v>2.9</v>
      </c>
    </row>
    <row r="24" spans="1:6" x14ac:dyDescent="0.35">
      <c r="A24" t="s">
        <v>0</v>
      </c>
      <c r="B24" s="4">
        <v>2</v>
      </c>
      <c r="C24" s="1">
        <v>15.77</v>
      </c>
      <c r="D24" s="1">
        <v>2.23</v>
      </c>
      <c r="E24" s="1" t="str">
        <f t="shared" si="0"/>
        <v>1</v>
      </c>
      <c r="F24" s="5" t="str">
        <f t="shared" si="1"/>
        <v>1</v>
      </c>
    </row>
    <row r="25" spans="1:6" x14ac:dyDescent="0.35">
      <c r="A25" t="s">
        <v>0</v>
      </c>
      <c r="B25" s="4">
        <v>4</v>
      </c>
      <c r="C25" s="1">
        <v>39.42</v>
      </c>
      <c r="D25" s="1">
        <v>7.58</v>
      </c>
      <c r="E25" s="1" t="str">
        <f t="shared" si="0"/>
        <v>2.9</v>
      </c>
      <c r="F25" s="5" t="str">
        <f t="shared" si="1"/>
        <v>2.9</v>
      </c>
    </row>
    <row r="26" spans="1:6" x14ac:dyDescent="0.35">
      <c r="A26" t="s">
        <v>0</v>
      </c>
      <c r="B26" s="4">
        <v>2</v>
      </c>
      <c r="C26" s="1">
        <v>19.82</v>
      </c>
      <c r="D26" s="1">
        <v>3.18</v>
      </c>
      <c r="E26" s="1" t="str">
        <f t="shared" si="0"/>
        <v>2.9</v>
      </c>
      <c r="F26" s="5" t="str">
        <f t="shared" si="1"/>
        <v>2.9</v>
      </c>
    </row>
    <row r="27" spans="1:6" x14ac:dyDescent="0.35">
      <c r="A27" t="s">
        <v>0</v>
      </c>
      <c r="B27" s="4">
        <v>4</v>
      </c>
      <c r="C27" s="1">
        <v>17.809999999999999</v>
      </c>
      <c r="D27" s="1">
        <v>2.34</v>
      </c>
      <c r="E27" s="1" t="str">
        <f t="shared" si="0"/>
        <v>2.9</v>
      </c>
      <c r="F27" s="5" t="str">
        <f t="shared" si="1"/>
        <v>2.9</v>
      </c>
    </row>
    <row r="28" spans="1:6" x14ac:dyDescent="0.35">
      <c r="A28" t="s">
        <v>0</v>
      </c>
      <c r="B28" s="4">
        <v>2</v>
      </c>
      <c r="C28" s="1">
        <v>13.37</v>
      </c>
      <c r="D28" s="1">
        <v>2</v>
      </c>
      <c r="E28" s="1" t="str">
        <f t="shared" si="0"/>
        <v>1</v>
      </c>
      <c r="F28" s="5" t="str">
        <f t="shared" si="1"/>
        <v>1</v>
      </c>
    </row>
    <row r="29" spans="1:6" x14ac:dyDescent="0.35">
      <c r="A29" t="s">
        <v>0</v>
      </c>
      <c r="B29" s="4">
        <v>2</v>
      </c>
      <c r="C29" s="1">
        <v>12.69</v>
      </c>
      <c r="D29" s="1">
        <v>2</v>
      </c>
      <c r="E29" s="1" t="str">
        <f t="shared" si="0"/>
        <v>1</v>
      </c>
      <c r="F29" s="5" t="str">
        <f t="shared" si="1"/>
        <v>1</v>
      </c>
    </row>
    <row r="30" spans="1:6" x14ac:dyDescent="0.35">
      <c r="A30" t="s">
        <v>0</v>
      </c>
      <c r="B30" s="4">
        <v>2</v>
      </c>
      <c r="C30" s="1">
        <v>21.7</v>
      </c>
      <c r="D30" s="1">
        <v>4.3</v>
      </c>
      <c r="E30" s="1" t="str">
        <f t="shared" si="0"/>
        <v>2.9</v>
      </c>
      <c r="F30" s="5" t="str">
        <f t="shared" si="1"/>
        <v>2.9</v>
      </c>
    </row>
    <row r="31" spans="1:6" x14ac:dyDescent="0.35">
      <c r="A31" t="s">
        <v>0</v>
      </c>
      <c r="B31" s="4">
        <v>2</v>
      </c>
      <c r="C31" s="1">
        <v>19.649999999999999</v>
      </c>
      <c r="D31" s="1">
        <v>3</v>
      </c>
      <c r="E31" s="1" t="str">
        <f t="shared" si="0"/>
        <v>2.9</v>
      </c>
      <c r="F31" s="5" t="str">
        <f t="shared" si="1"/>
        <v>2.9</v>
      </c>
    </row>
    <row r="32" spans="1:6" x14ac:dyDescent="0.35">
      <c r="A32" t="s">
        <v>0</v>
      </c>
      <c r="B32" s="4">
        <v>2</v>
      </c>
      <c r="C32" s="1">
        <v>9.5500000000000007</v>
      </c>
      <c r="D32" s="1">
        <v>1.45</v>
      </c>
      <c r="E32" s="1" t="str">
        <f t="shared" si="0"/>
        <v>1</v>
      </c>
      <c r="F32" s="5" t="str">
        <f t="shared" si="1"/>
        <v>1</v>
      </c>
    </row>
    <row r="33" spans="1:6" x14ac:dyDescent="0.35">
      <c r="A33" t="s">
        <v>0</v>
      </c>
      <c r="B33" s="4">
        <v>4</v>
      </c>
      <c r="C33" s="1">
        <v>18.350000000000001</v>
      </c>
      <c r="D33" s="1">
        <v>2.5</v>
      </c>
      <c r="E33" s="1" t="str">
        <f t="shared" si="0"/>
        <v>2.9</v>
      </c>
      <c r="F33" s="5" t="str">
        <f t="shared" si="1"/>
        <v>2.9</v>
      </c>
    </row>
    <row r="34" spans="1:6" x14ac:dyDescent="0.35">
      <c r="A34" t="s">
        <v>0</v>
      </c>
      <c r="B34" s="4">
        <v>2</v>
      </c>
      <c r="C34" s="1">
        <v>15.06</v>
      </c>
      <c r="D34" s="1">
        <v>3</v>
      </c>
      <c r="E34" s="1" t="str">
        <f t="shared" si="0"/>
        <v>1</v>
      </c>
      <c r="F34" s="5" t="str">
        <f t="shared" si="1"/>
        <v>1</v>
      </c>
    </row>
    <row r="35" spans="1:6" x14ac:dyDescent="0.35">
      <c r="A35" t="s">
        <v>0</v>
      </c>
      <c r="B35" s="4">
        <v>4</v>
      </c>
      <c r="C35" s="1">
        <v>20.69</v>
      </c>
      <c r="D35" s="1">
        <v>2.4500000000000002</v>
      </c>
      <c r="E35" s="1" t="str">
        <f t="shared" si="0"/>
        <v>2.9</v>
      </c>
      <c r="F35" s="5" t="str">
        <f t="shared" si="1"/>
        <v>2.9</v>
      </c>
    </row>
    <row r="36" spans="1:6" x14ac:dyDescent="0.35">
      <c r="A36" t="s">
        <v>0</v>
      </c>
      <c r="B36" s="4">
        <v>2</v>
      </c>
      <c r="C36" s="1">
        <v>17.78</v>
      </c>
      <c r="D36" s="1">
        <v>3.27</v>
      </c>
      <c r="E36" s="1" t="str">
        <f t="shared" si="0"/>
        <v>1</v>
      </c>
      <c r="F36" s="5" t="str">
        <f t="shared" si="1"/>
        <v>1</v>
      </c>
    </row>
    <row r="37" spans="1:6" x14ac:dyDescent="0.35">
      <c r="A37" t="s">
        <v>0</v>
      </c>
      <c r="B37" s="4">
        <v>3</v>
      </c>
      <c r="C37" s="1">
        <v>24.06</v>
      </c>
      <c r="D37" s="1">
        <v>3.6</v>
      </c>
      <c r="E37" s="1" t="str">
        <f t="shared" si="0"/>
        <v>2.9</v>
      </c>
      <c r="F37" s="5" t="str">
        <f t="shared" si="1"/>
        <v>2.9</v>
      </c>
    </row>
    <row r="38" spans="1:6" x14ac:dyDescent="0.35">
      <c r="A38" t="s">
        <v>0</v>
      </c>
      <c r="B38" s="4">
        <v>3</v>
      </c>
      <c r="C38" s="1">
        <v>16.309999999999999</v>
      </c>
      <c r="D38" s="1">
        <v>2</v>
      </c>
      <c r="E38" s="1" t="str">
        <f t="shared" si="0"/>
        <v>1</v>
      </c>
      <c r="F38" s="5" t="str">
        <f t="shared" si="1"/>
        <v>1</v>
      </c>
    </row>
    <row r="39" spans="1:6" x14ac:dyDescent="0.35">
      <c r="A39" t="s">
        <v>0</v>
      </c>
      <c r="B39" s="4">
        <v>3</v>
      </c>
      <c r="C39" s="1">
        <v>16.93</v>
      </c>
      <c r="D39" s="1">
        <v>3.07</v>
      </c>
      <c r="E39" s="1" t="str">
        <f t="shared" si="0"/>
        <v>1</v>
      </c>
      <c r="F39" s="5" t="str">
        <f t="shared" si="1"/>
        <v>1</v>
      </c>
    </row>
    <row r="40" spans="1:6" x14ac:dyDescent="0.35">
      <c r="A40" t="s">
        <v>0</v>
      </c>
      <c r="B40" s="4">
        <v>3</v>
      </c>
      <c r="C40" s="1">
        <v>18.690000000000001</v>
      </c>
      <c r="D40" s="1">
        <v>2.31</v>
      </c>
      <c r="E40" s="1" t="str">
        <f t="shared" si="0"/>
        <v>2.9</v>
      </c>
      <c r="F40" s="5" t="str">
        <f t="shared" si="1"/>
        <v>2.9</v>
      </c>
    </row>
    <row r="41" spans="1:6" x14ac:dyDescent="0.35">
      <c r="A41" t="s">
        <v>0</v>
      </c>
      <c r="B41" s="4">
        <v>3</v>
      </c>
      <c r="C41" s="1">
        <v>31.27</v>
      </c>
      <c r="D41" s="1">
        <v>5</v>
      </c>
      <c r="E41" s="1" t="str">
        <f t="shared" si="0"/>
        <v>2.9</v>
      </c>
      <c r="F41" s="5" t="str">
        <f t="shared" si="1"/>
        <v>2.9</v>
      </c>
    </row>
    <row r="42" spans="1:6" x14ac:dyDescent="0.35">
      <c r="A42" t="s">
        <v>0</v>
      </c>
      <c r="B42" s="4">
        <v>3</v>
      </c>
      <c r="C42" s="1">
        <v>16.04</v>
      </c>
      <c r="D42" s="1">
        <v>2.2400000000000002</v>
      </c>
      <c r="E42" s="1" t="str">
        <f t="shared" si="0"/>
        <v>1</v>
      </c>
      <c r="F42" s="5" t="str">
        <f t="shared" si="1"/>
        <v>1</v>
      </c>
    </row>
    <row r="43" spans="1:6" x14ac:dyDescent="0.35">
      <c r="A43" t="s">
        <v>0</v>
      </c>
      <c r="B43" s="4">
        <v>2</v>
      </c>
      <c r="C43" s="1">
        <v>17.46</v>
      </c>
      <c r="D43" s="1">
        <v>2.54</v>
      </c>
      <c r="E43" s="1" t="str">
        <f t="shared" si="0"/>
        <v>1</v>
      </c>
      <c r="F43" s="5" t="str">
        <f t="shared" si="1"/>
        <v>1</v>
      </c>
    </row>
    <row r="44" spans="1:6" x14ac:dyDescent="0.35">
      <c r="A44" t="s">
        <v>0</v>
      </c>
      <c r="B44" s="4">
        <v>2</v>
      </c>
      <c r="C44" s="1">
        <v>13.94</v>
      </c>
      <c r="D44" s="1">
        <v>3.06</v>
      </c>
      <c r="E44" s="1" t="str">
        <f t="shared" si="0"/>
        <v>1</v>
      </c>
      <c r="F44" s="5" t="str">
        <f t="shared" si="1"/>
        <v>1</v>
      </c>
    </row>
    <row r="45" spans="1:6" x14ac:dyDescent="0.35">
      <c r="A45" t="s">
        <v>0</v>
      </c>
      <c r="B45" s="4">
        <v>2</v>
      </c>
      <c r="C45" s="1">
        <v>9.68</v>
      </c>
      <c r="D45" s="1">
        <v>1.32</v>
      </c>
      <c r="E45" s="1" t="str">
        <f t="shared" si="0"/>
        <v>1</v>
      </c>
      <c r="F45" s="5" t="str">
        <f t="shared" si="1"/>
        <v>1</v>
      </c>
    </row>
    <row r="46" spans="1:6" x14ac:dyDescent="0.35">
      <c r="A46" t="s">
        <v>0</v>
      </c>
      <c r="B46" s="4">
        <v>4</v>
      </c>
      <c r="C46" s="1">
        <v>30.4</v>
      </c>
      <c r="D46" s="1">
        <v>5.6</v>
      </c>
      <c r="E46" s="1" t="str">
        <f t="shared" si="0"/>
        <v>2.9</v>
      </c>
      <c r="F46" s="5" t="str">
        <f t="shared" si="1"/>
        <v>2.9</v>
      </c>
    </row>
    <row r="47" spans="1:6" x14ac:dyDescent="0.35">
      <c r="A47" t="s">
        <v>0</v>
      </c>
      <c r="B47" s="4">
        <v>2</v>
      </c>
      <c r="C47" s="1">
        <v>18.29</v>
      </c>
      <c r="D47" s="1">
        <v>3</v>
      </c>
      <c r="E47" s="1" t="str">
        <f t="shared" si="0"/>
        <v>2.9</v>
      </c>
      <c r="F47" s="5" t="str">
        <f t="shared" si="1"/>
        <v>2.9</v>
      </c>
    </row>
    <row r="48" spans="1:6" x14ac:dyDescent="0.35">
      <c r="A48" t="s">
        <v>0</v>
      </c>
      <c r="B48" s="4">
        <v>2</v>
      </c>
      <c r="C48" s="1">
        <v>22.23</v>
      </c>
      <c r="D48" s="1">
        <v>5</v>
      </c>
      <c r="E48" s="1" t="str">
        <f t="shared" si="0"/>
        <v>2.9</v>
      </c>
      <c r="F48" s="5" t="str">
        <f t="shared" si="1"/>
        <v>2.9</v>
      </c>
    </row>
    <row r="49" spans="1:6" x14ac:dyDescent="0.35">
      <c r="A49" t="s">
        <v>0</v>
      </c>
      <c r="B49" s="4">
        <v>4</v>
      </c>
      <c r="C49" s="1">
        <v>32.4</v>
      </c>
      <c r="D49" s="1">
        <v>6</v>
      </c>
      <c r="E49" s="1" t="str">
        <f t="shared" si="0"/>
        <v>2.9</v>
      </c>
      <c r="F49" s="5" t="str">
        <f t="shared" si="1"/>
        <v>2.9</v>
      </c>
    </row>
    <row r="50" spans="1:6" x14ac:dyDescent="0.35">
      <c r="A50" t="s">
        <v>0</v>
      </c>
      <c r="B50" s="4">
        <v>3</v>
      </c>
      <c r="C50" s="1">
        <v>28.55</v>
      </c>
      <c r="D50" s="1">
        <v>2.0499999999999998</v>
      </c>
      <c r="E50" s="1" t="str">
        <f t="shared" si="0"/>
        <v>2.9</v>
      </c>
      <c r="F50" s="5" t="str">
        <f t="shared" si="1"/>
        <v>2.9</v>
      </c>
    </row>
    <row r="51" spans="1:6" x14ac:dyDescent="0.35">
      <c r="A51" t="s">
        <v>0</v>
      </c>
      <c r="B51" s="4">
        <v>2</v>
      </c>
      <c r="C51" s="1">
        <v>18.04</v>
      </c>
      <c r="D51" s="1">
        <v>3</v>
      </c>
      <c r="E51" s="1" t="str">
        <f t="shared" si="0"/>
        <v>2.9</v>
      </c>
      <c r="F51" s="5" t="str">
        <f t="shared" si="1"/>
        <v>2.9</v>
      </c>
    </row>
    <row r="52" spans="1:6" x14ac:dyDescent="0.35">
      <c r="A52" t="s">
        <v>0</v>
      </c>
      <c r="B52" s="4">
        <v>2</v>
      </c>
      <c r="C52" s="1">
        <v>12.54</v>
      </c>
      <c r="D52" s="1">
        <v>2.5</v>
      </c>
      <c r="E52" s="1" t="str">
        <f t="shared" si="0"/>
        <v>1</v>
      </c>
      <c r="F52" s="5" t="str">
        <f t="shared" si="1"/>
        <v>1</v>
      </c>
    </row>
    <row r="53" spans="1:6" x14ac:dyDescent="0.35">
      <c r="A53" t="s">
        <v>0</v>
      </c>
      <c r="B53" s="4">
        <v>2</v>
      </c>
      <c r="C53" s="1">
        <v>10.29</v>
      </c>
      <c r="D53" s="1">
        <v>2.6</v>
      </c>
      <c r="E53" s="1" t="str">
        <f t="shared" si="0"/>
        <v>1</v>
      </c>
      <c r="F53" s="5" t="str">
        <f t="shared" si="1"/>
        <v>1</v>
      </c>
    </row>
    <row r="54" spans="1:6" x14ac:dyDescent="0.35">
      <c r="A54" t="s">
        <v>0</v>
      </c>
      <c r="B54" s="4">
        <v>4</v>
      </c>
      <c r="C54" s="1">
        <v>34.81</v>
      </c>
      <c r="D54" s="1">
        <v>5.2</v>
      </c>
      <c r="E54" s="1" t="str">
        <f t="shared" si="0"/>
        <v>2.9</v>
      </c>
      <c r="F54" s="5" t="str">
        <f t="shared" si="1"/>
        <v>2.9</v>
      </c>
    </row>
    <row r="55" spans="1:6" x14ac:dyDescent="0.35">
      <c r="A55" t="s">
        <v>0</v>
      </c>
      <c r="B55" s="4">
        <v>2</v>
      </c>
      <c r="C55" s="1">
        <v>9.94</v>
      </c>
      <c r="D55" s="1">
        <v>1.56</v>
      </c>
      <c r="E55" s="1" t="str">
        <f t="shared" si="0"/>
        <v>1</v>
      </c>
      <c r="F55" s="5" t="str">
        <f t="shared" si="1"/>
        <v>1</v>
      </c>
    </row>
    <row r="56" spans="1:6" x14ac:dyDescent="0.35">
      <c r="A56" t="s">
        <v>0</v>
      </c>
      <c r="B56" s="4">
        <v>4</v>
      </c>
      <c r="C56" s="1">
        <v>25.56</v>
      </c>
      <c r="D56" s="1">
        <v>4.34</v>
      </c>
      <c r="E56" s="1" t="str">
        <f t="shared" si="0"/>
        <v>2.9</v>
      </c>
      <c r="F56" s="5" t="str">
        <f t="shared" si="1"/>
        <v>2.9</v>
      </c>
    </row>
    <row r="57" spans="1:6" x14ac:dyDescent="0.35">
      <c r="A57" t="s">
        <v>0</v>
      </c>
      <c r="B57" s="4">
        <v>2</v>
      </c>
      <c r="C57" s="1">
        <v>19.489999999999998</v>
      </c>
      <c r="D57" s="1">
        <v>3.51</v>
      </c>
      <c r="E57" s="1" t="str">
        <f t="shared" si="0"/>
        <v>2.9</v>
      </c>
      <c r="F57" s="5" t="str">
        <f t="shared" si="1"/>
        <v>2.9</v>
      </c>
    </row>
    <row r="58" spans="1:6" x14ac:dyDescent="0.35">
      <c r="A58" t="s">
        <v>0</v>
      </c>
      <c r="B58" s="4">
        <v>4</v>
      </c>
      <c r="C58" s="1">
        <v>38.01</v>
      </c>
      <c r="D58" s="1">
        <v>3</v>
      </c>
      <c r="E58" s="1" t="str">
        <f t="shared" si="0"/>
        <v>2.9</v>
      </c>
      <c r="F58" s="5" t="str">
        <f t="shared" si="1"/>
        <v>2.9</v>
      </c>
    </row>
    <row r="59" spans="1:6" x14ac:dyDescent="0.35">
      <c r="A59" t="s">
        <v>0</v>
      </c>
      <c r="B59" s="4">
        <v>2</v>
      </c>
      <c r="C59" s="1">
        <v>26.41</v>
      </c>
      <c r="D59" s="1">
        <v>1.5</v>
      </c>
      <c r="E59" s="1" t="str">
        <f t="shared" si="0"/>
        <v>2.9</v>
      </c>
      <c r="F59" s="5" t="str">
        <f t="shared" si="1"/>
        <v>2.9</v>
      </c>
    </row>
    <row r="60" spans="1:6" x14ac:dyDescent="0.35">
      <c r="A60" t="s">
        <v>0</v>
      </c>
      <c r="B60" s="4">
        <v>2</v>
      </c>
      <c r="C60" s="1">
        <v>11.24</v>
      </c>
      <c r="D60" s="1">
        <v>1.76</v>
      </c>
      <c r="E60" s="1" t="str">
        <f t="shared" si="0"/>
        <v>1</v>
      </c>
      <c r="F60" s="5" t="str">
        <f t="shared" si="1"/>
        <v>1</v>
      </c>
    </row>
    <row r="61" spans="1:6" x14ac:dyDescent="0.35">
      <c r="A61" t="s">
        <v>0</v>
      </c>
      <c r="B61" s="4">
        <v>4</v>
      </c>
      <c r="C61" s="1">
        <v>48.27</v>
      </c>
      <c r="D61" s="1">
        <v>6.73</v>
      </c>
      <c r="E61" s="1" t="str">
        <f t="shared" si="0"/>
        <v>2.9</v>
      </c>
      <c r="F61" s="5" t="str">
        <f t="shared" si="1"/>
        <v>2.9</v>
      </c>
    </row>
    <row r="62" spans="1:6" x14ac:dyDescent="0.35">
      <c r="A62" t="s">
        <v>0</v>
      </c>
      <c r="B62" s="4">
        <v>2</v>
      </c>
      <c r="C62" s="1">
        <v>20.29</v>
      </c>
      <c r="D62" s="1">
        <v>3.21</v>
      </c>
      <c r="E62" s="1" t="str">
        <f t="shared" si="0"/>
        <v>2.9</v>
      </c>
      <c r="F62" s="5" t="str">
        <f t="shared" si="1"/>
        <v>2.9</v>
      </c>
    </row>
    <row r="63" spans="1:6" x14ac:dyDescent="0.35">
      <c r="A63" t="s">
        <v>0</v>
      </c>
      <c r="B63" s="4">
        <v>2</v>
      </c>
      <c r="C63" s="1">
        <v>13.81</v>
      </c>
      <c r="D63" s="1">
        <v>2</v>
      </c>
      <c r="E63" s="1" t="str">
        <f t="shared" si="0"/>
        <v>1</v>
      </c>
      <c r="F63" s="5" t="str">
        <f t="shared" si="1"/>
        <v>1</v>
      </c>
    </row>
    <row r="64" spans="1:6" x14ac:dyDescent="0.35">
      <c r="A64" t="s">
        <v>0</v>
      </c>
      <c r="B64" s="4">
        <v>2</v>
      </c>
      <c r="C64" s="1">
        <v>11.02</v>
      </c>
      <c r="D64" s="1">
        <v>1.98</v>
      </c>
      <c r="E64" s="1" t="str">
        <f t="shared" si="0"/>
        <v>1</v>
      </c>
      <c r="F64" s="5" t="str">
        <f t="shared" si="1"/>
        <v>1</v>
      </c>
    </row>
    <row r="65" spans="1:6" x14ac:dyDescent="0.35">
      <c r="A65" t="s">
        <v>0</v>
      </c>
      <c r="B65" s="4">
        <v>4</v>
      </c>
      <c r="C65" s="1">
        <v>18.29</v>
      </c>
      <c r="D65" s="1">
        <v>3.76</v>
      </c>
      <c r="E65" s="1" t="str">
        <f t="shared" si="0"/>
        <v>2.9</v>
      </c>
      <c r="F65" s="5" t="str">
        <f t="shared" si="1"/>
        <v>2.9</v>
      </c>
    </row>
    <row r="66" spans="1:6" x14ac:dyDescent="0.35">
      <c r="A66" t="s">
        <v>0</v>
      </c>
      <c r="B66" s="4">
        <v>3</v>
      </c>
      <c r="C66" s="1">
        <v>17.59</v>
      </c>
      <c r="D66" s="1">
        <v>2.64</v>
      </c>
      <c r="E66" s="1" t="str">
        <f t="shared" si="0"/>
        <v>1</v>
      </c>
      <c r="F66" s="5" t="str">
        <f t="shared" si="1"/>
        <v>1</v>
      </c>
    </row>
    <row r="67" spans="1:6" x14ac:dyDescent="0.35">
      <c r="A67" t="s">
        <v>0</v>
      </c>
      <c r="B67" s="4">
        <v>3</v>
      </c>
      <c r="C67" s="1">
        <v>20.079999999999998</v>
      </c>
      <c r="D67" s="1">
        <v>3.15</v>
      </c>
      <c r="E67" s="1" t="str">
        <f t="shared" si="0"/>
        <v>2.9</v>
      </c>
      <c r="F67" s="5" t="str">
        <f t="shared" si="1"/>
        <v>2.9</v>
      </c>
    </row>
    <row r="68" spans="1:6" x14ac:dyDescent="0.35">
      <c r="A68" t="s">
        <v>0</v>
      </c>
      <c r="B68" s="4">
        <v>2</v>
      </c>
      <c r="C68" s="1">
        <v>16.45</v>
      </c>
      <c r="D68" s="1">
        <v>2.4700000000000002</v>
      </c>
      <c r="E68" s="1" t="str">
        <f t="shared" ref="E68:E131" si="2">IF(C68&gt;=50.81,"10",IF(C68&gt;=17.79,"2.9",IF(C68&gt;=3.07,"1","0")))</f>
        <v>1</v>
      </c>
      <c r="F68" s="5" t="str">
        <f t="shared" ref="F68:F93" si="3">IF(C68&gt;=50.81,"10",IF(AND(C68&gt;=17.79,C68&lt;=50.81),"2.9","1"))</f>
        <v>1</v>
      </c>
    </row>
    <row r="69" spans="1:6" x14ac:dyDescent="0.35">
      <c r="A69" t="s">
        <v>0</v>
      </c>
      <c r="B69" s="4">
        <v>1</v>
      </c>
      <c r="C69" s="1">
        <v>3.07</v>
      </c>
      <c r="D69" s="1">
        <v>1</v>
      </c>
      <c r="E69" s="1" t="str">
        <f t="shared" si="2"/>
        <v>1</v>
      </c>
      <c r="F69" s="5" t="str">
        <f t="shared" si="3"/>
        <v>1</v>
      </c>
    </row>
    <row r="70" spans="1:6" x14ac:dyDescent="0.35">
      <c r="A70" t="s">
        <v>0</v>
      </c>
      <c r="B70" s="4">
        <v>2</v>
      </c>
      <c r="C70" s="1">
        <v>20.23</v>
      </c>
      <c r="D70" s="1">
        <v>2.0099999999999998</v>
      </c>
      <c r="E70" s="1" t="str">
        <f t="shared" si="2"/>
        <v>2.9</v>
      </c>
      <c r="F70" s="5" t="str">
        <f t="shared" si="3"/>
        <v>2.9</v>
      </c>
    </row>
    <row r="71" spans="1:6" x14ac:dyDescent="0.35">
      <c r="A71" t="s">
        <v>0</v>
      </c>
      <c r="B71" s="4">
        <v>2</v>
      </c>
      <c r="C71" s="1">
        <v>15.01</v>
      </c>
      <c r="D71" s="1">
        <v>2.09</v>
      </c>
      <c r="E71" s="1" t="str">
        <f t="shared" si="2"/>
        <v>1</v>
      </c>
      <c r="F71" s="5" t="str">
        <f t="shared" si="3"/>
        <v>1</v>
      </c>
    </row>
    <row r="72" spans="1:6" x14ac:dyDescent="0.35">
      <c r="A72" t="s">
        <v>0</v>
      </c>
      <c r="B72" s="4">
        <v>2</v>
      </c>
      <c r="C72" s="1">
        <v>12.02</v>
      </c>
      <c r="D72" s="1">
        <v>1.97</v>
      </c>
      <c r="E72" s="1" t="str">
        <f t="shared" si="2"/>
        <v>1</v>
      </c>
      <c r="F72" s="5" t="str">
        <f t="shared" si="3"/>
        <v>1</v>
      </c>
    </row>
    <row r="73" spans="1:6" x14ac:dyDescent="0.35">
      <c r="A73" t="s">
        <v>0</v>
      </c>
      <c r="B73" s="4">
        <v>3</v>
      </c>
      <c r="C73" s="1">
        <v>17.07</v>
      </c>
      <c r="D73" s="1">
        <v>3</v>
      </c>
      <c r="E73" s="1" t="str">
        <f t="shared" si="2"/>
        <v>1</v>
      </c>
      <c r="F73" s="5" t="str">
        <f t="shared" si="3"/>
        <v>1</v>
      </c>
    </row>
    <row r="74" spans="1:6" x14ac:dyDescent="0.35">
      <c r="A74" t="s">
        <v>0</v>
      </c>
      <c r="B74" s="4">
        <v>2</v>
      </c>
      <c r="C74" s="1">
        <v>26.86</v>
      </c>
      <c r="D74" s="1">
        <v>3.14</v>
      </c>
      <c r="E74" s="1" t="str">
        <f t="shared" si="2"/>
        <v>2.9</v>
      </c>
      <c r="F74" s="5" t="str">
        <f t="shared" si="3"/>
        <v>2.9</v>
      </c>
    </row>
    <row r="75" spans="1:6" x14ac:dyDescent="0.35">
      <c r="A75" t="s">
        <v>0</v>
      </c>
      <c r="B75" s="4">
        <v>2</v>
      </c>
      <c r="C75" s="1">
        <v>25.28</v>
      </c>
      <c r="D75" s="1">
        <v>5</v>
      </c>
      <c r="E75" s="1" t="str">
        <f t="shared" si="2"/>
        <v>2.9</v>
      </c>
      <c r="F75" s="5" t="str">
        <f t="shared" si="3"/>
        <v>2.9</v>
      </c>
    </row>
    <row r="76" spans="1:6" x14ac:dyDescent="0.35">
      <c r="A76" t="s">
        <v>0</v>
      </c>
      <c r="B76" s="4">
        <v>2</v>
      </c>
      <c r="C76" s="1">
        <v>14.73</v>
      </c>
      <c r="D76" s="1">
        <v>2.2000000000000002</v>
      </c>
      <c r="E76" s="1" t="str">
        <f t="shared" si="2"/>
        <v>1</v>
      </c>
      <c r="F76" s="5" t="str">
        <f t="shared" si="3"/>
        <v>1</v>
      </c>
    </row>
    <row r="77" spans="1:6" x14ac:dyDescent="0.35">
      <c r="A77" t="s">
        <v>0</v>
      </c>
      <c r="B77" s="4">
        <v>2</v>
      </c>
      <c r="C77" s="1">
        <v>10.51</v>
      </c>
      <c r="D77" s="1">
        <v>1.25</v>
      </c>
      <c r="E77" s="1" t="str">
        <f t="shared" si="2"/>
        <v>1</v>
      </c>
      <c r="F77" s="5" t="str">
        <f t="shared" si="3"/>
        <v>1</v>
      </c>
    </row>
    <row r="78" spans="1:6" x14ac:dyDescent="0.35">
      <c r="A78" t="s">
        <v>0</v>
      </c>
      <c r="B78" s="4">
        <v>2</v>
      </c>
      <c r="C78" s="1">
        <v>17.920000000000002</v>
      </c>
      <c r="D78" s="1">
        <v>3.08</v>
      </c>
      <c r="E78" s="1" t="str">
        <f t="shared" si="2"/>
        <v>2.9</v>
      </c>
      <c r="F78" s="5" t="str">
        <f t="shared" si="3"/>
        <v>2.9</v>
      </c>
    </row>
    <row r="79" spans="1:6" x14ac:dyDescent="0.35">
      <c r="A79" t="s">
        <v>7</v>
      </c>
      <c r="B79" s="4">
        <v>4</v>
      </c>
      <c r="C79" s="1">
        <v>27.2</v>
      </c>
      <c r="D79" s="1">
        <v>4</v>
      </c>
      <c r="E79" s="1" t="str">
        <f t="shared" si="2"/>
        <v>2.9</v>
      </c>
      <c r="F79" s="5" t="str">
        <f t="shared" si="3"/>
        <v>2.9</v>
      </c>
    </row>
    <row r="80" spans="1:6" x14ac:dyDescent="0.35">
      <c r="A80" t="s">
        <v>7</v>
      </c>
      <c r="B80" s="4">
        <v>2</v>
      </c>
      <c r="C80" s="1">
        <v>22.76</v>
      </c>
      <c r="D80" s="1">
        <v>3</v>
      </c>
      <c r="E80" s="1" t="str">
        <f t="shared" si="2"/>
        <v>2.9</v>
      </c>
      <c r="F80" s="5" t="str">
        <f t="shared" si="3"/>
        <v>2.9</v>
      </c>
    </row>
    <row r="81" spans="1:6" x14ac:dyDescent="0.35">
      <c r="A81" t="s">
        <v>7</v>
      </c>
      <c r="B81" s="4">
        <v>2</v>
      </c>
      <c r="C81" s="1">
        <v>17.29</v>
      </c>
      <c r="D81" s="1">
        <v>2.71</v>
      </c>
      <c r="E81" s="1" t="str">
        <f t="shared" si="2"/>
        <v>1</v>
      </c>
      <c r="F81" s="5" t="str">
        <f t="shared" si="3"/>
        <v>1</v>
      </c>
    </row>
    <row r="82" spans="1:6" x14ac:dyDescent="0.35">
      <c r="A82" t="s">
        <v>7</v>
      </c>
      <c r="B82" s="4">
        <v>2</v>
      </c>
      <c r="C82" s="1">
        <v>19.440000000000001</v>
      </c>
      <c r="D82" s="1">
        <v>3</v>
      </c>
      <c r="E82" s="1" t="str">
        <f t="shared" si="2"/>
        <v>2.9</v>
      </c>
      <c r="F82" s="5" t="str">
        <f t="shared" si="3"/>
        <v>2.9</v>
      </c>
    </row>
    <row r="83" spans="1:6" x14ac:dyDescent="0.35">
      <c r="A83" t="s">
        <v>7</v>
      </c>
      <c r="B83" s="4">
        <v>2</v>
      </c>
      <c r="C83" s="1">
        <v>16.66</v>
      </c>
      <c r="D83" s="1">
        <v>3.4</v>
      </c>
      <c r="E83" s="1" t="str">
        <f t="shared" si="2"/>
        <v>1</v>
      </c>
      <c r="F83" s="5" t="str">
        <f t="shared" si="3"/>
        <v>1</v>
      </c>
    </row>
    <row r="84" spans="1:6" x14ac:dyDescent="0.35">
      <c r="A84" t="s">
        <v>7</v>
      </c>
      <c r="B84" s="4">
        <v>1</v>
      </c>
      <c r="C84" s="1">
        <v>10.07</v>
      </c>
      <c r="D84" s="1">
        <v>1.83</v>
      </c>
      <c r="E84" s="1" t="str">
        <f t="shared" si="2"/>
        <v>1</v>
      </c>
      <c r="F84" s="5" t="str">
        <f t="shared" si="3"/>
        <v>1</v>
      </c>
    </row>
    <row r="85" spans="1:6" x14ac:dyDescent="0.35">
      <c r="A85" t="s">
        <v>7</v>
      </c>
      <c r="B85" s="4">
        <v>2</v>
      </c>
      <c r="C85" s="1">
        <v>32.68</v>
      </c>
      <c r="D85" s="1">
        <v>5</v>
      </c>
      <c r="E85" s="1" t="str">
        <f t="shared" si="2"/>
        <v>2.9</v>
      </c>
      <c r="F85" s="5" t="str">
        <f t="shared" si="3"/>
        <v>2.9</v>
      </c>
    </row>
    <row r="86" spans="1:6" x14ac:dyDescent="0.35">
      <c r="A86" t="s">
        <v>7</v>
      </c>
      <c r="B86" s="4">
        <v>2</v>
      </c>
      <c r="C86" s="1">
        <v>15.98</v>
      </c>
      <c r="D86" s="1">
        <v>2.0299999999999998</v>
      </c>
      <c r="E86" s="1" t="str">
        <f t="shared" si="2"/>
        <v>1</v>
      </c>
      <c r="F86" s="5" t="str">
        <f t="shared" si="3"/>
        <v>1</v>
      </c>
    </row>
    <row r="87" spans="1:6" x14ac:dyDescent="0.35">
      <c r="A87" t="s">
        <v>7</v>
      </c>
      <c r="B87" s="4">
        <v>4</v>
      </c>
      <c r="C87" s="1">
        <v>34.83</v>
      </c>
      <c r="D87" s="1">
        <v>5.17</v>
      </c>
      <c r="E87" s="1" t="str">
        <f t="shared" si="2"/>
        <v>2.9</v>
      </c>
      <c r="F87" s="5" t="str">
        <f t="shared" si="3"/>
        <v>2.9</v>
      </c>
    </row>
    <row r="88" spans="1:6" x14ac:dyDescent="0.35">
      <c r="A88" t="s">
        <v>7</v>
      </c>
      <c r="B88" s="4">
        <v>2</v>
      </c>
      <c r="C88" s="1">
        <v>13.03</v>
      </c>
      <c r="D88" s="1">
        <v>2</v>
      </c>
      <c r="E88" s="1" t="str">
        <f t="shared" si="2"/>
        <v>1</v>
      </c>
      <c r="F88" s="5" t="str">
        <f t="shared" si="3"/>
        <v>1</v>
      </c>
    </row>
    <row r="89" spans="1:6" x14ac:dyDescent="0.35">
      <c r="A89" t="s">
        <v>7</v>
      </c>
      <c r="B89" s="4">
        <v>2</v>
      </c>
      <c r="C89" s="1">
        <v>18.28</v>
      </c>
      <c r="D89" s="1">
        <v>4</v>
      </c>
      <c r="E89" s="1" t="str">
        <f t="shared" si="2"/>
        <v>2.9</v>
      </c>
      <c r="F89" s="5" t="str">
        <f t="shared" si="3"/>
        <v>2.9</v>
      </c>
    </row>
    <row r="90" spans="1:6" x14ac:dyDescent="0.35">
      <c r="A90" t="s">
        <v>7</v>
      </c>
      <c r="B90" s="4">
        <v>2</v>
      </c>
      <c r="C90" s="1">
        <v>24.71</v>
      </c>
      <c r="D90" s="1">
        <v>5.85</v>
      </c>
      <c r="E90" s="1" t="str">
        <f t="shared" si="2"/>
        <v>2.9</v>
      </c>
      <c r="F90" s="5" t="str">
        <f t="shared" si="3"/>
        <v>2.9</v>
      </c>
    </row>
    <row r="91" spans="1:6" x14ac:dyDescent="0.35">
      <c r="A91" t="s">
        <v>7</v>
      </c>
      <c r="B91" s="4">
        <v>2</v>
      </c>
      <c r="C91" s="1">
        <v>21.16</v>
      </c>
      <c r="D91" s="1">
        <v>3</v>
      </c>
      <c r="E91" s="1" t="str">
        <f t="shared" si="2"/>
        <v>2.9</v>
      </c>
      <c r="F91" s="5" t="str">
        <f t="shared" si="3"/>
        <v>2.9</v>
      </c>
    </row>
    <row r="92" spans="1:6" x14ac:dyDescent="0.35">
      <c r="A92" t="s">
        <v>0</v>
      </c>
      <c r="B92" s="4">
        <v>2</v>
      </c>
      <c r="C92" s="1">
        <v>28.97</v>
      </c>
      <c r="D92" s="1">
        <v>3</v>
      </c>
      <c r="E92" s="1" t="str">
        <f t="shared" si="2"/>
        <v>2.9</v>
      </c>
      <c r="F92" s="5" t="str">
        <f t="shared" si="3"/>
        <v>2.9</v>
      </c>
    </row>
    <row r="93" spans="1:6" x14ac:dyDescent="0.35">
      <c r="A93" t="s">
        <v>0</v>
      </c>
      <c r="B93" s="4">
        <v>2</v>
      </c>
      <c r="C93" s="1">
        <v>22.49</v>
      </c>
      <c r="D93" s="1">
        <v>3.5</v>
      </c>
      <c r="E93" s="1" t="str">
        <f t="shared" si="2"/>
        <v>2.9</v>
      </c>
      <c r="F93" s="5" t="str">
        <f t="shared" si="3"/>
        <v>2.9</v>
      </c>
    </row>
    <row r="94" spans="1:6" x14ac:dyDescent="0.35">
      <c r="A94" t="s">
        <v>0</v>
      </c>
      <c r="B94" s="4">
        <v>2</v>
      </c>
      <c r="C94" s="1">
        <v>5.75</v>
      </c>
      <c r="D94" s="1">
        <v>1</v>
      </c>
      <c r="E94" s="1" t="str">
        <f t="shared" si="2"/>
        <v>1</v>
      </c>
      <c r="F94" s="5" t="str">
        <f>IF(C94&gt;=50.81,"10",IF(AND(C94&gt;=17.79,C94&lt;=50.81),"2.9","1"))</f>
        <v>1</v>
      </c>
    </row>
    <row r="95" spans="1:6" x14ac:dyDescent="0.35">
      <c r="A95" t="s">
        <v>0</v>
      </c>
      <c r="B95" s="4">
        <v>2</v>
      </c>
      <c r="C95" s="1">
        <v>16.32</v>
      </c>
      <c r="D95" s="1">
        <v>4.3</v>
      </c>
      <c r="E95" s="1" t="str">
        <f t="shared" si="2"/>
        <v>1</v>
      </c>
      <c r="F95" s="5" t="str">
        <f>IF(C95&gt;=50.81,"10",IF(AND(C95&gt;=17.79,C95&lt;=50.81),"2.9","1"))</f>
        <v>1</v>
      </c>
    </row>
    <row r="96" spans="1:6" x14ac:dyDescent="0.35">
      <c r="A96" t="s">
        <v>0</v>
      </c>
      <c r="B96" s="4">
        <v>2</v>
      </c>
      <c r="C96" s="1">
        <v>22.75</v>
      </c>
      <c r="D96" s="1">
        <v>3.25</v>
      </c>
      <c r="E96" s="1" t="str">
        <f t="shared" si="2"/>
        <v>2.9</v>
      </c>
      <c r="F96" s="5" t="str">
        <f t="shared" ref="F96:F159" si="4">IF(C96&gt;=50.81,"10",IF(AND(C96&gt;=17.79,C96&lt;=50.81),"2.9","1"))</f>
        <v>2.9</v>
      </c>
    </row>
    <row r="97" spans="1:6" x14ac:dyDescent="0.35">
      <c r="A97" t="s">
        <v>0</v>
      </c>
      <c r="B97" s="4">
        <v>4</v>
      </c>
      <c r="C97" s="1">
        <v>40.17</v>
      </c>
      <c r="D97" s="1">
        <v>4.7300000000000004</v>
      </c>
      <c r="E97" s="1" t="str">
        <f t="shared" si="2"/>
        <v>2.9</v>
      </c>
      <c r="F97" s="5" t="str">
        <f t="shared" si="4"/>
        <v>2.9</v>
      </c>
    </row>
    <row r="98" spans="1:6" x14ac:dyDescent="0.35">
      <c r="A98" t="s">
        <v>0</v>
      </c>
      <c r="B98" s="4">
        <v>2</v>
      </c>
      <c r="C98" s="1">
        <v>27.28</v>
      </c>
      <c r="D98" s="1">
        <v>4</v>
      </c>
      <c r="E98" s="1" t="str">
        <f t="shared" si="2"/>
        <v>2.9</v>
      </c>
      <c r="F98" s="5" t="str">
        <f t="shared" si="4"/>
        <v>2.9</v>
      </c>
    </row>
    <row r="99" spans="1:6" x14ac:dyDescent="0.35">
      <c r="A99" t="s">
        <v>0</v>
      </c>
      <c r="B99" s="4">
        <v>2</v>
      </c>
      <c r="C99" s="1">
        <v>12.03</v>
      </c>
      <c r="D99" s="1">
        <v>1.5</v>
      </c>
      <c r="E99" s="1" t="str">
        <f t="shared" si="2"/>
        <v>1</v>
      </c>
      <c r="F99" s="5" t="str">
        <f t="shared" si="4"/>
        <v>1</v>
      </c>
    </row>
    <row r="100" spans="1:6" x14ac:dyDescent="0.35">
      <c r="A100" t="s">
        <v>0</v>
      </c>
      <c r="B100" s="4">
        <v>2</v>
      </c>
      <c r="C100" s="1">
        <v>21.01</v>
      </c>
      <c r="D100" s="1">
        <v>3</v>
      </c>
      <c r="E100" s="1" t="str">
        <f t="shared" si="2"/>
        <v>2.9</v>
      </c>
      <c r="F100" s="5" t="str">
        <f t="shared" si="4"/>
        <v>2.9</v>
      </c>
    </row>
    <row r="101" spans="1:6" x14ac:dyDescent="0.35">
      <c r="A101" t="s">
        <v>0</v>
      </c>
      <c r="B101" s="4">
        <v>2</v>
      </c>
      <c r="C101" s="1">
        <v>12.46</v>
      </c>
      <c r="D101" s="1">
        <v>1.5</v>
      </c>
      <c r="E101" s="1" t="str">
        <f t="shared" si="2"/>
        <v>1</v>
      </c>
      <c r="F101" s="5" t="str">
        <f t="shared" si="4"/>
        <v>1</v>
      </c>
    </row>
    <row r="102" spans="1:6" x14ac:dyDescent="0.35">
      <c r="A102" t="s">
        <v>0</v>
      </c>
      <c r="B102" s="4">
        <v>2</v>
      </c>
      <c r="C102" s="1">
        <v>11.35</v>
      </c>
      <c r="D102" s="1">
        <v>2.5</v>
      </c>
      <c r="E102" s="1" t="str">
        <f t="shared" si="2"/>
        <v>1</v>
      </c>
      <c r="F102" s="5" t="str">
        <f t="shared" si="4"/>
        <v>1</v>
      </c>
    </row>
    <row r="103" spans="1:6" x14ac:dyDescent="0.35">
      <c r="A103" t="s">
        <v>0</v>
      </c>
      <c r="B103" s="4">
        <v>2</v>
      </c>
      <c r="C103" s="1">
        <v>15.38</v>
      </c>
      <c r="D103" s="1">
        <v>3</v>
      </c>
      <c r="E103" s="1" t="str">
        <f t="shared" si="2"/>
        <v>1</v>
      </c>
      <c r="F103" s="5" t="str">
        <f t="shared" si="4"/>
        <v>1</v>
      </c>
    </row>
    <row r="104" spans="1:6" x14ac:dyDescent="0.35">
      <c r="A104" t="s">
        <v>0</v>
      </c>
      <c r="B104" s="4">
        <v>3</v>
      </c>
      <c r="C104" s="1">
        <v>44.3</v>
      </c>
      <c r="D104" s="1">
        <v>2.5</v>
      </c>
      <c r="E104" s="1" t="str">
        <f t="shared" si="2"/>
        <v>2.9</v>
      </c>
      <c r="F104" s="5" t="str">
        <f t="shared" si="4"/>
        <v>2.9</v>
      </c>
    </row>
    <row r="105" spans="1:6" x14ac:dyDescent="0.35">
      <c r="A105" t="s">
        <v>0</v>
      </c>
      <c r="B105" s="4">
        <v>2</v>
      </c>
      <c r="C105" s="1">
        <v>22.42</v>
      </c>
      <c r="D105" s="1">
        <v>3.48</v>
      </c>
      <c r="E105" s="1" t="str">
        <f t="shared" si="2"/>
        <v>2.9</v>
      </c>
      <c r="F105" s="5" t="str">
        <f t="shared" si="4"/>
        <v>2.9</v>
      </c>
    </row>
    <row r="106" spans="1:6" x14ac:dyDescent="0.35">
      <c r="A106" t="s">
        <v>0</v>
      </c>
      <c r="B106" s="4">
        <v>2</v>
      </c>
      <c r="C106" s="1">
        <v>20.92</v>
      </c>
      <c r="D106" s="1">
        <v>4.08</v>
      </c>
      <c r="E106" s="1" t="str">
        <f t="shared" si="2"/>
        <v>2.9</v>
      </c>
      <c r="F106" s="5" t="str">
        <f t="shared" si="4"/>
        <v>2.9</v>
      </c>
    </row>
    <row r="107" spans="1:6" x14ac:dyDescent="0.35">
      <c r="A107" t="s">
        <v>0</v>
      </c>
      <c r="B107" s="4">
        <v>2</v>
      </c>
      <c r="C107" s="1">
        <v>15.36</v>
      </c>
      <c r="D107" s="1">
        <v>1.64</v>
      </c>
      <c r="E107" s="1" t="str">
        <f t="shared" si="2"/>
        <v>1</v>
      </c>
      <c r="F107" s="5" t="str">
        <f t="shared" si="4"/>
        <v>1</v>
      </c>
    </row>
    <row r="108" spans="1:6" x14ac:dyDescent="0.35">
      <c r="A108" t="s">
        <v>0</v>
      </c>
      <c r="B108" s="4">
        <v>2</v>
      </c>
      <c r="C108" s="1">
        <v>20.49</v>
      </c>
      <c r="D108" s="1">
        <v>4.0599999999999996</v>
      </c>
      <c r="E108" s="1" t="str">
        <f t="shared" si="2"/>
        <v>2.9</v>
      </c>
      <c r="F108" s="5" t="str">
        <f t="shared" si="4"/>
        <v>2.9</v>
      </c>
    </row>
    <row r="109" spans="1:6" x14ac:dyDescent="0.35">
      <c r="A109" t="s">
        <v>0</v>
      </c>
      <c r="B109" s="4">
        <v>2</v>
      </c>
      <c r="C109" s="1">
        <v>25.21</v>
      </c>
      <c r="D109" s="1">
        <v>4.29</v>
      </c>
      <c r="E109" s="1" t="str">
        <f t="shared" si="2"/>
        <v>2.9</v>
      </c>
      <c r="F109" s="5" t="str">
        <f t="shared" si="4"/>
        <v>2.9</v>
      </c>
    </row>
    <row r="110" spans="1:6" x14ac:dyDescent="0.35">
      <c r="A110" t="s">
        <v>0</v>
      </c>
      <c r="B110" s="4">
        <v>2</v>
      </c>
      <c r="C110" s="1">
        <v>18.239999999999998</v>
      </c>
      <c r="D110" s="1">
        <v>3.76</v>
      </c>
      <c r="E110" s="1" t="str">
        <f t="shared" si="2"/>
        <v>2.9</v>
      </c>
      <c r="F110" s="5" t="str">
        <f t="shared" si="4"/>
        <v>2.9</v>
      </c>
    </row>
    <row r="111" spans="1:6" x14ac:dyDescent="0.35">
      <c r="A111" t="s">
        <v>0</v>
      </c>
      <c r="B111" s="4">
        <v>2</v>
      </c>
      <c r="C111" s="1">
        <v>14.31</v>
      </c>
      <c r="D111" s="1">
        <v>4</v>
      </c>
      <c r="E111" s="1" t="str">
        <f t="shared" si="2"/>
        <v>1</v>
      </c>
      <c r="F111" s="5" t="str">
        <f t="shared" si="4"/>
        <v>1</v>
      </c>
    </row>
    <row r="112" spans="1:6" x14ac:dyDescent="0.35">
      <c r="A112" t="s">
        <v>0</v>
      </c>
      <c r="B112" s="4">
        <v>2</v>
      </c>
      <c r="C112" s="1">
        <v>14</v>
      </c>
      <c r="D112" s="1">
        <v>3</v>
      </c>
      <c r="E112" s="1" t="str">
        <f t="shared" si="2"/>
        <v>1</v>
      </c>
      <c r="F112" s="5" t="str">
        <f t="shared" si="4"/>
        <v>1</v>
      </c>
    </row>
    <row r="113" spans="1:6" x14ac:dyDescent="0.35">
      <c r="A113" t="s">
        <v>0</v>
      </c>
      <c r="B113" s="4">
        <v>1</v>
      </c>
      <c r="C113" s="1">
        <v>7.25</v>
      </c>
      <c r="D113" s="1">
        <v>1</v>
      </c>
      <c r="E113" s="1" t="str">
        <f t="shared" si="2"/>
        <v>1</v>
      </c>
      <c r="F113" s="5" t="str">
        <f t="shared" si="4"/>
        <v>1</v>
      </c>
    </row>
    <row r="114" spans="1:6" x14ac:dyDescent="0.35">
      <c r="A114" t="s">
        <v>0</v>
      </c>
      <c r="B114" s="4">
        <v>3</v>
      </c>
      <c r="C114" s="1">
        <v>38.07</v>
      </c>
      <c r="D114" s="1">
        <v>4</v>
      </c>
      <c r="E114" s="1" t="str">
        <f t="shared" si="2"/>
        <v>2.9</v>
      </c>
      <c r="F114" s="5" t="str">
        <f t="shared" si="4"/>
        <v>2.9</v>
      </c>
    </row>
    <row r="115" spans="1:6" x14ac:dyDescent="0.35">
      <c r="A115" t="s">
        <v>0</v>
      </c>
      <c r="B115" s="4">
        <v>2</v>
      </c>
      <c r="C115" s="1">
        <v>23.95</v>
      </c>
      <c r="D115" s="1">
        <v>2.5499999999999998</v>
      </c>
      <c r="E115" s="1" t="str">
        <f t="shared" si="2"/>
        <v>2.9</v>
      </c>
      <c r="F115" s="5" t="str">
        <f t="shared" si="4"/>
        <v>2.9</v>
      </c>
    </row>
    <row r="116" spans="1:6" x14ac:dyDescent="0.35">
      <c r="A116" t="s">
        <v>0</v>
      </c>
      <c r="B116" s="4">
        <v>3</v>
      </c>
      <c r="C116" s="1">
        <v>25.71</v>
      </c>
      <c r="D116" s="1">
        <v>4</v>
      </c>
      <c r="E116" s="1" t="str">
        <f t="shared" si="2"/>
        <v>2.9</v>
      </c>
      <c r="F116" s="5" t="str">
        <f t="shared" si="4"/>
        <v>2.9</v>
      </c>
    </row>
    <row r="117" spans="1:6" x14ac:dyDescent="0.35">
      <c r="A117" t="s">
        <v>0</v>
      </c>
      <c r="B117" s="4">
        <v>2</v>
      </c>
      <c r="C117" s="1">
        <v>17.309999999999999</v>
      </c>
      <c r="D117" s="1">
        <v>3.5</v>
      </c>
      <c r="E117" s="1" t="str">
        <f t="shared" si="2"/>
        <v>1</v>
      </c>
      <c r="F117" s="5" t="str">
        <f t="shared" si="4"/>
        <v>1</v>
      </c>
    </row>
    <row r="118" spans="1:6" x14ac:dyDescent="0.35">
      <c r="A118" t="s">
        <v>0</v>
      </c>
      <c r="B118" s="4">
        <v>4</v>
      </c>
      <c r="C118" s="1">
        <v>29.93</v>
      </c>
      <c r="D118" s="1">
        <v>5.07</v>
      </c>
      <c r="E118" s="1" t="str">
        <f t="shared" si="2"/>
        <v>2.9</v>
      </c>
      <c r="F118" s="5" t="str">
        <f t="shared" si="4"/>
        <v>2.9</v>
      </c>
    </row>
    <row r="119" spans="1:6" x14ac:dyDescent="0.35">
      <c r="A119" t="s">
        <v>7</v>
      </c>
      <c r="B119" s="4">
        <v>2</v>
      </c>
      <c r="C119" s="1">
        <v>10.65</v>
      </c>
      <c r="D119" s="1">
        <v>1.5</v>
      </c>
      <c r="E119" s="1" t="str">
        <f t="shared" si="2"/>
        <v>1</v>
      </c>
      <c r="F119" s="5" t="str">
        <f t="shared" si="4"/>
        <v>1</v>
      </c>
    </row>
    <row r="120" spans="1:6" x14ac:dyDescent="0.35">
      <c r="A120" t="s">
        <v>7</v>
      </c>
      <c r="B120" s="4">
        <v>2</v>
      </c>
      <c r="C120" s="1">
        <v>12.43</v>
      </c>
      <c r="D120" s="1">
        <v>1.8</v>
      </c>
      <c r="E120" s="1" t="str">
        <f t="shared" si="2"/>
        <v>1</v>
      </c>
      <c r="F120" s="5" t="str">
        <f t="shared" si="4"/>
        <v>1</v>
      </c>
    </row>
    <row r="121" spans="1:6" x14ac:dyDescent="0.35">
      <c r="A121" t="s">
        <v>7</v>
      </c>
      <c r="B121" s="4">
        <v>4</v>
      </c>
      <c r="C121" s="1">
        <v>24.08</v>
      </c>
      <c r="D121" s="1">
        <v>2.92</v>
      </c>
      <c r="E121" s="1" t="str">
        <f t="shared" si="2"/>
        <v>2.9</v>
      </c>
      <c r="F121" s="5" t="str">
        <f t="shared" si="4"/>
        <v>2.9</v>
      </c>
    </row>
    <row r="122" spans="1:6" x14ac:dyDescent="0.35">
      <c r="A122" t="s">
        <v>7</v>
      </c>
      <c r="B122" s="4">
        <v>2</v>
      </c>
      <c r="C122" s="1">
        <v>11.69</v>
      </c>
      <c r="D122" s="1">
        <v>2.31</v>
      </c>
      <c r="E122" s="1" t="str">
        <f t="shared" si="2"/>
        <v>1</v>
      </c>
      <c r="F122" s="5" t="str">
        <f t="shared" si="4"/>
        <v>1</v>
      </c>
    </row>
    <row r="123" spans="1:6" x14ac:dyDescent="0.35">
      <c r="A123" t="s">
        <v>7</v>
      </c>
      <c r="B123" s="4">
        <v>2</v>
      </c>
      <c r="C123" s="1">
        <v>13.42</v>
      </c>
      <c r="D123" s="1">
        <v>1.68</v>
      </c>
      <c r="E123" s="1" t="str">
        <f t="shared" si="2"/>
        <v>1</v>
      </c>
      <c r="F123" s="5" t="str">
        <f t="shared" si="4"/>
        <v>1</v>
      </c>
    </row>
    <row r="124" spans="1:6" x14ac:dyDescent="0.35">
      <c r="A124" t="s">
        <v>7</v>
      </c>
      <c r="B124" s="4">
        <v>2</v>
      </c>
      <c r="C124" s="1">
        <v>14.26</v>
      </c>
      <c r="D124" s="1">
        <v>2.5</v>
      </c>
      <c r="E124" s="1" t="str">
        <f t="shared" si="2"/>
        <v>1</v>
      </c>
      <c r="F124" s="5" t="str">
        <f t="shared" si="4"/>
        <v>1</v>
      </c>
    </row>
    <row r="125" spans="1:6" x14ac:dyDescent="0.35">
      <c r="A125" t="s">
        <v>7</v>
      </c>
      <c r="B125" s="4">
        <v>2</v>
      </c>
      <c r="C125" s="1">
        <v>15.95</v>
      </c>
      <c r="D125" s="1">
        <v>2</v>
      </c>
      <c r="E125" s="1" t="str">
        <f t="shared" si="2"/>
        <v>1</v>
      </c>
      <c r="F125" s="5" t="str">
        <f t="shared" si="4"/>
        <v>1</v>
      </c>
    </row>
    <row r="126" spans="1:6" x14ac:dyDescent="0.35">
      <c r="A126" t="s">
        <v>7</v>
      </c>
      <c r="B126" s="4">
        <v>2</v>
      </c>
      <c r="C126" s="1">
        <v>12.48</v>
      </c>
      <c r="D126" s="1">
        <v>2.52</v>
      </c>
      <c r="E126" s="1" t="str">
        <f t="shared" si="2"/>
        <v>1</v>
      </c>
      <c r="F126" s="5" t="str">
        <f t="shared" si="4"/>
        <v>1</v>
      </c>
    </row>
    <row r="127" spans="1:6" x14ac:dyDescent="0.35">
      <c r="A127" t="s">
        <v>7</v>
      </c>
      <c r="B127" s="4">
        <v>6</v>
      </c>
      <c r="C127" s="1">
        <v>29.8</v>
      </c>
      <c r="D127" s="1">
        <v>4.2</v>
      </c>
      <c r="E127" s="1" t="str">
        <f t="shared" si="2"/>
        <v>2.9</v>
      </c>
      <c r="F127" s="5" t="str">
        <f t="shared" si="4"/>
        <v>2.9</v>
      </c>
    </row>
    <row r="128" spans="1:6" x14ac:dyDescent="0.35">
      <c r="A128" t="s">
        <v>7</v>
      </c>
      <c r="B128" s="4">
        <v>2</v>
      </c>
      <c r="C128" s="1">
        <v>8.52</v>
      </c>
      <c r="D128" s="1">
        <v>1.48</v>
      </c>
      <c r="E128" s="1" t="str">
        <f t="shared" si="2"/>
        <v>1</v>
      </c>
      <c r="F128" s="5" t="str">
        <f t="shared" si="4"/>
        <v>1</v>
      </c>
    </row>
    <row r="129" spans="1:6" x14ac:dyDescent="0.35">
      <c r="A129" t="s">
        <v>7</v>
      </c>
      <c r="B129" s="4">
        <v>2</v>
      </c>
      <c r="C129" s="1">
        <v>14.52</v>
      </c>
      <c r="D129" s="1">
        <v>2</v>
      </c>
      <c r="E129" s="1" t="str">
        <f t="shared" si="2"/>
        <v>1</v>
      </c>
      <c r="F129" s="5" t="str">
        <f t="shared" si="4"/>
        <v>1</v>
      </c>
    </row>
    <row r="130" spans="1:6" x14ac:dyDescent="0.35">
      <c r="A130" t="s">
        <v>7</v>
      </c>
      <c r="B130" s="4">
        <v>2</v>
      </c>
      <c r="C130" s="1">
        <v>11.38</v>
      </c>
      <c r="D130" s="1">
        <v>2</v>
      </c>
      <c r="E130" s="1" t="str">
        <f t="shared" si="2"/>
        <v>1</v>
      </c>
      <c r="F130" s="5" t="str">
        <f t="shared" si="4"/>
        <v>1</v>
      </c>
    </row>
    <row r="131" spans="1:6" x14ac:dyDescent="0.35">
      <c r="A131" t="s">
        <v>7</v>
      </c>
      <c r="B131" s="4">
        <v>3</v>
      </c>
      <c r="C131" s="1">
        <v>22.82</v>
      </c>
      <c r="D131" s="1">
        <v>2.1800000000000002</v>
      </c>
      <c r="E131" s="1" t="str">
        <f t="shared" si="2"/>
        <v>2.9</v>
      </c>
      <c r="F131" s="5" t="str">
        <f t="shared" si="4"/>
        <v>2.9</v>
      </c>
    </row>
    <row r="132" spans="1:6" x14ac:dyDescent="0.35">
      <c r="A132" t="s">
        <v>7</v>
      </c>
      <c r="B132" s="4">
        <v>2</v>
      </c>
      <c r="C132" s="1">
        <v>19.079999999999998</v>
      </c>
      <c r="D132" s="1">
        <v>1.5</v>
      </c>
      <c r="E132" s="1" t="str">
        <f t="shared" ref="E132:E195" si="5">IF(C132&gt;=50.81,"10",IF(C132&gt;=17.79,"2.9",IF(C132&gt;=3.07,"1","0")))</f>
        <v>2.9</v>
      </c>
      <c r="F132" s="5" t="str">
        <f t="shared" si="4"/>
        <v>2.9</v>
      </c>
    </row>
    <row r="133" spans="1:6" x14ac:dyDescent="0.35">
      <c r="A133" t="s">
        <v>7</v>
      </c>
      <c r="B133" s="4">
        <v>2</v>
      </c>
      <c r="C133" s="1">
        <v>20.27</v>
      </c>
      <c r="D133" s="1">
        <v>2.83</v>
      </c>
      <c r="E133" s="1" t="str">
        <f t="shared" si="5"/>
        <v>2.9</v>
      </c>
      <c r="F133" s="5" t="str">
        <f t="shared" si="4"/>
        <v>2.9</v>
      </c>
    </row>
    <row r="134" spans="1:6" x14ac:dyDescent="0.35">
      <c r="A134" t="s">
        <v>7</v>
      </c>
      <c r="B134" s="4">
        <v>2</v>
      </c>
      <c r="C134" s="1">
        <v>11.17</v>
      </c>
      <c r="D134" s="1">
        <v>1.5</v>
      </c>
      <c r="E134" s="1" t="str">
        <f t="shared" si="5"/>
        <v>1</v>
      </c>
      <c r="F134" s="5" t="str">
        <f t="shared" si="4"/>
        <v>1</v>
      </c>
    </row>
    <row r="135" spans="1:6" x14ac:dyDescent="0.35">
      <c r="A135" t="s">
        <v>7</v>
      </c>
      <c r="B135" s="4">
        <v>2</v>
      </c>
      <c r="C135" s="1">
        <v>12.26</v>
      </c>
      <c r="D135" s="1">
        <v>2</v>
      </c>
      <c r="E135" s="1" t="str">
        <f t="shared" si="5"/>
        <v>1</v>
      </c>
      <c r="F135" s="5" t="str">
        <f t="shared" si="4"/>
        <v>1</v>
      </c>
    </row>
    <row r="136" spans="1:6" x14ac:dyDescent="0.35">
      <c r="A136" t="s">
        <v>7</v>
      </c>
      <c r="B136" s="4">
        <v>2</v>
      </c>
      <c r="C136" s="1">
        <v>18.260000000000002</v>
      </c>
      <c r="D136" s="1">
        <v>3.25</v>
      </c>
      <c r="E136" s="1" t="str">
        <f t="shared" si="5"/>
        <v>2.9</v>
      </c>
      <c r="F136" s="5" t="str">
        <f t="shared" si="4"/>
        <v>2.9</v>
      </c>
    </row>
    <row r="137" spans="1:6" x14ac:dyDescent="0.35">
      <c r="A137" t="s">
        <v>7</v>
      </c>
      <c r="B137" s="4">
        <v>2</v>
      </c>
      <c r="C137" s="1">
        <v>8.51</v>
      </c>
      <c r="D137" s="1">
        <v>1.25</v>
      </c>
      <c r="E137" s="1" t="str">
        <f t="shared" si="5"/>
        <v>1</v>
      </c>
      <c r="F137" s="5" t="str">
        <f t="shared" si="4"/>
        <v>1</v>
      </c>
    </row>
    <row r="138" spans="1:6" x14ac:dyDescent="0.35">
      <c r="A138" t="s">
        <v>7</v>
      </c>
      <c r="B138" s="4">
        <v>2</v>
      </c>
      <c r="C138" s="1">
        <v>10.33</v>
      </c>
      <c r="D138" s="1">
        <v>2</v>
      </c>
      <c r="E138" s="1" t="str">
        <f t="shared" si="5"/>
        <v>1</v>
      </c>
      <c r="F138" s="5" t="str">
        <f t="shared" si="4"/>
        <v>1</v>
      </c>
    </row>
    <row r="139" spans="1:6" x14ac:dyDescent="0.35">
      <c r="A139" t="s">
        <v>7</v>
      </c>
      <c r="B139" s="4">
        <v>2</v>
      </c>
      <c r="C139" s="1">
        <v>14.15</v>
      </c>
      <c r="D139" s="1">
        <v>2</v>
      </c>
      <c r="E139" s="1" t="str">
        <f t="shared" si="5"/>
        <v>1</v>
      </c>
      <c r="F139" s="5" t="str">
        <f t="shared" si="4"/>
        <v>1</v>
      </c>
    </row>
    <row r="140" spans="1:6" x14ac:dyDescent="0.35">
      <c r="A140" t="s">
        <v>7</v>
      </c>
      <c r="B140" s="4">
        <v>2</v>
      </c>
      <c r="C140" s="1">
        <v>16</v>
      </c>
      <c r="D140" s="1">
        <v>2</v>
      </c>
      <c r="E140" s="1" t="str">
        <f t="shared" si="5"/>
        <v>1</v>
      </c>
      <c r="F140" s="5" t="str">
        <f t="shared" si="4"/>
        <v>1</v>
      </c>
    </row>
    <row r="141" spans="1:6" x14ac:dyDescent="0.35">
      <c r="A141" t="s">
        <v>7</v>
      </c>
      <c r="B141" s="4">
        <v>2</v>
      </c>
      <c r="C141" s="1">
        <v>13.16</v>
      </c>
      <c r="D141" s="1">
        <v>2.75</v>
      </c>
      <c r="E141" s="1" t="str">
        <f t="shared" si="5"/>
        <v>1</v>
      </c>
      <c r="F141" s="5" t="str">
        <f t="shared" si="4"/>
        <v>1</v>
      </c>
    </row>
    <row r="142" spans="1:6" x14ac:dyDescent="0.35">
      <c r="A142" t="s">
        <v>7</v>
      </c>
      <c r="B142" s="4">
        <v>2</v>
      </c>
      <c r="C142" s="1">
        <v>17.47</v>
      </c>
      <c r="D142" s="1">
        <v>3.5</v>
      </c>
      <c r="E142" s="1" t="str">
        <f t="shared" si="5"/>
        <v>1</v>
      </c>
      <c r="F142" s="5" t="str">
        <f t="shared" si="4"/>
        <v>1</v>
      </c>
    </row>
    <row r="143" spans="1:6" x14ac:dyDescent="0.35">
      <c r="A143" t="s">
        <v>7</v>
      </c>
      <c r="B143" s="4">
        <v>6</v>
      </c>
      <c r="C143" s="1">
        <v>34.299999999999997</v>
      </c>
      <c r="D143" s="1">
        <v>6.7</v>
      </c>
      <c r="E143" s="1" t="str">
        <f t="shared" si="5"/>
        <v>2.9</v>
      </c>
      <c r="F143" s="5" t="str">
        <f t="shared" si="4"/>
        <v>2.9</v>
      </c>
    </row>
    <row r="144" spans="1:6" x14ac:dyDescent="0.35">
      <c r="A144" t="s">
        <v>7</v>
      </c>
      <c r="B144" s="4">
        <v>5</v>
      </c>
      <c r="C144" s="1">
        <v>41.19</v>
      </c>
      <c r="D144" s="1">
        <v>5</v>
      </c>
      <c r="E144" s="1" t="str">
        <f t="shared" si="5"/>
        <v>2.9</v>
      </c>
      <c r="F144" s="5" t="str">
        <f t="shared" si="4"/>
        <v>2.9</v>
      </c>
    </row>
    <row r="145" spans="1:6" x14ac:dyDescent="0.35">
      <c r="A145" t="s">
        <v>7</v>
      </c>
      <c r="B145" s="4">
        <v>6</v>
      </c>
      <c r="C145" s="1">
        <v>27.05</v>
      </c>
      <c r="D145" s="1">
        <v>5</v>
      </c>
      <c r="E145" s="1" t="str">
        <f t="shared" si="5"/>
        <v>2.9</v>
      </c>
      <c r="F145" s="5" t="str">
        <f t="shared" si="4"/>
        <v>2.9</v>
      </c>
    </row>
    <row r="146" spans="1:6" x14ac:dyDescent="0.35">
      <c r="A146" t="s">
        <v>7</v>
      </c>
      <c r="B146" s="4">
        <v>2</v>
      </c>
      <c r="C146" s="1">
        <v>16.43</v>
      </c>
      <c r="D146" s="1">
        <v>2.2999999999999998</v>
      </c>
      <c r="E146" s="1" t="str">
        <f t="shared" si="5"/>
        <v>1</v>
      </c>
      <c r="F146" s="5" t="str">
        <f t="shared" si="4"/>
        <v>1</v>
      </c>
    </row>
    <row r="147" spans="1:6" x14ac:dyDescent="0.35">
      <c r="A147" t="s">
        <v>7</v>
      </c>
      <c r="B147" s="4">
        <v>2</v>
      </c>
      <c r="C147" s="1">
        <v>8.35</v>
      </c>
      <c r="D147" s="1">
        <v>1.5</v>
      </c>
      <c r="E147" s="1" t="str">
        <f t="shared" si="5"/>
        <v>1</v>
      </c>
      <c r="F147" s="5" t="str">
        <f t="shared" si="4"/>
        <v>1</v>
      </c>
    </row>
    <row r="148" spans="1:6" x14ac:dyDescent="0.35">
      <c r="A148" t="s">
        <v>7</v>
      </c>
      <c r="B148" s="4">
        <v>3</v>
      </c>
      <c r="C148" s="1">
        <v>18.64</v>
      </c>
      <c r="D148" s="1">
        <v>1.36</v>
      </c>
      <c r="E148" s="1" t="str">
        <f t="shared" si="5"/>
        <v>2.9</v>
      </c>
      <c r="F148" s="5" t="str">
        <f t="shared" si="4"/>
        <v>2.9</v>
      </c>
    </row>
    <row r="149" spans="1:6" x14ac:dyDescent="0.35">
      <c r="A149" t="s">
        <v>7</v>
      </c>
      <c r="B149" s="4">
        <v>2</v>
      </c>
      <c r="C149" s="1">
        <v>11.87</v>
      </c>
      <c r="D149" s="1">
        <v>1.63</v>
      </c>
      <c r="E149" s="1" t="str">
        <f t="shared" si="5"/>
        <v>1</v>
      </c>
      <c r="F149" s="5" t="str">
        <f t="shared" si="4"/>
        <v>1</v>
      </c>
    </row>
    <row r="150" spans="1:6" x14ac:dyDescent="0.35">
      <c r="A150" t="s">
        <v>7</v>
      </c>
      <c r="B150" s="4">
        <v>2</v>
      </c>
      <c r="C150" s="1">
        <v>9.7799999999999994</v>
      </c>
      <c r="D150" s="1">
        <v>1.73</v>
      </c>
      <c r="E150" s="1" t="str">
        <f t="shared" si="5"/>
        <v>1</v>
      </c>
      <c r="F150" s="5" t="str">
        <f t="shared" si="4"/>
        <v>1</v>
      </c>
    </row>
    <row r="151" spans="1:6" x14ac:dyDescent="0.35">
      <c r="A151" t="s">
        <v>7</v>
      </c>
      <c r="B151" s="4">
        <v>2</v>
      </c>
      <c r="C151" s="1">
        <v>7.51</v>
      </c>
      <c r="D151" s="1">
        <v>2</v>
      </c>
      <c r="E151" s="1" t="str">
        <f t="shared" si="5"/>
        <v>1</v>
      </c>
      <c r="F151" s="5" t="str">
        <f t="shared" si="4"/>
        <v>1</v>
      </c>
    </row>
    <row r="152" spans="1:6" x14ac:dyDescent="0.35">
      <c r="A152" t="s">
        <v>0</v>
      </c>
      <c r="B152" s="4">
        <v>2</v>
      </c>
      <c r="C152" s="1">
        <v>14.07</v>
      </c>
      <c r="D152" s="1">
        <v>2.5</v>
      </c>
      <c r="E152" s="1" t="str">
        <f t="shared" si="5"/>
        <v>1</v>
      </c>
      <c r="F152" s="5" t="str">
        <f t="shared" si="4"/>
        <v>1</v>
      </c>
    </row>
    <row r="153" spans="1:6" x14ac:dyDescent="0.35">
      <c r="A153" t="s">
        <v>0</v>
      </c>
      <c r="B153" s="4">
        <v>2</v>
      </c>
      <c r="C153" s="1">
        <v>13.13</v>
      </c>
      <c r="D153" s="1">
        <v>2</v>
      </c>
      <c r="E153" s="1" t="str">
        <f t="shared" si="5"/>
        <v>1</v>
      </c>
      <c r="F153" s="5" t="str">
        <f t="shared" si="4"/>
        <v>1</v>
      </c>
    </row>
    <row r="154" spans="1:6" x14ac:dyDescent="0.35">
      <c r="A154" t="s">
        <v>0</v>
      </c>
      <c r="B154" s="4">
        <v>3</v>
      </c>
      <c r="C154" s="1">
        <v>17.260000000000002</v>
      </c>
      <c r="D154" s="1">
        <v>2.74</v>
      </c>
      <c r="E154" s="1" t="str">
        <f t="shared" si="5"/>
        <v>1</v>
      </c>
      <c r="F154" s="5" t="str">
        <f t="shared" si="4"/>
        <v>1</v>
      </c>
    </row>
    <row r="155" spans="1:6" x14ac:dyDescent="0.35">
      <c r="A155" t="s">
        <v>0</v>
      </c>
      <c r="B155" s="4">
        <v>4</v>
      </c>
      <c r="C155" s="1">
        <v>24.55</v>
      </c>
      <c r="D155" s="1">
        <v>2</v>
      </c>
      <c r="E155" s="1" t="str">
        <f t="shared" si="5"/>
        <v>2.9</v>
      </c>
      <c r="F155" s="5" t="str">
        <f t="shared" si="4"/>
        <v>2.9</v>
      </c>
    </row>
    <row r="156" spans="1:6" x14ac:dyDescent="0.35">
      <c r="A156" t="s">
        <v>0</v>
      </c>
      <c r="B156" s="4">
        <v>4</v>
      </c>
      <c r="C156" s="1">
        <v>19.77</v>
      </c>
      <c r="D156" s="1">
        <v>2</v>
      </c>
      <c r="E156" s="1" t="str">
        <f t="shared" si="5"/>
        <v>2.9</v>
      </c>
      <c r="F156" s="5" t="str">
        <f t="shared" si="4"/>
        <v>2.9</v>
      </c>
    </row>
    <row r="157" spans="1:6" x14ac:dyDescent="0.35">
      <c r="A157" t="s">
        <v>0</v>
      </c>
      <c r="B157" s="4">
        <v>5</v>
      </c>
      <c r="C157" s="1">
        <v>29.85</v>
      </c>
      <c r="D157" s="1">
        <v>5.14</v>
      </c>
      <c r="E157" s="1" t="str">
        <f t="shared" si="5"/>
        <v>2.9</v>
      </c>
      <c r="F157" s="5" t="str">
        <f t="shared" si="4"/>
        <v>2.9</v>
      </c>
    </row>
    <row r="158" spans="1:6" x14ac:dyDescent="0.35">
      <c r="A158" t="s">
        <v>0</v>
      </c>
      <c r="B158" s="4">
        <v>6</v>
      </c>
      <c r="C158" s="1">
        <v>48.17</v>
      </c>
      <c r="D158" s="1">
        <v>5</v>
      </c>
      <c r="E158" s="1" t="str">
        <f t="shared" si="5"/>
        <v>2.9</v>
      </c>
      <c r="F158" s="5" t="str">
        <f t="shared" si="4"/>
        <v>2.9</v>
      </c>
    </row>
    <row r="159" spans="1:6" x14ac:dyDescent="0.35">
      <c r="A159" t="s">
        <v>0</v>
      </c>
      <c r="B159" s="4">
        <v>4</v>
      </c>
      <c r="C159" s="1">
        <v>25</v>
      </c>
      <c r="D159" s="1">
        <v>3.75</v>
      </c>
      <c r="E159" s="1" t="str">
        <f t="shared" si="5"/>
        <v>2.9</v>
      </c>
      <c r="F159" s="5" t="str">
        <f t="shared" si="4"/>
        <v>2.9</v>
      </c>
    </row>
    <row r="160" spans="1:6" x14ac:dyDescent="0.35">
      <c r="A160" t="s">
        <v>0</v>
      </c>
      <c r="B160" s="4">
        <v>2</v>
      </c>
      <c r="C160" s="1">
        <v>13.39</v>
      </c>
      <c r="D160" s="1">
        <v>2.61</v>
      </c>
      <c r="E160" s="1" t="str">
        <f t="shared" si="5"/>
        <v>1</v>
      </c>
      <c r="F160" s="5" t="str">
        <f t="shared" ref="F160:F223" si="6">IF(C160&gt;=50.81,"10",IF(AND(C160&gt;=17.79,C160&lt;=50.81),"2.9","1"))</f>
        <v>1</v>
      </c>
    </row>
    <row r="161" spans="1:6" x14ac:dyDescent="0.35">
      <c r="A161" t="s">
        <v>0</v>
      </c>
      <c r="B161" s="4">
        <v>4</v>
      </c>
      <c r="C161" s="1">
        <v>16.489999999999998</v>
      </c>
      <c r="D161" s="1">
        <v>2</v>
      </c>
      <c r="E161" s="1" t="str">
        <f t="shared" si="5"/>
        <v>1</v>
      </c>
      <c r="F161" s="5" t="str">
        <f t="shared" si="6"/>
        <v>1</v>
      </c>
    </row>
    <row r="162" spans="1:6" x14ac:dyDescent="0.35">
      <c r="A162" t="s">
        <v>0</v>
      </c>
      <c r="B162" s="4">
        <v>4</v>
      </c>
      <c r="C162" s="1">
        <v>21.5</v>
      </c>
      <c r="D162" s="1">
        <v>3.5</v>
      </c>
      <c r="E162" s="1" t="str">
        <f t="shared" si="5"/>
        <v>2.9</v>
      </c>
      <c r="F162" s="5" t="str">
        <f t="shared" si="6"/>
        <v>2.9</v>
      </c>
    </row>
    <row r="163" spans="1:6" x14ac:dyDescent="0.35">
      <c r="A163" t="s">
        <v>0</v>
      </c>
      <c r="B163" s="4">
        <v>2</v>
      </c>
      <c r="C163" s="1">
        <v>12.66</v>
      </c>
      <c r="D163" s="1">
        <v>2.5</v>
      </c>
      <c r="E163" s="1" t="str">
        <f t="shared" si="5"/>
        <v>1</v>
      </c>
      <c r="F163" s="5" t="str">
        <f t="shared" si="6"/>
        <v>1</v>
      </c>
    </row>
    <row r="164" spans="1:6" x14ac:dyDescent="0.35">
      <c r="A164" t="s">
        <v>0</v>
      </c>
      <c r="B164" s="4">
        <v>3</v>
      </c>
      <c r="C164" s="1">
        <v>16.21</v>
      </c>
      <c r="D164" s="1">
        <v>2</v>
      </c>
      <c r="E164" s="1" t="str">
        <f t="shared" si="5"/>
        <v>1</v>
      </c>
      <c r="F164" s="5" t="str">
        <f t="shared" si="6"/>
        <v>1</v>
      </c>
    </row>
    <row r="165" spans="1:6" x14ac:dyDescent="0.35">
      <c r="A165" t="s">
        <v>0</v>
      </c>
      <c r="B165" s="4">
        <v>2</v>
      </c>
      <c r="C165" s="1">
        <v>13.81</v>
      </c>
      <c r="D165" s="1">
        <v>2</v>
      </c>
      <c r="E165" s="1" t="str">
        <f t="shared" si="5"/>
        <v>1</v>
      </c>
      <c r="F165" s="5" t="str">
        <f t="shared" si="6"/>
        <v>1</v>
      </c>
    </row>
    <row r="166" spans="1:6" x14ac:dyDescent="0.35">
      <c r="A166" t="s">
        <v>0</v>
      </c>
      <c r="B166" s="4">
        <v>2</v>
      </c>
      <c r="C166" s="1">
        <v>17.510000000000002</v>
      </c>
      <c r="D166" s="1">
        <v>3</v>
      </c>
      <c r="E166" s="1" t="str">
        <f t="shared" si="5"/>
        <v>1</v>
      </c>
      <c r="F166" s="5" t="str">
        <f t="shared" si="6"/>
        <v>1</v>
      </c>
    </row>
    <row r="167" spans="1:6" x14ac:dyDescent="0.35">
      <c r="A167" t="s">
        <v>0</v>
      </c>
      <c r="B167" s="4">
        <v>3</v>
      </c>
      <c r="C167" s="1">
        <v>24.52</v>
      </c>
      <c r="D167" s="1">
        <v>3.48</v>
      </c>
      <c r="E167" s="1" t="str">
        <f t="shared" si="5"/>
        <v>2.9</v>
      </c>
      <c r="F167" s="5" t="str">
        <f t="shared" si="6"/>
        <v>2.9</v>
      </c>
    </row>
    <row r="168" spans="1:6" x14ac:dyDescent="0.35">
      <c r="A168" t="s">
        <v>0</v>
      </c>
      <c r="B168" s="4">
        <v>2</v>
      </c>
      <c r="C168" s="1">
        <v>20.76</v>
      </c>
      <c r="D168" s="1">
        <v>2.2400000000000002</v>
      </c>
      <c r="E168" s="1" t="str">
        <f t="shared" si="5"/>
        <v>2.9</v>
      </c>
      <c r="F168" s="5" t="str">
        <f t="shared" si="6"/>
        <v>2.9</v>
      </c>
    </row>
    <row r="169" spans="1:6" x14ac:dyDescent="0.35">
      <c r="A169" t="s">
        <v>0</v>
      </c>
      <c r="B169" s="4">
        <v>4</v>
      </c>
      <c r="C169" s="1">
        <v>31.71</v>
      </c>
      <c r="D169" s="1">
        <v>4.5</v>
      </c>
      <c r="E169" s="1" t="str">
        <f t="shared" si="5"/>
        <v>2.9</v>
      </c>
      <c r="F169" s="5" t="str">
        <f t="shared" si="6"/>
        <v>2.9</v>
      </c>
    </row>
    <row r="170" spans="1:6" x14ac:dyDescent="0.35">
      <c r="A170" t="s">
        <v>0</v>
      </c>
      <c r="B170" s="4">
        <v>2</v>
      </c>
      <c r="C170" s="1">
        <v>10.59</v>
      </c>
      <c r="D170" s="1">
        <v>1.61</v>
      </c>
      <c r="E170" s="1" t="str">
        <f t="shared" si="5"/>
        <v>1</v>
      </c>
      <c r="F170" s="5" t="str">
        <f t="shared" si="6"/>
        <v>1</v>
      </c>
    </row>
    <row r="171" spans="1:6" x14ac:dyDescent="0.35">
      <c r="A171" t="s">
        <v>0</v>
      </c>
      <c r="B171" s="4">
        <v>2</v>
      </c>
      <c r="C171" s="1">
        <v>10.63</v>
      </c>
      <c r="D171" s="1">
        <v>2</v>
      </c>
      <c r="E171" s="1" t="str">
        <f t="shared" si="5"/>
        <v>1</v>
      </c>
      <c r="F171" s="5" t="str">
        <f t="shared" si="6"/>
        <v>1</v>
      </c>
    </row>
    <row r="172" spans="1:6" x14ac:dyDescent="0.35">
      <c r="A172" t="s">
        <v>0</v>
      </c>
      <c r="B172" s="4">
        <v>3</v>
      </c>
      <c r="C172" s="1">
        <v>50.81</v>
      </c>
      <c r="D172" s="1">
        <v>10</v>
      </c>
      <c r="E172" s="1" t="str">
        <f t="shared" si="5"/>
        <v>10</v>
      </c>
      <c r="F172" s="5" t="str">
        <f t="shared" si="6"/>
        <v>10</v>
      </c>
    </row>
    <row r="173" spans="1:6" x14ac:dyDescent="0.35">
      <c r="A173" t="s">
        <v>0</v>
      </c>
      <c r="B173" s="4">
        <v>2</v>
      </c>
      <c r="C173" s="1">
        <v>15.81</v>
      </c>
      <c r="D173" s="1">
        <v>3.16</v>
      </c>
      <c r="E173" s="1" t="str">
        <f t="shared" si="5"/>
        <v>1</v>
      </c>
      <c r="F173" s="5" t="str">
        <f t="shared" si="6"/>
        <v>1</v>
      </c>
    </row>
    <row r="174" spans="1:6" x14ac:dyDescent="0.35">
      <c r="A174" t="s">
        <v>0</v>
      </c>
      <c r="B174" s="4">
        <v>2</v>
      </c>
      <c r="C174" s="1">
        <v>7.25</v>
      </c>
      <c r="D174" s="1">
        <v>5.15</v>
      </c>
      <c r="E174" s="1" t="str">
        <f t="shared" si="5"/>
        <v>1</v>
      </c>
      <c r="F174" s="5" t="str">
        <f t="shared" si="6"/>
        <v>1</v>
      </c>
    </row>
    <row r="175" spans="1:6" x14ac:dyDescent="0.35">
      <c r="A175" t="s">
        <v>0</v>
      </c>
      <c r="B175" s="4">
        <v>2</v>
      </c>
      <c r="C175" s="1">
        <v>31.85</v>
      </c>
      <c r="D175" s="1">
        <v>3.18</v>
      </c>
      <c r="E175" s="1" t="str">
        <f t="shared" si="5"/>
        <v>2.9</v>
      </c>
      <c r="F175" s="5" t="str">
        <f t="shared" si="6"/>
        <v>2.9</v>
      </c>
    </row>
    <row r="176" spans="1:6" x14ac:dyDescent="0.35">
      <c r="A176" t="s">
        <v>0</v>
      </c>
      <c r="B176" s="4">
        <v>2</v>
      </c>
      <c r="C176" s="1">
        <v>16.82</v>
      </c>
      <c r="D176" s="1">
        <v>4</v>
      </c>
      <c r="E176" s="1" t="str">
        <f t="shared" si="5"/>
        <v>1</v>
      </c>
      <c r="F176" s="5" t="str">
        <f t="shared" si="6"/>
        <v>1</v>
      </c>
    </row>
    <row r="177" spans="1:6" x14ac:dyDescent="0.35">
      <c r="A177" t="s">
        <v>0</v>
      </c>
      <c r="B177" s="4">
        <v>2</v>
      </c>
      <c r="C177" s="1">
        <v>32.9</v>
      </c>
      <c r="D177" s="1">
        <v>3.11</v>
      </c>
      <c r="E177" s="1" t="str">
        <f t="shared" si="5"/>
        <v>2.9</v>
      </c>
      <c r="F177" s="5" t="str">
        <f t="shared" si="6"/>
        <v>2.9</v>
      </c>
    </row>
    <row r="178" spans="1:6" x14ac:dyDescent="0.35">
      <c r="A178" t="s">
        <v>0</v>
      </c>
      <c r="B178" s="4">
        <v>2</v>
      </c>
      <c r="C178" s="1">
        <v>17.89</v>
      </c>
      <c r="D178" s="1">
        <v>2</v>
      </c>
      <c r="E178" s="1" t="str">
        <f t="shared" si="5"/>
        <v>2.9</v>
      </c>
      <c r="F178" s="5" t="str">
        <f t="shared" si="6"/>
        <v>2.9</v>
      </c>
    </row>
    <row r="179" spans="1:6" x14ac:dyDescent="0.35">
      <c r="A179" t="s">
        <v>0</v>
      </c>
      <c r="B179" s="4">
        <v>2</v>
      </c>
      <c r="C179" s="1">
        <v>14.48</v>
      </c>
      <c r="D179" s="1">
        <v>2</v>
      </c>
      <c r="E179" s="1" t="str">
        <f t="shared" si="5"/>
        <v>1</v>
      </c>
      <c r="F179" s="5" t="str">
        <f t="shared" si="6"/>
        <v>1</v>
      </c>
    </row>
    <row r="180" spans="1:6" x14ac:dyDescent="0.35">
      <c r="A180" t="s">
        <v>0</v>
      </c>
      <c r="B180" s="4">
        <v>2</v>
      </c>
      <c r="C180" s="1">
        <v>9.6</v>
      </c>
      <c r="D180" s="1">
        <v>4</v>
      </c>
      <c r="E180" s="1" t="str">
        <f t="shared" si="5"/>
        <v>1</v>
      </c>
      <c r="F180" s="5" t="str">
        <f t="shared" si="6"/>
        <v>1</v>
      </c>
    </row>
    <row r="181" spans="1:6" x14ac:dyDescent="0.35">
      <c r="A181" t="s">
        <v>0</v>
      </c>
      <c r="B181" s="4">
        <v>2</v>
      </c>
      <c r="C181" s="1">
        <v>34.630000000000003</v>
      </c>
      <c r="D181" s="1">
        <v>3.55</v>
      </c>
      <c r="E181" s="1" t="str">
        <f t="shared" si="5"/>
        <v>2.9</v>
      </c>
      <c r="F181" s="5" t="str">
        <f t="shared" si="6"/>
        <v>2.9</v>
      </c>
    </row>
    <row r="182" spans="1:6" x14ac:dyDescent="0.35">
      <c r="A182" t="s">
        <v>0</v>
      </c>
      <c r="B182" s="4">
        <v>4</v>
      </c>
      <c r="C182" s="1">
        <v>34.65</v>
      </c>
      <c r="D182" s="1">
        <v>3.68</v>
      </c>
      <c r="E182" s="1" t="str">
        <f t="shared" si="5"/>
        <v>2.9</v>
      </c>
      <c r="F182" s="5" t="str">
        <f t="shared" si="6"/>
        <v>2.9</v>
      </c>
    </row>
    <row r="183" spans="1:6" x14ac:dyDescent="0.35">
      <c r="A183" t="s">
        <v>0</v>
      </c>
      <c r="B183" s="4">
        <v>2</v>
      </c>
      <c r="C183" s="1">
        <v>23.33</v>
      </c>
      <c r="D183" s="1">
        <v>5.65</v>
      </c>
      <c r="E183" s="1" t="str">
        <f t="shared" si="5"/>
        <v>2.9</v>
      </c>
      <c r="F183" s="5" t="str">
        <f t="shared" si="6"/>
        <v>2.9</v>
      </c>
    </row>
    <row r="184" spans="1:6" x14ac:dyDescent="0.35">
      <c r="A184" t="s">
        <v>0</v>
      </c>
      <c r="B184" s="4">
        <v>3</v>
      </c>
      <c r="C184" s="1">
        <v>45.35</v>
      </c>
      <c r="D184" s="1">
        <v>3.5</v>
      </c>
      <c r="E184" s="1" t="str">
        <f t="shared" si="5"/>
        <v>2.9</v>
      </c>
      <c r="F184" s="5" t="str">
        <f t="shared" si="6"/>
        <v>2.9</v>
      </c>
    </row>
    <row r="185" spans="1:6" x14ac:dyDescent="0.35">
      <c r="A185" t="s">
        <v>0</v>
      </c>
      <c r="B185" s="4">
        <v>4</v>
      </c>
      <c r="C185" s="1">
        <v>23.17</v>
      </c>
      <c r="D185" s="1">
        <v>6.5</v>
      </c>
      <c r="E185" s="1" t="str">
        <f t="shared" si="5"/>
        <v>2.9</v>
      </c>
      <c r="F185" s="5" t="str">
        <f t="shared" si="6"/>
        <v>2.9</v>
      </c>
    </row>
    <row r="186" spans="1:6" x14ac:dyDescent="0.35">
      <c r="A186" t="s">
        <v>0</v>
      </c>
      <c r="B186" s="4">
        <v>2</v>
      </c>
      <c r="C186" s="1">
        <v>40.549999999999997</v>
      </c>
      <c r="D186" s="1">
        <v>3</v>
      </c>
      <c r="E186" s="1" t="str">
        <f t="shared" si="5"/>
        <v>2.9</v>
      </c>
      <c r="F186" s="5" t="str">
        <f t="shared" si="6"/>
        <v>2.9</v>
      </c>
    </row>
    <row r="187" spans="1:6" x14ac:dyDescent="0.35">
      <c r="A187" t="s">
        <v>0</v>
      </c>
      <c r="B187" s="4">
        <v>5</v>
      </c>
      <c r="C187" s="1">
        <v>20.69</v>
      </c>
      <c r="D187" s="1">
        <v>5</v>
      </c>
      <c r="E187" s="1" t="str">
        <f t="shared" si="5"/>
        <v>2.9</v>
      </c>
      <c r="F187" s="5" t="str">
        <f t="shared" si="6"/>
        <v>2.9</v>
      </c>
    </row>
    <row r="188" spans="1:6" x14ac:dyDescent="0.35">
      <c r="A188" t="s">
        <v>0</v>
      </c>
      <c r="B188" s="4">
        <v>3</v>
      </c>
      <c r="C188" s="1">
        <v>20.9</v>
      </c>
      <c r="D188" s="1">
        <v>3.5</v>
      </c>
      <c r="E188" s="1" t="str">
        <f t="shared" si="5"/>
        <v>2.9</v>
      </c>
      <c r="F188" s="5" t="str">
        <f t="shared" si="6"/>
        <v>2.9</v>
      </c>
    </row>
    <row r="189" spans="1:6" x14ac:dyDescent="0.35">
      <c r="A189" t="s">
        <v>0</v>
      </c>
      <c r="B189" s="4">
        <v>5</v>
      </c>
      <c r="C189" s="1">
        <v>30.46</v>
      </c>
      <c r="D189" s="1">
        <v>2</v>
      </c>
      <c r="E189" s="1" t="str">
        <f t="shared" si="5"/>
        <v>2.9</v>
      </c>
      <c r="F189" s="5" t="str">
        <f t="shared" si="6"/>
        <v>2.9</v>
      </c>
    </row>
    <row r="190" spans="1:6" x14ac:dyDescent="0.35">
      <c r="A190" t="s">
        <v>0</v>
      </c>
      <c r="B190" s="4">
        <v>3</v>
      </c>
      <c r="C190" s="1">
        <v>18.149999999999999</v>
      </c>
      <c r="D190" s="1">
        <v>3.5</v>
      </c>
      <c r="E190" s="1" t="str">
        <f t="shared" si="5"/>
        <v>2.9</v>
      </c>
      <c r="F190" s="5" t="str">
        <f t="shared" si="6"/>
        <v>2.9</v>
      </c>
    </row>
    <row r="191" spans="1:6" x14ac:dyDescent="0.35">
      <c r="A191" t="s">
        <v>0</v>
      </c>
      <c r="B191" s="4">
        <v>3</v>
      </c>
      <c r="C191" s="1">
        <v>23.1</v>
      </c>
      <c r="D191" s="1">
        <v>4</v>
      </c>
      <c r="E191" s="1" t="str">
        <f t="shared" si="5"/>
        <v>2.9</v>
      </c>
      <c r="F191" s="5" t="str">
        <f t="shared" si="6"/>
        <v>2.9</v>
      </c>
    </row>
    <row r="192" spans="1:6" x14ac:dyDescent="0.35">
      <c r="A192" t="s">
        <v>0</v>
      </c>
      <c r="B192" s="4">
        <v>2</v>
      </c>
      <c r="C192" s="1">
        <v>15.69</v>
      </c>
      <c r="D192" s="1">
        <v>1.5</v>
      </c>
      <c r="E192" s="1" t="str">
        <f t="shared" si="5"/>
        <v>1</v>
      </c>
      <c r="F192" s="5" t="str">
        <f t="shared" si="6"/>
        <v>1</v>
      </c>
    </row>
    <row r="193" spans="1:6" x14ac:dyDescent="0.35">
      <c r="A193" t="s">
        <v>7</v>
      </c>
      <c r="B193" s="4">
        <v>2</v>
      </c>
      <c r="C193" s="1">
        <v>19.809999999999999</v>
      </c>
      <c r="D193" s="1">
        <v>4.1900000000000004</v>
      </c>
      <c r="E193" s="1" t="str">
        <f t="shared" si="5"/>
        <v>2.9</v>
      </c>
      <c r="F193" s="5" t="str">
        <f t="shared" si="6"/>
        <v>2.9</v>
      </c>
    </row>
    <row r="194" spans="1:6" x14ac:dyDescent="0.35">
      <c r="A194" t="s">
        <v>7</v>
      </c>
      <c r="B194" s="4">
        <v>2</v>
      </c>
      <c r="C194" s="1">
        <v>28.44</v>
      </c>
      <c r="D194" s="1">
        <v>2.56</v>
      </c>
      <c r="E194" s="1" t="str">
        <f t="shared" si="5"/>
        <v>2.9</v>
      </c>
      <c r="F194" s="5" t="str">
        <f t="shared" si="6"/>
        <v>2.9</v>
      </c>
    </row>
    <row r="195" spans="1:6" x14ac:dyDescent="0.35">
      <c r="A195" t="s">
        <v>7</v>
      </c>
      <c r="B195" s="4">
        <v>2</v>
      </c>
      <c r="C195" s="1">
        <v>15.48</v>
      </c>
      <c r="D195" s="1">
        <v>2.02</v>
      </c>
      <c r="E195" s="1" t="str">
        <f t="shared" si="5"/>
        <v>1</v>
      </c>
      <c r="F195" s="5" t="str">
        <f t="shared" si="6"/>
        <v>1</v>
      </c>
    </row>
    <row r="196" spans="1:6" x14ac:dyDescent="0.35">
      <c r="A196" t="s">
        <v>7</v>
      </c>
      <c r="B196" s="4">
        <v>2</v>
      </c>
      <c r="C196" s="1">
        <v>16.579999999999998</v>
      </c>
      <c r="D196" s="1">
        <v>4</v>
      </c>
      <c r="E196" s="1" t="str">
        <f t="shared" ref="E196:E245" si="7">IF(C196&gt;=50.81,"10",IF(C196&gt;=17.79,"2.9",IF(C196&gt;=3.07,"1","0")))</f>
        <v>1</v>
      </c>
      <c r="F196" s="5" t="str">
        <f t="shared" si="6"/>
        <v>1</v>
      </c>
    </row>
    <row r="197" spans="1:6" x14ac:dyDescent="0.35">
      <c r="A197" t="s">
        <v>7</v>
      </c>
      <c r="B197" s="4">
        <v>2</v>
      </c>
      <c r="C197" s="1">
        <v>7.56</v>
      </c>
      <c r="D197" s="1">
        <v>1.44</v>
      </c>
      <c r="E197" s="1" t="str">
        <f t="shared" si="7"/>
        <v>1</v>
      </c>
      <c r="F197" s="5" t="str">
        <f t="shared" si="6"/>
        <v>1</v>
      </c>
    </row>
    <row r="198" spans="1:6" x14ac:dyDescent="0.35">
      <c r="A198" t="s">
        <v>7</v>
      </c>
      <c r="B198" s="4">
        <v>2</v>
      </c>
      <c r="C198" s="1">
        <v>10.34</v>
      </c>
      <c r="D198" s="1">
        <v>2</v>
      </c>
      <c r="E198" s="1" t="str">
        <f t="shared" si="7"/>
        <v>1</v>
      </c>
      <c r="F198" s="5" t="str">
        <f t="shared" si="6"/>
        <v>1</v>
      </c>
    </row>
    <row r="199" spans="1:6" x14ac:dyDescent="0.35">
      <c r="A199" t="s">
        <v>7</v>
      </c>
      <c r="B199" s="4">
        <v>4</v>
      </c>
      <c r="C199" s="1">
        <v>43.11</v>
      </c>
      <c r="D199" s="1">
        <v>5</v>
      </c>
      <c r="E199" s="1" t="str">
        <f t="shared" si="7"/>
        <v>2.9</v>
      </c>
      <c r="F199" s="5" t="str">
        <f t="shared" si="6"/>
        <v>2.9</v>
      </c>
    </row>
    <row r="200" spans="1:6" x14ac:dyDescent="0.35">
      <c r="A200" t="s">
        <v>7</v>
      </c>
      <c r="B200" s="4">
        <v>2</v>
      </c>
      <c r="C200" s="1">
        <v>13</v>
      </c>
      <c r="D200" s="1">
        <v>2</v>
      </c>
      <c r="E200" s="1" t="str">
        <f t="shared" si="7"/>
        <v>1</v>
      </c>
      <c r="F200" s="5" t="str">
        <f t="shared" si="6"/>
        <v>1</v>
      </c>
    </row>
    <row r="201" spans="1:6" x14ac:dyDescent="0.35">
      <c r="A201" t="s">
        <v>7</v>
      </c>
      <c r="B201" s="4">
        <v>2</v>
      </c>
      <c r="C201" s="1">
        <v>13.51</v>
      </c>
      <c r="D201" s="1">
        <v>2</v>
      </c>
      <c r="E201" s="1" t="str">
        <f t="shared" si="7"/>
        <v>1</v>
      </c>
      <c r="F201" s="5" t="str">
        <f t="shared" si="6"/>
        <v>1</v>
      </c>
    </row>
    <row r="202" spans="1:6" x14ac:dyDescent="0.35">
      <c r="A202" t="s">
        <v>7</v>
      </c>
      <c r="B202" s="4">
        <v>3</v>
      </c>
      <c r="C202" s="1">
        <v>18.71</v>
      </c>
      <c r="D202" s="1">
        <v>4</v>
      </c>
      <c r="E202" s="1" t="str">
        <f t="shared" si="7"/>
        <v>2.9</v>
      </c>
      <c r="F202" s="5" t="str">
        <f t="shared" si="6"/>
        <v>2.9</v>
      </c>
    </row>
    <row r="203" spans="1:6" x14ac:dyDescent="0.35">
      <c r="A203" t="s">
        <v>7</v>
      </c>
      <c r="B203" s="4">
        <v>2</v>
      </c>
      <c r="C203" s="1">
        <v>12.74</v>
      </c>
      <c r="D203" s="1">
        <v>2.0099999999999998</v>
      </c>
      <c r="E203" s="1" t="str">
        <f t="shared" si="7"/>
        <v>1</v>
      </c>
      <c r="F203" s="5" t="str">
        <f t="shared" si="6"/>
        <v>1</v>
      </c>
    </row>
    <row r="204" spans="1:6" x14ac:dyDescent="0.35">
      <c r="A204" t="s">
        <v>7</v>
      </c>
      <c r="B204" s="4">
        <v>2</v>
      </c>
      <c r="C204" s="1">
        <v>13</v>
      </c>
      <c r="D204" s="1">
        <v>2</v>
      </c>
      <c r="E204" s="1" t="str">
        <f t="shared" si="7"/>
        <v>1</v>
      </c>
      <c r="F204" s="5" t="str">
        <f t="shared" si="6"/>
        <v>1</v>
      </c>
    </row>
    <row r="205" spans="1:6" x14ac:dyDescent="0.35">
      <c r="A205" t="s">
        <v>7</v>
      </c>
      <c r="B205" s="4">
        <v>2</v>
      </c>
      <c r="C205" s="1">
        <v>16.399999999999999</v>
      </c>
      <c r="D205" s="1">
        <v>2.5</v>
      </c>
      <c r="E205" s="1" t="str">
        <f t="shared" si="7"/>
        <v>1</v>
      </c>
      <c r="F205" s="5" t="str">
        <f t="shared" si="6"/>
        <v>1</v>
      </c>
    </row>
    <row r="206" spans="1:6" x14ac:dyDescent="0.35">
      <c r="A206" t="s">
        <v>7</v>
      </c>
      <c r="B206" s="4">
        <v>4</v>
      </c>
      <c r="C206" s="1">
        <v>20.53</v>
      </c>
      <c r="D206" s="1">
        <v>4</v>
      </c>
      <c r="E206" s="1" t="str">
        <f t="shared" si="7"/>
        <v>2.9</v>
      </c>
      <c r="F206" s="5" t="str">
        <f t="shared" si="6"/>
        <v>2.9</v>
      </c>
    </row>
    <row r="207" spans="1:6" x14ac:dyDescent="0.35">
      <c r="A207" t="s">
        <v>7</v>
      </c>
      <c r="B207" s="4">
        <v>3</v>
      </c>
      <c r="C207" s="1">
        <v>16.47</v>
      </c>
      <c r="D207" s="1">
        <v>3.23</v>
      </c>
      <c r="E207" s="1" t="str">
        <f t="shared" si="7"/>
        <v>1</v>
      </c>
      <c r="F207" s="5" t="str">
        <f t="shared" si="6"/>
        <v>1</v>
      </c>
    </row>
    <row r="208" spans="1:6" x14ac:dyDescent="0.35">
      <c r="A208" t="s">
        <v>0</v>
      </c>
      <c r="B208" s="4">
        <v>3</v>
      </c>
      <c r="C208" s="1">
        <v>26.59</v>
      </c>
      <c r="D208" s="1">
        <v>3.41</v>
      </c>
      <c r="E208" s="1" t="str">
        <f t="shared" si="7"/>
        <v>2.9</v>
      </c>
      <c r="F208" s="5" t="str">
        <f t="shared" si="6"/>
        <v>2.9</v>
      </c>
    </row>
    <row r="209" spans="1:6" x14ac:dyDescent="0.35">
      <c r="A209" t="s">
        <v>0</v>
      </c>
      <c r="B209" s="4">
        <v>4</v>
      </c>
      <c r="C209" s="1">
        <v>38.729999999999997</v>
      </c>
      <c r="D209" s="1">
        <v>3</v>
      </c>
      <c r="E209" s="1" t="str">
        <f t="shared" si="7"/>
        <v>2.9</v>
      </c>
      <c r="F209" s="5" t="str">
        <f t="shared" si="6"/>
        <v>2.9</v>
      </c>
    </row>
    <row r="210" spans="1:6" x14ac:dyDescent="0.35">
      <c r="A210" t="s">
        <v>0</v>
      </c>
      <c r="B210" s="4">
        <v>2</v>
      </c>
      <c r="C210" s="1">
        <v>24.27</v>
      </c>
      <c r="D210" s="1">
        <v>2.0299999999999998</v>
      </c>
      <c r="E210" s="1" t="str">
        <f t="shared" si="7"/>
        <v>2.9</v>
      </c>
      <c r="F210" s="5" t="str">
        <f t="shared" si="6"/>
        <v>2.9</v>
      </c>
    </row>
    <row r="211" spans="1:6" x14ac:dyDescent="0.35">
      <c r="A211" t="s">
        <v>0</v>
      </c>
      <c r="B211" s="4">
        <v>2</v>
      </c>
      <c r="C211" s="1">
        <v>12.76</v>
      </c>
      <c r="D211" s="1">
        <v>2.23</v>
      </c>
      <c r="E211" s="1" t="str">
        <f t="shared" si="7"/>
        <v>1</v>
      </c>
      <c r="F211" s="5" t="str">
        <f t="shared" si="6"/>
        <v>1</v>
      </c>
    </row>
    <row r="212" spans="1:6" x14ac:dyDescent="0.35">
      <c r="A212" t="s">
        <v>0</v>
      </c>
      <c r="B212" s="4">
        <v>3</v>
      </c>
      <c r="C212" s="1">
        <v>30.06</v>
      </c>
      <c r="D212" s="1">
        <v>2</v>
      </c>
      <c r="E212" s="1" t="str">
        <f t="shared" si="7"/>
        <v>2.9</v>
      </c>
      <c r="F212" s="5" t="str">
        <f t="shared" si="6"/>
        <v>2.9</v>
      </c>
    </row>
    <row r="213" spans="1:6" x14ac:dyDescent="0.35">
      <c r="A213" t="s">
        <v>0</v>
      </c>
      <c r="B213" s="4">
        <v>4</v>
      </c>
      <c r="C213" s="1">
        <v>25.89</v>
      </c>
      <c r="D213" s="1">
        <v>5.16</v>
      </c>
      <c r="E213" s="1" t="str">
        <f t="shared" si="7"/>
        <v>2.9</v>
      </c>
      <c r="F213" s="5" t="str">
        <f t="shared" si="6"/>
        <v>2.9</v>
      </c>
    </row>
    <row r="214" spans="1:6" x14ac:dyDescent="0.35">
      <c r="A214" t="s">
        <v>0</v>
      </c>
      <c r="B214" s="4">
        <v>4</v>
      </c>
      <c r="C214" s="1">
        <v>48.33</v>
      </c>
      <c r="D214" s="1">
        <v>9</v>
      </c>
      <c r="E214" s="1" t="str">
        <f t="shared" si="7"/>
        <v>2.9</v>
      </c>
      <c r="F214" s="5" t="str">
        <f t="shared" si="6"/>
        <v>2.9</v>
      </c>
    </row>
    <row r="215" spans="1:6" x14ac:dyDescent="0.35">
      <c r="A215" t="s">
        <v>0</v>
      </c>
      <c r="B215" s="4">
        <v>2</v>
      </c>
      <c r="C215" s="1">
        <v>13.27</v>
      </c>
      <c r="D215" s="1">
        <v>2.5</v>
      </c>
      <c r="E215" s="1" t="str">
        <f t="shared" si="7"/>
        <v>1</v>
      </c>
      <c r="F215" s="5" t="str">
        <f t="shared" si="6"/>
        <v>1</v>
      </c>
    </row>
    <row r="216" spans="1:6" x14ac:dyDescent="0.35">
      <c r="A216" t="s">
        <v>0</v>
      </c>
      <c r="B216" s="4">
        <v>3</v>
      </c>
      <c r="C216" s="1">
        <v>28.17</v>
      </c>
      <c r="D216" s="1">
        <v>6.5</v>
      </c>
      <c r="E216" s="1" t="str">
        <f t="shared" si="7"/>
        <v>2.9</v>
      </c>
      <c r="F216" s="5" t="str">
        <f t="shared" si="6"/>
        <v>2.9</v>
      </c>
    </row>
    <row r="217" spans="1:6" x14ac:dyDescent="0.35">
      <c r="A217" t="s">
        <v>0</v>
      </c>
      <c r="B217" s="4">
        <v>2</v>
      </c>
      <c r="C217" s="1">
        <v>12.9</v>
      </c>
      <c r="D217" s="1">
        <v>1.1000000000000001</v>
      </c>
      <c r="E217" s="1" t="str">
        <f t="shared" si="7"/>
        <v>1</v>
      </c>
      <c r="F217" s="5" t="str">
        <f t="shared" si="6"/>
        <v>1</v>
      </c>
    </row>
    <row r="218" spans="1:6" x14ac:dyDescent="0.35">
      <c r="A218" t="s">
        <v>0</v>
      </c>
      <c r="B218" s="4">
        <v>5</v>
      </c>
      <c r="C218" s="1">
        <v>28.15</v>
      </c>
      <c r="D218" s="1">
        <v>3</v>
      </c>
      <c r="E218" s="1" t="str">
        <f t="shared" si="7"/>
        <v>2.9</v>
      </c>
      <c r="F218" s="5" t="str">
        <f t="shared" si="6"/>
        <v>2.9</v>
      </c>
    </row>
    <row r="219" spans="1:6" x14ac:dyDescent="0.35">
      <c r="A219" t="s">
        <v>0</v>
      </c>
      <c r="B219" s="4">
        <v>2</v>
      </c>
      <c r="C219" s="1">
        <v>11.59</v>
      </c>
      <c r="D219" s="1">
        <v>1.5</v>
      </c>
      <c r="E219" s="1" t="str">
        <f t="shared" si="7"/>
        <v>1</v>
      </c>
      <c r="F219" s="5" t="str">
        <f t="shared" si="6"/>
        <v>1</v>
      </c>
    </row>
    <row r="220" spans="1:6" x14ac:dyDescent="0.35">
      <c r="A220" t="s">
        <v>0</v>
      </c>
      <c r="B220" s="4">
        <v>2</v>
      </c>
      <c r="C220" s="1">
        <v>7.74</v>
      </c>
      <c r="D220" s="1">
        <v>1.44</v>
      </c>
      <c r="E220" s="1" t="str">
        <f t="shared" si="7"/>
        <v>1</v>
      </c>
      <c r="F220" s="5" t="str">
        <f t="shared" si="6"/>
        <v>1</v>
      </c>
    </row>
    <row r="221" spans="1:6" x14ac:dyDescent="0.35">
      <c r="A221" t="s">
        <v>0</v>
      </c>
      <c r="B221" s="4">
        <v>4</v>
      </c>
      <c r="C221" s="1">
        <v>30.14</v>
      </c>
      <c r="D221" s="1">
        <v>3.09</v>
      </c>
      <c r="E221" s="1" t="str">
        <f t="shared" si="7"/>
        <v>2.9</v>
      </c>
      <c r="F221" s="5" t="str">
        <f t="shared" si="6"/>
        <v>2.9</v>
      </c>
    </row>
    <row r="222" spans="1:6" x14ac:dyDescent="0.35">
      <c r="A222" t="s">
        <v>7</v>
      </c>
      <c r="B222" s="4">
        <v>2</v>
      </c>
      <c r="C222" s="1">
        <v>12.16</v>
      </c>
      <c r="D222" s="1">
        <v>2.2000000000000002</v>
      </c>
      <c r="E222" s="1" t="str">
        <f t="shared" si="7"/>
        <v>1</v>
      </c>
      <c r="F222" s="5" t="str">
        <f t="shared" si="6"/>
        <v>1</v>
      </c>
    </row>
    <row r="223" spans="1:6" x14ac:dyDescent="0.35">
      <c r="A223" t="s">
        <v>7</v>
      </c>
      <c r="B223" s="4">
        <v>2</v>
      </c>
      <c r="C223" s="1">
        <v>13.42</v>
      </c>
      <c r="D223" s="1">
        <v>3.48</v>
      </c>
      <c r="E223" s="1" t="str">
        <f t="shared" si="7"/>
        <v>1</v>
      </c>
      <c r="F223" s="5" t="str">
        <f t="shared" si="6"/>
        <v>1</v>
      </c>
    </row>
    <row r="224" spans="1:6" x14ac:dyDescent="0.35">
      <c r="A224" t="s">
        <v>7</v>
      </c>
      <c r="B224" s="4">
        <v>1</v>
      </c>
      <c r="C224" s="1">
        <v>8.58</v>
      </c>
      <c r="D224" s="1">
        <v>1.92</v>
      </c>
      <c r="E224" s="1" t="str">
        <f t="shared" si="7"/>
        <v>1</v>
      </c>
      <c r="F224" s="5" t="str">
        <f t="shared" ref="F224:F245" si="8">IF(C224&gt;=50.81,"10",IF(AND(C224&gt;=17.79,C224&lt;=50.81),"2.9","1"))</f>
        <v>1</v>
      </c>
    </row>
    <row r="225" spans="1:6" x14ac:dyDescent="0.35">
      <c r="A225" t="s">
        <v>7</v>
      </c>
      <c r="B225" s="4">
        <v>3</v>
      </c>
      <c r="C225" s="1">
        <v>15.98</v>
      </c>
      <c r="D225" s="1">
        <v>3</v>
      </c>
      <c r="E225" s="1" t="str">
        <f t="shared" si="7"/>
        <v>1</v>
      </c>
      <c r="F225" s="5" t="str">
        <f t="shared" si="8"/>
        <v>1</v>
      </c>
    </row>
    <row r="226" spans="1:6" x14ac:dyDescent="0.35">
      <c r="A226" t="s">
        <v>7</v>
      </c>
      <c r="B226" s="4">
        <v>2</v>
      </c>
      <c r="C226" s="1">
        <v>13.42</v>
      </c>
      <c r="D226" s="1">
        <v>1.58</v>
      </c>
      <c r="E226" s="1" t="str">
        <f t="shared" si="7"/>
        <v>1</v>
      </c>
      <c r="F226" s="5" t="str">
        <f t="shared" si="8"/>
        <v>1</v>
      </c>
    </row>
    <row r="227" spans="1:6" x14ac:dyDescent="0.35">
      <c r="A227" t="s">
        <v>7</v>
      </c>
      <c r="B227" s="4">
        <v>2</v>
      </c>
      <c r="C227" s="1">
        <v>16.27</v>
      </c>
      <c r="D227" s="1">
        <v>2.5</v>
      </c>
      <c r="E227" s="1" t="str">
        <f t="shared" si="7"/>
        <v>1</v>
      </c>
      <c r="F227" s="5" t="str">
        <f t="shared" si="8"/>
        <v>1</v>
      </c>
    </row>
    <row r="228" spans="1:6" x14ac:dyDescent="0.35">
      <c r="A228" t="s">
        <v>7</v>
      </c>
      <c r="B228" s="4">
        <v>2</v>
      </c>
      <c r="C228" s="1">
        <v>10.09</v>
      </c>
      <c r="D228" s="1">
        <v>2</v>
      </c>
      <c r="E228" s="1" t="str">
        <f t="shared" si="7"/>
        <v>1</v>
      </c>
      <c r="F228" s="5" t="str">
        <f t="shared" si="8"/>
        <v>1</v>
      </c>
    </row>
    <row r="229" spans="1:6" x14ac:dyDescent="0.35">
      <c r="A229" t="s">
        <v>0</v>
      </c>
      <c r="B229" s="4">
        <v>4</v>
      </c>
      <c r="C229" s="1">
        <v>20.45</v>
      </c>
      <c r="D229" s="1">
        <v>3</v>
      </c>
      <c r="E229" s="1" t="str">
        <f t="shared" si="7"/>
        <v>2.9</v>
      </c>
      <c r="F229" s="5" t="str">
        <f t="shared" si="8"/>
        <v>2.9</v>
      </c>
    </row>
    <row r="230" spans="1:6" x14ac:dyDescent="0.35">
      <c r="A230" t="s">
        <v>0</v>
      </c>
      <c r="B230" s="4">
        <v>2</v>
      </c>
      <c r="C230" s="1">
        <v>13.28</v>
      </c>
      <c r="D230" s="1">
        <v>2.72</v>
      </c>
      <c r="E230" s="1" t="str">
        <f t="shared" si="7"/>
        <v>1</v>
      </c>
      <c r="F230" s="5" t="str">
        <f t="shared" si="8"/>
        <v>1</v>
      </c>
    </row>
    <row r="231" spans="1:6" x14ac:dyDescent="0.35">
      <c r="A231" t="s">
        <v>0</v>
      </c>
      <c r="B231" s="4">
        <v>2</v>
      </c>
      <c r="C231" s="1">
        <v>22.12</v>
      </c>
      <c r="D231" s="1">
        <v>2.88</v>
      </c>
      <c r="E231" s="1" t="str">
        <f t="shared" si="7"/>
        <v>2.9</v>
      </c>
      <c r="F231" s="5" t="str">
        <f t="shared" si="8"/>
        <v>2.9</v>
      </c>
    </row>
    <row r="232" spans="1:6" x14ac:dyDescent="0.35">
      <c r="A232" t="s">
        <v>0</v>
      </c>
      <c r="B232" s="4">
        <v>4</v>
      </c>
      <c r="C232" s="1">
        <v>24.01</v>
      </c>
      <c r="D232" s="1">
        <v>2</v>
      </c>
      <c r="E232" s="1" t="str">
        <f t="shared" si="7"/>
        <v>2.9</v>
      </c>
      <c r="F232" s="5" t="str">
        <f t="shared" si="8"/>
        <v>2.9</v>
      </c>
    </row>
    <row r="233" spans="1:6" x14ac:dyDescent="0.35">
      <c r="A233" t="s">
        <v>0</v>
      </c>
      <c r="B233" s="4">
        <v>3</v>
      </c>
      <c r="C233" s="1">
        <v>15.69</v>
      </c>
      <c r="D233" s="1">
        <v>3</v>
      </c>
      <c r="E233" s="1" t="str">
        <f t="shared" si="7"/>
        <v>1</v>
      </c>
      <c r="F233" s="5" t="str">
        <f t="shared" si="8"/>
        <v>1</v>
      </c>
    </row>
    <row r="234" spans="1:6" x14ac:dyDescent="0.35">
      <c r="A234" t="s">
        <v>0</v>
      </c>
      <c r="B234" s="4">
        <v>2</v>
      </c>
      <c r="C234" s="1">
        <v>11.61</v>
      </c>
      <c r="D234" s="1">
        <v>3.39</v>
      </c>
      <c r="E234" s="1" t="str">
        <f t="shared" si="7"/>
        <v>1</v>
      </c>
      <c r="F234" s="5" t="str">
        <f t="shared" si="8"/>
        <v>1</v>
      </c>
    </row>
    <row r="235" spans="1:6" x14ac:dyDescent="0.35">
      <c r="A235" t="s">
        <v>0</v>
      </c>
      <c r="B235" s="4">
        <v>2</v>
      </c>
      <c r="C235" s="1">
        <v>10.77</v>
      </c>
      <c r="D235" s="1">
        <v>1.47</v>
      </c>
      <c r="E235" s="1" t="str">
        <f t="shared" si="7"/>
        <v>1</v>
      </c>
      <c r="F235" s="5" t="str">
        <f t="shared" si="8"/>
        <v>1</v>
      </c>
    </row>
    <row r="236" spans="1:6" x14ac:dyDescent="0.35">
      <c r="A236" t="s">
        <v>0</v>
      </c>
      <c r="B236" s="4">
        <v>2</v>
      </c>
      <c r="C236" s="1">
        <v>15.53</v>
      </c>
      <c r="D236" s="1">
        <v>3</v>
      </c>
      <c r="E236" s="1" t="str">
        <f t="shared" si="7"/>
        <v>1</v>
      </c>
      <c r="F236" s="5" t="str">
        <f t="shared" si="8"/>
        <v>1</v>
      </c>
    </row>
    <row r="237" spans="1:6" x14ac:dyDescent="0.35">
      <c r="A237" t="s">
        <v>0</v>
      </c>
      <c r="B237" s="4">
        <v>2</v>
      </c>
      <c r="C237" s="1">
        <v>10.07</v>
      </c>
      <c r="D237" s="1">
        <v>1.25</v>
      </c>
      <c r="E237" s="1" t="str">
        <f t="shared" si="7"/>
        <v>1</v>
      </c>
      <c r="F237" s="5" t="str">
        <f t="shared" si="8"/>
        <v>1</v>
      </c>
    </row>
    <row r="238" spans="1:6" x14ac:dyDescent="0.35">
      <c r="A238" t="s">
        <v>0</v>
      </c>
      <c r="B238" s="4">
        <v>2</v>
      </c>
      <c r="C238" s="1">
        <v>12.6</v>
      </c>
      <c r="D238" s="1">
        <v>1</v>
      </c>
      <c r="E238" s="1" t="str">
        <f t="shared" si="7"/>
        <v>1</v>
      </c>
      <c r="F238" s="5" t="str">
        <f t="shared" si="8"/>
        <v>1</v>
      </c>
    </row>
    <row r="239" spans="1:6" x14ac:dyDescent="0.35">
      <c r="A239" t="s">
        <v>0</v>
      </c>
      <c r="B239" s="4">
        <v>2</v>
      </c>
      <c r="C239" s="1">
        <v>32.83</v>
      </c>
      <c r="D239" s="1">
        <v>1.17</v>
      </c>
      <c r="E239" s="1" t="str">
        <f t="shared" si="7"/>
        <v>2.9</v>
      </c>
      <c r="F239" s="5" t="str">
        <f t="shared" si="8"/>
        <v>2.9</v>
      </c>
    </row>
    <row r="240" spans="1:6" x14ac:dyDescent="0.35">
      <c r="A240" t="s">
        <v>0</v>
      </c>
      <c r="B240" s="4">
        <v>3</v>
      </c>
      <c r="C240" s="1">
        <v>35.83</v>
      </c>
      <c r="D240" s="1">
        <v>4.67</v>
      </c>
      <c r="E240" s="1" t="str">
        <f t="shared" si="7"/>
        <v>2.9</v>
      </c>
      <c r="F240" s="5" t="str">
        <f t="shared" si="8"/>
        <v>2.9</v>
      </c>
    </row>
    <row r="241" spans="1:6" x14ac:dyDescent="0.35">
      <c r="A241" t="s">
        <v>0</v>
      </c>
      <c r="B241" s="4">
        <v>3</v>
      </c>
      <c r="C241" s="1">
        <v>29.03</v>
      </c>
      <c r="D241" s="1">
        <v>5.92</v>
      </c>
      <c r="E241" s="1" t="str">
        <f t="shared" si="7"/>
        <v>2.9</v>
      </c>
      <c r="F241" s="5" t="str">
        <f t="shared" si="8"/>
        <v>2.9</v>
      </c>
    </row>
    <row r="242" spans="1:6" x14ac:dyDescent="0.35">
      <c r="A242" t="s">
        <v>0</v>
      </c>
      <c r="B242" s="4">
        <v>2</v>
      </c>
      <c r="C242" s="1">
        <v>27.18</v>
      </c>
      <c r="D242" s="1">
        <v>2</v>
      </c>
      <c r="E242" s="1" t="str">
        <f t="shared" si="7"/>
        <v>2.9</v>
      </c>
      <c r="F242" s="5" t="str">
        <f t="shared" si="8"/>
        <v>2.9</v>
      </c>
    </row>
    <row r="243" spans="1:6" x14ac:dyDescent="0.35">
      <c r="A243" t="s">
        <v>0</v>
      </c>
      <c r="B243" s="4">
        <v>2</v>
      </c>
      <c r="C243" s="1">
        <v>22.67</v>
      </c>
      <c r="D243" s="1">
        <v>2</v>
      </c>
      <c r="E243" s="1" t="str">
        <f t="shared" si="7"/>
        <v>2.9</v>
      </c>
      <c r="F243" s="5" t="str">
        <f t="shared" si="8"/>
        <v>2.9</v>
      </c>
    </row>
    <row r="244" spans="1:6" x14ac:dyDescent="0.35">
      <c r="A244" t="s">
        <v>0</v>
      </c>
      <c r="B244" s="4">
        <v>2</v>
      </c>
      <c r="C244" s="1">
        <v>17.82</v>
      </c>
      <c r="D244" s="1">
        <v>1.75</v>
      </c>
      <c r="E244" s="1" t="str">
        <f t="shared" si="7"/>
        <v>2.9</v>
      </c>
      <c r="F244" s="5" t="str">
        <f t="shared" si="8"/>
        <v>2.9</v>
      </c>
    </row>
    <row r="245" spans="1:6" x14ac:dyDescent="0.35">
      <c r="A245" t="s">
        <v>0</v>
      </c>
      <c r="B245" s="9">
        <v>2</v>
      </c>
      <c r="C245" s="10">
        <v>18.78</v>
      </c>
      <c r="D245" s="10">
        <v>3</v>
      </c>
      <c r="E245" s="10" t="str">
        <f t="shared" si="7"/>
        <v>2.9</v>
      </c>
      <c r="F245" s="11" t="str">
        <f t="shared" si="8"/>
        <v>2.9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7121E-4B7D-4C2A-8B7E-86D759256D3C}">
  <dimension ref="A1:H245"/>
  <sheetViews>
    <sheetView workbookViewId="0">
      <selection activeCell="E13" sqref="E13"/>
    </sheetView>
  </sheetViews>
  <sheetFormatPr defaultRowHeight="14.5" x14ac:dyDescent="0.35"/>
  <sheetData>
    <row r="1" spans="1:8" x14ac:dyDescent="0.35">
      <c r="A1" s="15" t="s">
        <v>14</v>
      </c>
      <c r="B1" s="15" t="s">
        <v>13</v>
      </c>
      <c r="C1" s="15" t="s">
        <v>12</v>
      </c>
      <c r="D1" s="15" t="s">
        <v>11</v>
      </c>
      <c r="E1" s="15" t="s">
        <v>10</v>
      </c>
      <c r="F1" s="15" t="s">
        <v>16</v>
      </c>
      <c r="G1" s="15" t="s">
        <v>15</v>
      </c>
      <c r="H1" s="15" t="s">
        <v>30</v>
      </c>
    </row>
    <row r="2" spans="1:8" x14ac:dyDescent="0.35">
      <c r="A2" s="1" t="s">
        <v>3</v>
      </c>
      <c r="B2" s="1" t="s">
        <v>2</v>
      </c>
      <c r="C2" s="1" t="s">
        <v>9</v>
      </c>
      <c r="D2" s="1" t="s">
        <v>0</v>
      </c>
      <c r="E2" s="1">
        <v>2</v>
      </c>
      <c r="F2" s="1">
        <v>16.989999999999998</v>
      </c>
      <c r="G2" s="1">
        <v>1.01</v>
      </c>
      <c r="H2" s="1">
        <f>F2+G2</f>
        <v>18</v>
      </c>
    </row>
    <row r="3" spans="1:8" x14ac:dyDescent="0.35">
      <c r="A3" s="1" t="s">
        <v>5</v>
      </c>
      <c r="B3" s="1" t="s">
        <v>2</v>
      </c>
      <c r="C3" s="1" t="s">
        <v>9</v>
      </c>
      <c r="D3" s="1" t="s">
        <v>0</v>
      </c>
      <c r="E3" s="1">
        <v>3</v>
      </c>
      <c r="F3" s="1">
        <v>10.34</v>
      </c>
      <c r="G3" s="1">
        <v>1.66</v>
      </c>
      <c r="H3" s="1">
        <f t="shared" ref="H3:H66" si="0">F3+G3</f>
        <v>12</v>
      </c>
    </row>
    <row r="4" spans="1:8" x14ac:dyDescent="0.35">
      <c r="A4" s="1" t="s">
        <v>5</v>
      </c>
      <c r="B4" s="1" t="s">
        <v>2</v>
      </c>
      <c r="C4" s="1" t="s">
        <v>9</v>
      </c>
      <c r="D4" s="1" t="s">
        <v>0</v>
      </c>
      <c r="E4" s="1">
        <v>3</v>
      </c>
      <c r="F4" s="1">
        <v>21.01</v>
      </c>
      <c r="G4" s="1">
        <v>3.5</v>
      </c>
      <c r="H4" s="1">
        <f t="shared" si="0"/>
        <v>24.51</v>
      </c>
    </row>
    <row r="5" spans="1:8" x14ac:dyDescent="0.35">
      <c r="A5" s="1" t="s">
        <v>5</v>
      </c>
      <c r="B5" s="1" t="s">
        <v>2</v>
      </c>
      <c r="C5" s="1" t="s">
        <v>9</v>
      </c>
      <c r="D5" s="1" t="s">
        <v>0</v>
      </c>
      <c r="E5" s="1">
        <v>2</v>
      </c>
      <c r="F5" s="1">
        <v>23.68</v>
      </c>
      <c r="G5" s="1">
        <v>3.31</v>
      </c>
      <c r="H5" s="1">
        <f t="shared" si="0"/>
        <v>26.99</v>
      </c>
    </row>
    <row r="6" spans="1:8" x14ac:dyDescent="0.35">
      <c r="A6" s="1" t="s">
        <v>3</v>
      </c>
      <c r="B6" s="1" t="s">
        <v>2</v>
      </c>
      <c r="C6" s="1" t="s">
        <v>9</v>
      </c>
      <c r="D6" s="1" t="s">
        <v>0</v>
      </c>
      <c r="E6" s="1">
        <v>4</v>
      </c>
      <c r="F6" s="1">
        <v>24.59</v>
      </c>
      <c r="G6" s="1">
        <v>3.61</v>
      </c>
      <c r="H6" s="1">
        <f t="shared" si="0"/>
        <v>28.2</v>
      </c>
    </row>
    <row r="7" spans="1:8" x14ac:dyDescent="0.35">
      <c r="A7" s="1" t="s">
        <v>5</v>
      </c>
      <c r="B7" s="1" t="s">
        <v>2</v>
      </c>
      <c r="C7" s="1" t="s">
        <v>9</v>
      </c>
      <c r="D7" s="1" t="s">
        <v>0</v>
      </c>
      <c r="E7" s="1">
        <v>4</v>
      </c>
      <c r="F7" s="1">
        <v>25.29</v>
      </c>
      <c r="G7" s="1">
        <v>4.71</v>
      </c>
      <c r="H7" s="1">
        <f t="shared" si="0"/>
        <v>30</v>
      </c>
    </row>
    <row r="8" spans="1:8" x14ac:dyDescent="0.35">
      <c r="A8" s="1" t="s">
        <v>5</v>
      </c>
      <c r="B8" s="1" t="s">
        <v>2</v>
      </c>
      <c r="C8" s="1" t="s">
        <v>9</v>
      </c>
      <c r="D8" s="1" t="s">
        <v>0</v>
      </c>
      <c r="E8" s="1">
        <v>2</v>
      </c>
      <c r="F8" s="1">
        <v>8.77</v>
      </c>
      <c r="G8" s="1">
        <v>2</v>
      </c>
      <c r="H8" s="1">
        <f t="shared" si="0"/>
        <v>10.77</v>
      </c>
    </row>
    <row r="9" spans="1:8" x14ac:dyDescent="0.35">
      <c r="A9" s="1" t="s">
        <v>5</v>
      </c>
      <c r="B9" s="1" t="s">
        <v>2</v>
      </c>
      <c r="C9" s="1" t="s">
        <v>9</v>
      </c>
      <c r="D9" s="1" t="s">
        <v>0</v>
      </c>
      <c r="E9" s="1">
        <v>4</v>
      </c>
      <c r="F9" s="1">
        <v>26.88</v>
      </c>
      <c r="G9" s="1">
        <v>3.12</v>
      </c>
      <c r="H9" s="1">
        <f t="shared" si="0"/>
        <v>30</v>
      </c>
    </row>
    <row r="10" spans="1:8" x14ac:dyDescent="0.35">
      <c r="A10" s="1" t="s">
        <v>5</v>
      </c>
      <c r="B10" s="1" t="s">
        <v>2</v>
      </c>
      <c r="C10" s="1" t="s">
        <v>9</v>
      </c>
      <c r="D10" s="1" t="s">
        <v>0</v>
      </c>
      <c r="E10" s="1">
        <v>2</v>
      </c>
      <c r="F10" s="1">
        <v>15.04</v>
      </c>
      <c r="G10" s="1">
        <v>1.96</v>
      </c>
      <c r="H10" s="1">
        <f t="shared" si="0"/>
        <v>17</v>
      </c>
    </row>
    <row r="11" spans="1:8" x14ac:dyDescent="0.35">
      <c r="A11" s="1" t="s">
        <v>5</v>
      </c>
      <c r="B11" s="1" t="s">
        <v>2</v>
      </c>
      <c r="C11" s="1" t="s">
        <v>9</v>
      </c>
      <c r="D11" s="1" t="s">
        <v>0</v>
      </c>
      <c r="E11" s="1">
        <v>2</v>
      </c>
      <c r="F11" s="1">
        <v>14.78</v>
      </c>
      <c r="G11" s="1">
        <v>3.23</v>
      </c>
      <c r="H11" s="1">
        <f t="shared" si="0"/>
        <v>18.009999999999998</v>
      </c>
    </row>
    <row r="12" spans="1:8" x14ac:dyDescent="0.35">
      <c r="A12" s="1" t="s">
        <v>5</v>
      </c>
      <c r="B12" s="1" t="s">
        <v>2</v>
      </c>
      <c r="C12" s="1" t="s">
        <v>9</v>
      </c>
      <c r="D12" s="1" t="s">
        <v>0</v>
      </c>
      <c r="E12" s="1">
        <v>2</v>
      </c>
      <c r="F12" s="1">
        <v>10.27</v>
      </c>
      <c r="G12" s="1">
        <v>1.71</v>
      </c>
      <c r="H12" s="1">
        <f t="shared" si="0"/>
        <v>11.98</v>
      </c>
    </row>
    <row r="13" spans="1:8" x14ac:dyDescent="0.35">
      <c r="A13" s="1" t="s">
        <v>3</v>
      </c>
      <c r="B13" s="1" t="s">
        <v>2</v>
      </c>
      <c r="C13" s="1" t="s">
        <v>9</v>
      </c>
      <c r="D13" s="1" t="s">
        <v>0</v>
      </c>
      <c r="E13" s="1">
        <v>4</v>
      </c>
      <c r="F13" s="1">
        <v>35.26</v>
      </c>
      <c r="G13" s="1">
        <v>5</v>
      </c>
      <c r="H13" s="1">
        <f t="shared" si="0"/>
        <v>40.26</v>
      </c>
    </row>
    <row r="14" spans="1:8" x14ac:dyDescent="0.35">
      <c r="A14" s="1" t="s">
        <v>5</v>
      </c>
      <c r="B14" s="1" t="s">
        <v>2</v>
      </c>
      <c r="C14" s="1" t="s">
        <v>9</v>
      </c>
      <c r="D14" s="1" t="s">
        <v>0</v>
      </c>
      <c r="E14" s="1">
        <v>2</v>
      </c>
      <c r="F14" s="1">
        <v>15.42</v>
      </c>
      <c r="G14" s="1">
        <v>1.57</v>
      </c>
      <c r="H14" s="1">
        <f t="shared" si="0"/>
        <v>16.989999999999998</v>
      </c>
    </row>
    <row r="15" spans="1:8" x14ac:dyDescent="0.35">
      <c r="A15" s="1" t="s">
        <v>5</v>
      </c>
      <c r="B15" s="1" t="s">
        <v>2</v>
      </c>
      <c r="C15" s="1" t="s">
        <v>9</v>
      </c>
      <c r="D15" s="1" t="s">
        <v>0</v>
      </c>
      <c r="E15" s="1">
        <v>4</v>
      </c>
      <c r="F15" s="1">
        <v>18.43</v>
      </c>
      <c r="G15" s="1">
        <v>3</v>
      </c>
      <c r="H15" s="1">
        <f t="shared" si="0"/>
        <v>21.43</v>
      </c>
    </row>
    <row r="16" spans="1:8" x14ac:dyDescent="0.35">
      <c r="A16" s="1" t="s">
        <v>3</v>
      </c>
      <c r="B16" s="1" t="s">
        <v>2</v>
      </c>
      <c r="C16" s="1" t="s">
        <v>9</v>
      </c>
      <c r="D16" s="1" t="s">
        <v>0</v>
      </c>
      <c r="E16" s="1">
        <v>2</v>
      </c>
      <c r="F16" s="1">
        <v>14.83</v>
      </c>
      <c r="G16" s="1">
        <v>3.02</v>
      </c>
      <c r="H16" s="1">
        <f t="shared" si="0"/>
        <v>17.850000000000001</v>
      </c>
    </row>
    <row r="17" spans="1:8" x14ac:dyDescent="0.35">
      <c r="A17" s="1" t="s">
        <v>5</v>
      </c>
      <c r="B17" s="1" t="s">
        <v>2</v>
      </c>
      <c r="C17" s="1" t="s">
        <v>9</v>
      </c>
      <c r="D17" s="1" t="s">
        <v>0</v>
      </c>
      <c r="E17" s="1">
        <v>2</v>
      </c>
      <c r="F17" s="1">
        <v>21.58</v>
      </c>
      <c r="G17" s="1">
        <v>3.92</v>
      </c>
      <c r="H17" s="1">
        <f t="shared" si="0"/>
        <v>25.5</v>
      </c>
    </row>
    <row r="18" spans="1:8" x14ac:dyDescent="0.35">
      <c r="A18" s="1" t="s">
        <v>3</v>
      </c>
      <c r="B18" s="1" t="s">
        <v>2</v>
      </c>
      <c r="C18" s="1" t="s">
        <v>9</v>
      </c>
      <c r="D18" s="1" t="s">
        <v>0</v>
      </c>
      <c r="E18" s="1">
        <v>3</v>
      </c>
      <c r="F18" s="1">
        <v>10.33</v>
      </c>
      <c r="G18" s="1">
        <v>1.67</v>
      </c>
      <c r="H18" s="1">
        <f t="shared" si="0"/>
        <v>12</v>
      </c>
    </row>
    <row r="19" spans="1:8" x14ac:dyDescent="0.35">
      <c r="A19" s="1" t="s">
        <v>5</v>
      </c>
      <c r="B19" s="1" t="s">
        <v>2</v>
      </c>
      <c r="C19" s="1" t="s">
        <v>9</v>
      </c>
      <c r="D19" s="1" t="s">
        <v>0</v>
      </c>
      <c r="E19" s="1">
        <v>3</v>
      </c>
      <c r="F19" s="1">
        <v>16.29</v>
      </c>
      <c r="G19" s="1">
        <v>3.71</v>
      </c>
      <c r="H19" s="1">
        <f t="shared" si="0"/>
        <v>20</v>
      </c>
    </row>
    <row r="20" spans="1:8" x14ac:dyDescent="0.35">
      <c r="A20" s="1" t="s">
        <v>3</v>
      </c>
      <c r="B20" s="1" t="s">
        <v>2</v>
      </c>
      <c r="C20" s="1" t="s">
        <v>9</v>
      </c>
      <c r="D20" s="1" t="s">
        <v>0</v>
      </c>
      <c r="E20" s="1">
        <v>3</v>
      </c>
      <c r="F20" s="1">
        <v>16.97</v>
      </c>
      <c r="G20" s="1">
        <v>3.5</v>
      </c>
      <c r="H20" s="1">
        <f t="shared" si="0"/>
        <v>20.47</v>
      </c>
    </row>
    <row r="21" spans="1:8" x14ac:dyDescent="0.35">
      <c r="A21" s="1" t="s">
        <v>5</v>
      </c>
      <c r="B21" s="1" t="s">
        <v>2</v>
      </c>
      <c r="C21" s="1" t="s">
        <v>4</v>
      </c>
      <c r="D21" s="1" t="s">
        <v>0</v>
      </c>
      <c r="E21" s="1">
        <v>3</v>
      </c>
      <c r="F21" s="1">
        <v>20.65</v>
      </c>
      <c r="G21" s="1">
        <v>3.35</v>
      </c>
      <c r="H21" s="1">
        <f t="shared" si="0"/>
        <v>24</v>
      </c>
    </row>
    <row r="22" spans="1:8" x14ac:dyDescent="0.35">
      <c r="A22" s="1" t="s">
        <v>5</v>
      </c>
      <c r="B22" s="1" t="s">
        <v>2</v>
      </c>
      <c r="C22" s="1" t="s">
        <v>4</v>
      </c>
      <c r="D22" s="1" t="s">
        <v>0</v>
      </c>
      <c r="E22" s="1">
        <v>2</v>
      </c>
      <c r="F22" s="1">
        <v>17.920000000000002</v>
      </c>
      <c r="G22" s="1">
        <v>4.08</v>
      </c>
      <c r="H22" s="1">
        <f t="shared" si="0"/>
        <v>22</v>
      </c>
    </row>
    <row r="23" spans="1:8" x14ac:dyDescent="0.35">
      <c r="A23" s="1" t="s">
        <v>3</v>
      </c>
      <c r="B23" s="1" t="s">
        <v>2</v>
      </c>
      <c r="C23" s="1" t="s">
        <v>4</v>
      </c>
      <c r="D23" s="1" t="s">
        <v>0</v>
      </c>
      <c r="E23" s="1">
        <v>2</v>
      </c>
      <c r="F23" s="1">
        <v>20.29</v>
      </c>
      <c r="G23" s="1">
        <v>2.75</v>
      </c>
      <c r="H23" s="1">
        <f t="shared" si="0"/>
        <v>23.04</v>
      </c>
    </row>
    <row r="24" spans="1:8" x14ac:dyDescent="0.35">
      <c r="A24" s="1" t="s">
        <v>3</v>
      </c>
      <c r="B24" s="1" t="s">
        <v>2</v>
      </c>
      <c r="C24" s="1" t="s">
        <v>4</v>
      </c>
      <c r="D24" s="1" t="s">
        <v>0</v>
      </c>
      <c r="E24" s="1">
        <v>2</v>
      </c>
      <c r="F24" s="1">
        <v>15.77</v>
      </c>
      <c r="G24" s="1">
        <v>2.23</v>
      </c>
      <c r="H24" s="1">
        <f t="shared" si="0"/>
        <v>18</v>
      </c>
    </row>
    <row r="25" spans="1:8" x14ac:dyDescent="0.35">
      <c r="A25" s="1" t="s">
        <v>5</v>
      </c>
      <c r="B25" s="1" t="s">
        <v>2</v>
      </c>
      <c r="C25" s="1" t="s">
        <v>4</v>
      </c>
      <c r="D25" s="1" t="s">
        <v>0</v>
      </c>
      <c r="E25" s="1">
        <v>4</v>
      </c>
      <c r="F25" s="1">
        <v>39.42</v>
      </c>
      <c r="G25" s="1">
        <v>7.58</v>
      </c>
      <c r="H25" s="1">
        <f t="shared" si="0"/>
        <v>47</v>
      </c>
    </row>
    <row r="26" spans="1:8" x14ac:dyDescent="0.35">
      <c r="A26" s="1" t="s">
        <v>5</v>
      </c>
      <c r="B26" s="1" t="s">
        <v>2</v>
      </c>
      <c r="C26" s="1" t="s">
        <v>4</v>
      </c>
      <c r="D26" s="1" t="s">
        <v>0</v>
      </c>
      <c r="E26" s="1">
        <v>2</v>
      </c>
      <c r="F26" s="1">
        <v>19.82</v>
      </c>
      <c r="G26" s="1">
        <v>3.18</v>
      </c>
      <c r="H26" s="1">
        <f t="shared" si="0"/>
        <v>23</v>
      </c>
    </row>
    <row r="27" spans="1:8" x14ac:dyDescent="0.35">
      <c r="A27" s="1" t="s">
        <v>5</v>
      </c>
      <c r="B27" s="1" t="s">
        <v>2</v>
      </c>
      <c r="C27" s="1" t="s">
        <v>4</v>
      </c>
      <c r="D27" s="1" t="s">
        <v>0</v>
      </c>
      <c r="E27" s="1">
        <v>4</v>
      </c>
      <c r="F27" s="1">
        <v>17.809999999999999</v>
      </c>
      <c r="G27" s="1">
        <v>2.34</v>
      </c>
      <c r="H27" s="1">
        <f t="shared" si="0"/>
        <v>20.149999999999999</v>
      </c>
    </row>
    <row r="28" spans="1:8" x14ac:dyDescent="0.35">
      <c r="A28" s="1" t="s">
        <v>5</v>
      </c>
      <c r="B28" s="1" t="s">
        <v>2</v>
      </c>
      <c r="C28" s="1" t="s">
        <v>4</v>
      </c>
      <c r="D28" s="1" t="s">
        <v>0</v>
      </c>
      <c r="E28" s="1">
        <v>2</v>
      </c>
      <c r="F28" s="1">
        <v>13.37</v>
      </c>
      <c r="G28" s="1">
        <v>2</v>
      </c>
      <c r="H28" s="1">
        <f t="shared" si="0"/>
        <v>15.37</v>
      </c>
    </row>
    <row r="29" spans="1:8" x14ac:dyDescent="0.35">
      <c r="A29" s="1" t="s">
        <v>5</v>
      </c>
      <c r="B29" s="1" t="s">
        <v>2</v>
      </c>
      <c r="C29" s="1" t="s">
        <v>4</v>
      </c>
      <c r="D29" s="1" t="s">
        <v>0</v>
      </c>
      <c r="E29" s="1">
        <v>2</v>
      </c>
      <c r="F29" s="1">
        <v>12.69</v>
      </c>
      <c r="G29" s="1">
        <v>2</v>
      </c>
      <c r="H29" s="1">
        <f t="shared" si="0"/>
        <v>14.69</v>
      </c>
    </row>
    <row r="30" spans="1:8" x14ac:dyDescent="0.35">
      <c r="A30" s="1" t="s">
        <v>5</v>
      </c>
      <c r="B30" s="1" t="s">
        <v>2</v>
      </c>
      <c r="C30" s="1" t="s">
        <v>4</v>
      </c>
      <c r="D30" s="1" t="s">
        <v>0</v>
      </c>
      <c r="E30" s="1">
        <v>2</v>
      </c>
      <c r="F30" s="1">
        <v>21.7</v>
      </c>
      <c r="G30" s="1">
        <v>4.3</v>
      </c>
      <c r="H30" s="1">
        <f t="shared" si="0"/>
        <v>26</v>
      </c>
    </row>
    <row r="31" spans="1:8" x14ac:dyDescent="0.35">
      <c r="A31" s="1" t="s">
        <v>3</v>
      </c>
      <c r="B31" s="1" t="s">
        <v>2</v>
      </c>
      <c r="C31" s="1" t="s">
        <v>4</v>
      </c>
      <c r="D31" s="1" t="s">
        <v>0</v>
      </c>
      <c r="E31" s="1">
        <v>2</v>
      </c>
      <c r="F31" s="1">
        <v>19.649999999999999</v>
      </c>
      <c r="G31" s="1">
        <v>3</v>
      </c>
      <c r="H31" s="1">
        <f t="shared" si="0"/>
        <v>22.65</v>
      </c>
    </row>
    <row r="32" spans="1:8" x14ac:dyDescent="0.35">
      <c r="A32" s="1" t="s">
        <v>5</v>
      </c>
      <c r="B32" s="1" t="s">
        <v>2</v>
      </c>
      <c r="C32" s="1" t="s">
        <v>4</v>
      </c>
      <c r="D32" s="1" t="s">
        <v>0</v>
      </c>
      <c r="E32" s="1">
        <v>2</v>
      </c>
      <c r="F32" s="1">
        <v>9.5500000000000007</v>
      </c>
      <c r="G32" s="1">
        <v>1.45</v>
      </c>
      <c r="H32" s="1">
        <f t="shared" si="0"/>
        <v>11</v>
      </c>
    </row>
    <row r="33" spans="1:8" x14ac:dyDescent="0.35">
      <c r="A33" s="1" t="s">
        <v>5</v>
      </c>
      <c r="B33" s="1" t="s">
        <v>2</v>
      </c>
      <c r="C33" s="1" t="s">
        <v>4</v>
      </c>
      <c r="D33" s="1" t="s">
        <v>0</v>
      </c>
      <c r="E33" s="1">
        <v>4</v>
      </c>
      <c r="F33" s="1">
        <v>18.350000000000001</v>
      </c>
      <c r="G33" s="1">
        <v>2.5</v>
      </c>
      <c r="H33" s="1">
        <f t="shared" si="0"/>
        <v>20.85</v>
      </c>
    </row>
    <row r="34" spans="1:8" x14ac:dyDescent="0.35">
      <c r="A34" s="1" t="s">
        <v>3</v>
      </c>
      <c r="B34" s="1" t="s">
        <v>2</v>
      </c>
      <c r="C34" s="1" t="s">
        <v>4</v>
      </c>
      <c r="D34" s="1" t="s">
        <v>0</v>
      </c>
      <c r="E34" s="1">
        <v>2</v>
      </c>
      <c r="F34" s="1">
        <v>15.06</v>
      </c>
      <c r="G34" s="1">
        <v>3</v>
      </c>
      <c r="H34" s="1">
        <f t="shared" si="0"/>
        <v>18.060000000000002</v>
      </c>
    </row>
    <row r="35" spans="1:8" x14ac:dyDescent="0.35">
      <c r="A35" s="1" t="s">
        <v>3</v>
      </c>
      <c r="B35" s="1" t="s">
        <v>2</v>
      </c>
      <c r="C35" s="1" t="s">
        <v>4</v>
      </c>
      <c r="D35" s="1" t="s">
        <v>0</v>
      </c>
      <c r="E35" s="1">
        <v>4</v>
      </c>
      <c r="F35" s="1">
        <v>20.69</v>
      </c>
      <c r="G35" s="1">
        <v>2.4500000000000002</v>
      </c>
      <c r="H35" s="1">
        <f t="shared" si="0"/>
        <v>23.14</v>
      </c>
    </row>
    <row r="36" spans="1:8" x14ac:dyDescent="0.35">
      <c r="A36" s="1" t="s">
        <v>5</v>
      </c>
      <c r="B36" s="1" t="s">
        <v>2</v>
      </c>
      <c r="C36" s="1" t="s">
        <v>4</v>
      </c>
      <c r="D36" s="1" t="s">
        <v>0</v>
      </c>
      <c r="E36" s="1">
        <v>2</v>
      </c>
      <c r="F36" s="1">
        <v>17.78</v>
      </c>
      <c r="G36" s="1">
        <v>3.27</v>
      </c>
      <c r="H36" s="1">
        <f t="shared" si="0"/>
        <v>21.05</v>
      </c>
    </row>
    <row r="37" spans="1:8" x14ac:dyDescent="0.35">
      <c r="A37" s="1" t="s">
        <v>5</v>
      </c>
      <c r="B37" s="1" t="s">
        <v>2</v>
      </c>
      <c r="C37" s="1" t="s">
        <v>4</v>
      </c>
      <c r="D37" s="1" t="s">
        <v>0</v>
      </c>
      <c r="E37" s="1">
        <v>3</v>
      </c>
      <c r="F37" s="1">
        <v>24.06</v>
      </c>
      <c r="G37" s="1">
        <v>3.6</v>
      </c>
      <c r="H37" s="1">
        <f t="shared" si="0"/>
        <v>27.66</v>
      </c>
    </row>
    <row r="38" spans="1:8" x14ac:dyDescent="0.35">
      <c r="A38" s="1" t="s">
        <v>5</v>
      </c>
      <c r="B38" s="1" t="s">
        <v>2</v>
      </c>
      <c r="C38" s="1" t="s">
        <v>4</v>
      </c>
      <c r="D38" s="1" t="s">
        <v>0</v>
      </c>
      <c r="E38" s="1">
        <v>3</v>
      </c>
      <c r="F38" s="1">
        <v>16.309999999999999</v>
      </c>
      <c r="G38" s="1">
        <v>2</v>
      </c>
      <c r="H38" s="1">
        <f t="shared" si="0"/>
        <v>18.309999999999999</v>
      </c>
    </row>
    <row r="39" spans="1:8" x14ac:dyDescent="0.35">
      <c r="A39" s="1" t="s">
        <v>3</v>
      </c>
      <c r="B39" s="1" t="s">
        <v>2</v>
      </c>
      <c r="C39" s="1" t="s">
        <v>4</v>
      </c>
      <c r="D39" s="1" t="s">
        <v>0</v>
      </c>
      <c r="E39" s="1">
        <v>3</v>
      </c>
      <c r="F39" s="1">
        <v>16.93</v>
      </c>
      <c r="G39" s="1">
        <v>3.07</v>
      </c>
      <c r="H39" s="1">
        <f t="shared" si="0"/>
        <v>20</v>
      </c>
    </row>
    <row r="40" spans="1:8" x14ac:dyDescent="0.35">
      <c r="A40" s="1" t="s">
        <v>5</v>
      </c>
      <c r="B40" s="1" t="s">
        <v>2</v>
      </c>
      <c r="C40" s="1" t="s">
        <v>4</v>
      </c>
      <c r="D40" s="1" t="s">
        <v>0</v>
      </c>
      <c r="E40" s="1">
        <v>3</v>
      </c>
      <c r="F40" s="1">
        <v>18.690000000000001</v>
      </c>
      <c r="G40" s="1">
        <v>2.31</v>
      </c>
      <c r="H40" s="1">
        <f t="shared" si="0"/>
        <v>21</v>
      </c>
    </row>
    <row r="41" spans="1:8" x14ac:dyDescent="0.35">
      <c r="A41" s="1" t="s">
        <v>5</v>
      </c>
      <c r="B41" s="1" t="s">
        <v>2</v>
      </c>
      <c r="C41" s="1" t="s">
        <v>4</v>
      </c>
      <c r="D41" s="1" t="s">
        <v>0</v>
      </c>
      <c r="E41" s="1">
        <v>3</v>
      </c>
      <c r="F41" s="1">
        <v>31.27</v>
      </c>
      <c r="G41" s="1">
        <v>5</v>
      </c>
      <c r="H41" s="1">
        <f t="shared" si="0"/>
        <v>36.269999999999996</v>
      </c>
    </row>
    <row r="42" spans="1:8" x14ac:dyDescent="0.35">
      <c r="A42" s="1" t="s">
        <v>5</v>
      </c>
      <c r="B42" s="1" t="s">
        <v>2</v>
      </c>
      <c r="C42" s="1" t="s">
        <v>4</v>
      </c>
      <c r="D42" s="1" t="s">
        <v>0</v>
      </c>
      <c r="E42" s="1">
        <v>3</v>
      </c>
      <c r="F42" s="1">
        <v>16.04</v>
      </c>
      <c r="G42" s="1">
        <v>2.2400000000000002</v>
      </c>
      <c r="H42" s="1">
        <f t="shared" si="0"/>
        <v>18.28</v>
      </c>
    </row>
    <row r="43" spans="1:8" x14ac:dyDescent="0.35">
      <c r="A43" s="1" t="s">
        <v>5</v>
      </c>
      <c r="B43" s="1" t="s">
        <v>2</v>
      </c>
      <c r="C43" s="1" t="s">
        <v>9</v>
      </c>
      <c r="D43" s="1" t="s">
        <v>0</v>
      </c>
      <c r="E43" s="1">
        <v>2</v>
      </c>
      <c r="F43" s="1">
        <v>17.46</v>
      </c>
      <c r="G43" s="1">
        <v>2.54</v>
      </c>
      <c r="H43" s="1">
        <f t="shared" si="0"/>
        <v>20</v>
      </c>
    </row>
    <row r="44" spans="1:8" x14ac:dyDescent="0.35">
      <c r="A44" s="1" t="s">
        <v>5</v>
      </c>
      <c r="B44" s="1" t="s">
        <v>2</v>
      </c>
      <c r="C44" s="1" t="s">
        <v>9</v>
      </c>
      <c r="D44" s="1" t="s">
        <v>0</v>
      </c>
      <c r="E44" s="1">
        <v>2</v>
      </c>
      <c r="F44" s="1">
        <v>13.94</v>
      </c>
      <c r="G44" s="1">
        <v>3.06</v>
      </c>
      <c r="H44" s="1">
        <f t="shared" si="0"/>
        <v>17</v>
      </c>
    </row>
    <row r="45" spans="1:8" x14ac:dyDescent="0.35">
      <c r="A45" s="1" t="s">
        <v>5</v>
      </c>
      <c r="B45" s="1" t="s">
        <v>2</v>
      </c>
      <c r="C45" s="1" t="s">
        <v>9</v>
      </c>
      <c r="D45" s="1" t="s">
        <v>0</v>
      </c>
      <c r="E45" s="1">
        <v>2</v>
      </c>
      <c r="F45" s="1">
        <v>9.68</v>
      </c>
      <c r="G45" s="1">
        <v>1.32</v>
      </c>
      <c r="H45" s="1">
        <f t="shared" si="0"/>
        <v>11</v>
      </c>
    </row>
    <row r="46" spans="1:8" x14ac:dyDescent="0.35">
      <c r="A46" s="1" t="s">
        <v>5</v>
      </c>
      <c r="B46" s="1" t="s">
        <v>2</v>
      </c>
      <c r="C46" s="1" t="s">
        <v>9</v>
      </c>
      <c r="D46" s="1" t="s">
        <v>0</v>
      </c>
      <c r="E46" s="1">
        <v>4</v>
      </c>
      <c r="F46" s="1">
        <v>30.4</v>
      </c>
      <c r="G46" s="1">
        <v>5.6</v>
      </c>
      <c r="H46" s="1">
        <f t="shared" si="0"/>
        <v>36</v>
      </c>
    </row>
    <row r="47" spans="1:8" x14ac:dyDescent="0.35">
      <c r="A47" s="1" t="s">
        <v>5</v>
      </c>
      <c r="B47" s="1" t="s">
        <v>2</v>
      </c>
      <c r="C47" s="1" t="s">
        <v>9</v>
      </c>
      <c r="D47" s="1" t="s">
        <v>0</v>
      </c>
      <c r="E47" s="1">
        <v>2</v>
      </c>
      <c r="F47" s="1">
        <v>18.29</v>
      </c>
      <c r="G47" s="1">
        <v>3</v>
      </c>
      <c r="H47" s="1">
        <f t="shared" si="0"/>
        <v>21.29</v>
      </c>
    </row>
    <row r="48" spans="1:8" x14ac:dyDescent="0.35">
      <c r="A48" s="1" t="s">
        <v>5</v>
      </c>
      <c r="B48" s="1" t="s">
        <v>2</v>
      </c>
      <c r="C48" s="1" t="s">
        <v>9</v>
      </c>
      <c r="D48" s="1" t="s">
        <v>0</v>
      </c>
      <c r="E48" s="1">
        <v>2</v>
      </c>
      <c r="F48" s="1">
        <v>22.23</v>
      </c>
      <c r="G48" s="1">
        <v>5</v>
      </c>
      <c r="H48" s="1">
        <f t="shared" si="0"/>
        <v>27.23</v>
      </c>
    </row>
    <row r="49" spans="1:8" x14ac:dyDescent="0.35">
      <c r="A49" s="1" t="s">
        <v>5</v>
      </c>
      <c r="B49" s="1" t="s">
        <v>2</v>
      </c>
      <c r="C49" s="1" t="s">
        <v>9</v>
      </c>
      <c r="D49" s="1" t="s">
        <v>0</v>
      </c>
      <c r="E49" s="1">
        <v>4</v>
      </c>
      <c r="F49" s="1">
        <v>32.4</v>
      </c>
      <c r="G49" s="1">
        <v>6</v>
      </c>
      <c r="H49" s="1">
        <f t="shared" si="0"/>
        <v>38.4</v>
      </c>
    </row>
    <row r="50" spans="1:8" x14ac:dyDescent="0.35">
      <c r="A50" s="1" t="s">
        <v>5</v>
      </c>
      <c r="B50" s="1" t="s">
        <v>2</v>
      </c>
      <c r="C50" s="1" t="s">
        <v>9</v>
      </c>
      <c r="D50" s="1" t="s">
        <v>0</v>
      </c>
      <c r="E50" s="1">
        <v>3</v>
      </c>
      <c r="F50" s="1">
        <v>28.55</v>
      </c>
      <c r="G50" s="1">
        <v>2.0499999999999998</v>
      </c>
      <c r="H50" s="1">
        <f t="shared" si="0"/>
        <v>30.6</v>
      </c>
    </row>
    <row r="51" spans="1:8" x14ac:dyDescent="0.35">
      <c r="A51" s="1" t="s">
        <v>5</v>
      </c>
      <c r="B51" s="1" t="s">
        <v>2</v>
      </c>
      <c r="C51" s="1" t="s">
        <v>9</v>
      </c>
      <c r="D51" s="1" t="s">
        <v>0</v>
      </c>
      <c r="E51" s="1">
        <v>2</v>
      </c>
      <c r="F51" s="1">
        <v>18.04</v>
      </c>
      <c r="G51" s="1">
        <v>3</v>
      </c>
      <c r="H51" s="1">
        <f t="shared" si="0"/>
        <v>21.04</v>
      </c>
    </row>
    <row r="52" spans="1:8" x14ac:dyDescent="0.35">
      <c r="A52" s="1" t="s">
        <v>5</v>
      </c>
      <c r="B52" s="1" t="s">
        <v>2</v>
      </c>
      <c r="C52" s="1" t="s">
        <v>9</v>
      </c>
      <c r="D52" s="1" t="s">
        <v>0</v>
      </c>
      <c r="E52" s="1">
        <v>2</v>
      </c>
      <c r="F52" s="1">
        <v>12.54</v>
      </c>
      <c r="G52" s="1">
        <v>2.5</v>
      </c>
      <c r="H52" s="1">
        <f t="shared" si="0"/>
        <v>15.04</v>
      </c>
    </row>
    <row r="53" spans="1:8" x14ac:dyDescent="0.35">
      <c r="A53" s="1" t="s">
        <v>3</v>
      </c>
      <c r="B53" s="1" t="s">
        <v>2</v>
      </c>
      <c r="C53" s="1" t="s">
        <v>9</v>
      </c>
      <c r="D53" s="1" t="s">
        <v>0</v>
      </c>
      <c r="E53" s="1">
        <v>2</v>
      </c>
      <c r="F53" s="1">
        <v>10.29</v>
      </c>
      <c r="G53" s="1">
        <v>2.6</v>
      </c>
      <c r="H53" s="1">
        <f t="shared" si="0"/>
        <v>12.889999999999999</v>
      </c>
    </row>
    <row r="54" spans="1:8" x14ac:dyDescent="0.35">
      <c r="A54" s="1" t="s">
        <v>3</v>
      </c>
      <c r="B54" s="1" t="s">
        <v>2</v>
      </c>
      <c r="C54" s="1" t="s">
        <v>9</v>
      </c>
      <c r="D54" s="1" t="s">
        <v>0</v>
      </c>
      <c r="E54" s="1">
        <v>4</v>
      </c>
      <c r="F54" s="1">
        <v>34.81</v>
      </c>
      <c r="G54" s="1">
        <v>5.2</v>
      </c>
      <c r="H54" s="1">
        <f t="shared" si="0"/>
        <v>40.010000000000005</v>
      </c>
    </row>
    <row r="55" spans="1:8" x14ac:dyDescent="0.35">
      <c r="A55" s="1" t="s">
        <v>5</v>
      </c>
      <c r="B55" s="1" t="s">
        <v>2</v>
      </c>
      <c r="C55" s="1" t="s">
        <v>9</v>
      </c>
      <c r="D55" s="1" t="s">
        <v>0</v>
      </c>
      <c r="E55" s="1">
        <v>2</v>
      </c>
      <c r="F55" s="1">
        <v>9.94</v>
      </c>
      <c r="G55" s="1">
        <v>1.56</v>
      </c>
      <c r="H55" s="1">
        <f t="shared" si="0"/>
        <v>11.5</v>
      </c>
    </row>
    <row r="56" spans="1:8" x14ac:dyDescent="0.35">
      <c r="A56" s="1" t="s">
        <v>5</v>
      </c>
      <c r="B56" s="1" t="s">
        <v>2</v>
      </c>
      <c r="C56" s="1" t="s">
        <v>9</v>
      </c>
      <c r="D56" s="1" t="s">
        <v>0</v>
      </c>
      <c r="E56" s="1">
        <v>4</v>
      </c>
      <c r="F56" s="1">
        <v>25.56</v>
      </c>
      <c r="G56" s="1">
        <v>4.34</v>
      </c>
      <c r="H56" s="1">
        <f t="shared" si="0"/>
        <v>29.9</v>
      </c>
    </row>
    <row r="57" spans="1:8" x14ac:dyDescent="0.35">
      <c r="A57" s="1" t="s">
        <v>5</v>
      </c>
      <c r="B57" s="1" t="s">
        <v>2</v>
      </c>
      <c r="C57" s="1" t="s">
        <v>9</v>
      </c>
      <c r="D57" s="1" t="s">
        <v>0</v>
      </c>
      <c r="E57" s="1">
        <v>2</v>
      </c>
      <c r="F57" s="1">
        <v>19.489999999999998</v>
      </c>
      <c r="G57" s="1">
        <v>3.51</v>
      </c>
      <c r="H57" s="1">
        <f t="shared" si="0"/>
        <v>23</v>
      </c>
    </row>
    <row r="58" spans="1:8" x14ac:dyDescent="0.35">
      <c r="A58" s="1" t="s">
        <v>5</v>
      </c>
      <c r="B58" s="1" t="s">
        <v>6</v>
      </c>
      <c r="C58" s="1" t="s">
        <v>4</v>
      </c>
      <c r="D58" s="1" t="s">
        <v>0</v>
      </c>
      <c r="E58" s="1">
        <v>4</v>
      </c>
      <c r="F58" s="1">
        <v>38.01</v>
      </c>
      <c r="G58" s="1">
        <v>3</v>
      </c>
      <c r="H58" s="1">
        <f t="shared" si="0"/>
        <v>41.01</v>
      </c>
    </row>
    <row r="59" spans="1:8" x14ac:dyDescent="0.35">
      <c r="A59" s="1" t="s">
        <v>3</v>
      </c>
      <c r="B59" s="1" t="s">
        <v>2</v>
      </c>
      <c r="C59" s="1" t="s">
        <v>4</v>
      </c>
      <c r="D59" s="1" t="s">
        <v>0</v>
      </c>
      <c r="E59" s="1">
        <v>2</v>
      </c>
      <c r="F59" s="1">
        <v>26.41</v>
      </c>
      <c r="G59" s="1">
        <v>1.5</v>
      </c>
      <c r="H59" s="1">
        <f t="shared" si="0"/>
        <v>27.91</v>
      </c>
    </row>
    <row r="60" spans="1:8" x14ac:dyDescent="0.35">
      <c r="A60" s="1" t="s">
        <v>5</v>
      </c>
      <c r="B60" s="1" t="s">
        <v>6</v>
      </c>
      <c r="C60" s="1" t="s">
        <v>4</v>
      </c>
      <c r="D60" s="1" t="s">
        <v>0</v>
      </c>
      <c r="E60" s="1">
        <v>2</v>
      </c>
      <c r="F60" s="1">
        <v>11.24</v>
      </c>
      <c r="G60" s="1">
        <v>1.76</v>
      </c>
      <c r="H60" s="1">
        <f t="shared" si="0"/>
        <v>13</v>
      </c>
    </row>
    <row r="61" spans="1:8" x14ac:dyDescent="0.35">
      <c r="A61" s="1" t="s">
        <v>5</v>
      </c>
      <c r="B61" s="1" t="s">
        <v>2</v>
      </c>
      <c r="C61" s="1" t="s">
        <v>4</v>
      </c>
      <c r="D61" s="1" t="s">
        <v>0</v>
      </c>
      <c r="E61" s="1">
        <v>4</v>
      </c>
      <c r="F61" s="1">
        <v>48.27</v>
      </c>
      <c r="G61" s="1">
        <v>6.73</v>
      </c>
      <c r="H61" s="1">
        <f t="shared" si="0"/>
        <v>55</v>
      </c>
    </row>
    <row r="62" spans="1:8" x14ac:dyDescent="0.35">
      <c r="A62" s="1" t="s">
        <v>5</v>
      </c>
      <c r="B62" s="1" t="s">
        <v>6</v>
      </c>
      <c r="C62" s="1" t="s">
        <v>4</v>
      </c>
      <c r="D62" s="1" t="s">
        <v>0</v>
      </c>
      <c r="E62" s="1">
        <v>2</v>
      </c>
      <c r="F62" s="1">
        <v>20.29</v>
      </c>
      <c r="G62" s="1">
        <v>3.21</v>
      </c>
      <c r="H62" s="1">
        <f t="shared" si="0"/>
        <v>23.5</v>
      </c>
    </row>
    <row r="63" spans="1:8" x14ac:dyDescent="0.35">
      <c r="A63" s="1" t="s">
        <v>5</v>
      </c>
      <c r="B63" s="1" t="s">
        <v>6</v>
      </c>
      <c r="C63" s="1" t="s">
        <v>4</v>
      </c>
      <c r="D63" s="1" t="s">
        <v>0</v>
      </c>
      <c r="E63" s="1">
        <v>2</v>
      </c>
      <c r="F63" s="1">
        <v>13.81</v>
      </c>
      <c r="G63" s="1">
        <v>2</v>
      </c>
      <c r="H63" s="1">
        <f t="shared" si="0"/>
        <v>15.81</v>
      </c>
    </row>
    <row r="64" spans="1:8" x14ac:dyDescent="0.35">
      <c r="A64" s="1" t="s">
        <v>5</v>
      </c>
      <c r="B64" s="1" t="s">
        <v>6</v>
      </c>
      <c r="C64" s="1" t="s">
        <v>4</v>
      </c>
      <c r="D64" s="1" t="s">
        <v>0</v>
      </c>
      <c r="E64" s="1">
        <v>2</v>
      </c>
      <c r="F64" s="1">
        <v>11.02</v>
      </c>
      <c r="G64" s="1">
        <v>1.98</v>
      </c>
      <c r="H64" s="1">
        <f t="shared" si="0"/>
        <v>13</v>
      </c>
    </row>
    <row r="65" spans="1:8" x14ac:dyDescent="0.35">
      <c r="A65" s="1" t="s">
        <v>5</v>
      </c>
      <c r="B65" s="1" t="s">
        <v>6</v>
      </c>
      <c r="C65" s="1" t="s">
        <v>4</v>
      </c>
      <c r="D65" s="1" t="s">
        <v>0</v>
      </c>
      <c r="E65" s="1">
        <v>4</v>
      </c>
      <c r="F65" s="1">
        <v>18.29</v>
      </c>
      <c r="G65" s="1">
        <v>3.76</v>
      </c>
      <c r="H65" s="1">
        <f t="shared" si="0"/>
        <v>22.049999999999997</v>
      </c>
    </row>
    <row r="66" spans="1:8" x14ac:dyDescent="0.35">
      <c r="A66" s="1" t="s">
        <v>5</v>
      </c>
      <c r="B66" s="1" t="s">
        <v>2</v>
      </c>
      <c r="C66" s="1" t="s">
        <v>4</v>
      </c>
      <c r="D66" s="1" t="s">
        <v>0</v>
      </c>
      <c r="E66" s="1">
        <v>3</v>
      </c>
      <c r="F66" s="1">
        <v>17.59</v>
      </c>
      <c r="G66" s="1">
        <v>2.64</v>
      </c>
      <c r="H66" s="1">
        <f t="shared" si="0"/>
        <v>20.23</v>
      </c>
    </row>
    <row r="67" spans="1:8" x14ac:dyDescent="0.35">
      <c r="A67" s="1" t="s">
        <v>5</v>
      </c>
      <c r="B67" s="1" t="s">
        <v>2</v>
      </c>
      <c r="C67" s="1" t="s">
        <v>4</v>
      </c>
      <c r="D67" s="1" t="s">
        <v>0</v>
      </c>
      <c r="E67" s="1">
        <v>3</v>
      </c>
      <c r="F67" s="1">
        <v>20.079999999999998</v>
      </c>
      <c r="G67" s="1">
        <v>3.15</v>
      </c>
      <c r="H67" s="1">
        <f t="shared" ref="H67:H130" si="1">F67+G67</f>
        <v>23.229999999999997</v>
      </c>
    </row>
    <row r="68" spans="1:8" x14ac:dyDescent="0.35">
      <c r="A68" s="1" t="s">
        <v>3</v>
      </c>
      <c r="B68" s="1" t="s">
        <v>2</v>
      </c>
      <c r="C68" s="1" t="s">
        <v>4</v>
      </c>
      <c r="D68" s="1" t="s">
        <v>0</v>
      </c>
      <c r="E68" s="1">
        <v>2</v>
      </c>
      <c r="F68" s="1">
        <v>16.45</v>
      </c>
      <c r="G68" s="1">
        <v>2.4700000000000002</v>
      </c>
      <c r="H68" s="1">
        <f t="shared" si="1"/>
        <v>18.919999999999998</v>
      </c>
    </row>
    <row r="69" spans="1:8" x14ac:dyDescent="0.35">
      <c r="A69" s="1" t="s">
        <v>3</v>
      </c>
      <c r="B69" s="1" t="s">
        <v>6</v>
      </c>
      <c r="C69" s="1" t="s">
        <v>4</v>
      </c>
      <c r="D69" s="1" t="s">
        <v>0</v>
      </c>
      <c r="E69" s="1">
        <v>1</v>
      </c>
      <c r="F69" s="1">
        <v>3.07</v>
      </c>
      <c r="G69" s="1">
        <v>1</v>
      </c>
      <c r="H69" s="1">
        <f t="shared" si="1"/>
        <v>4.07</v>
      </c>
    </row>
    <row r="70" spans="1:8" x14ac:dyDescent="0.35">
      <c r="A70" s="1" t="s">
        <v>5</v>
      </c>
      <c r="B70" s="1" t="s">
        <v>2</v>
      </c>
      <c r="C70" s="1" t="s">
        <v>4</v>
      </c>
      <c r="D70" s="1" t="s">
        <v>0</v>
      </c>
      <c r="E70" s="1">
        <v>2</v>
      </c>
      <c r="F70" s="1">
        <v>20.23</v>
      </c>
      <c r="G70" s="1">
        <v>2.0099999999999998</v>
      </c>
      <c r="H70" s="1">
        <f t="shared" si="1"/>
        <v>22.240000000000002</v>
      </c>
    </row>
    <row r="71" spans="1:8" x14ac:dyDescent="0.35">
      <c r="A71" s="1" t="s">
        <v>5</v>
      </c>
      <c r="B71" s="1" t="s">
        <v>6</v>
      </c>
      <c r="C71" s="1" t="s">
        <v>4</v>
      </c>
      <c r="D71" s="1" t="s">
        <v>0</v>
      </c>
      <c r="E71" s="1">
        <v>2</v>
      </c>
      <c r="F71" s="1">
        <v>15.01</v>
      </c>
      <c r="G71" s="1">
        <v>2.09</v>
      </c>
      <c r="H71" s="1">
        <f t="shared" si="1"/>
        <v>17.100000000000001</v>
      </c>
    </row>
    <row r="72" spans="1:8" x14ac:dyDescent="0.35">
      <c r="A72" s="1" t="s">
        <v>5</v>
      </c>
      <c r="B72" s="1" t="s">
        <v>2</v>
      </c>
      <c r="C72" s="1" t="s">
        <v>4</v>
      </c>
      <c r="D72" s="1" t="s">
        <v>0</v>
      </c>
      <c r="E72" s="1">
        <v>2</v>
      </c>
      <c r="F72" s="1">
        <v>12.02</v>
      </c>
      <c r="G72" s="1">
        <v>1.97</v>
      </c>
      <c r="H72" s="1">
        <f t="shared" si="1"/>
        <v>13.99</v>
      </c>
    </row>
    <row r="73" spans="1:8" x14ac:dyDescent="0.35">
      <c r="A73" s="1" t="s">
        <v>3</v>
      </c>
      <c r="B73" s="1" t="s">
        <v>2</v>
      </c>
      <c r="C73" s="1" t="s">
        <v>4</v>
      </c>
      <c r="D73" s="1" t="s">
        <v>0</v>
      </c>
      <c r="E73" s="1">
        <v>3</v>
      </c>
      <c r="F73" s="1">
        <v>17.07</v>
      </c>
      <c r="G73" s="1">
        <v>3</v>
      </c>
      <c r="H73" s="1">
        <f t="shared" si="1"/>
        <v>20.07</v>
      </c>
    </row>
    <row r="74" spans="1:8" x14ac:dyDescent="0.35">
      <c r="A74" s="1" t="s">
        <v>3</v>
      </c>
      <c r="B74" s="1" t="s">
        <v>6</v>
      </c>
      <c r="C74" s="1" t="s">
        <v>4</v>
      </c>
      <c r="D74" s="1" t="s">
        <v>0</v>
      </c>
      <c r="E74" s="1">
        <v>2</v>
      </c>
      <c r="F74" s="1">
        <v>26.86</v>
      </c>
      <c r="G74" s="1">
        <v>3.14</v>
      </c>
      <c r="H74" s="1">
        <f t="shared" si="1"/>
        <v>30</v>
      </c>
    </row>
    <row r="75" spans="1:8" x14ac:dyDescent="0.35">
      <c r="A75" s="1" t="s">
        <v>3</v>
      </c>
      <c r="B75" s="1" t="s">
        <v>6</v>
      </c>
      <c r="C75" s="1" t="s">
        <v>4</v>
      </c>
      <c r="D75" s="1" t="s">
        <v>0</v>
      </c>
      <c r="E75" s="1">
        <v>2</v>
      </c>
      <c r="F75" s="1">
        <v>25.28</v>
      </c>
      <c r="G75" s="1">
        <v>5</v>
      </c>
      <c r="H75" s="1">
        <f t="shared" si="1"/>
        <v>30.28</v>
      </c>
    </row>
    <row r="76" spans="1:8" x14ac:dyDescent="0.35">
      <c r="A76" s="1" t="s">
        <v>3</v>
      </c>
      <c r="B76" s="1" t="s">
        <v>2</v>
      </c>
      <c r="C76" s="1" t="s">
        <v>4</v>
      </c>
      <c r="D76" s="1" t="s">
        <v>0</v>
      </c>
      <c r="E76" s="1">
        <v>2</v>
      </c>
      <c r="F76" s="1">
        <v>14.73</v>
      </c>
      <c r="G76" s="1">
        <v>2.2000000000000002</v>
      </c>
      <c r="H76" s="1">
        <f t="shared" si="1"/>
        <v>16.93</v>
      </c>
    </row>
    <row r="77" spans="1:8" x14ac:dyDescent="0.35">
      <c r="A77" s="1" t="s">
        <v>5</v>
      </c>
      <c r="B77" s="1" t="s">
        <v>2</v>
      </c>
      <c r="C77" s="1" t="s">
        <v>4</v>
      </c>
      <c r="D77" s="1" t="s">
        <v>0</v>
      </c>
      <c r="E77" s="1">
        <v>2</v>
      </c>
      <c r="F77" s="1">
        <v>10.51</v>
      </c>
      <c r="G77" s="1">
        <v>1.25</v>
      </c>
      <c r="H77" s="1">
        <f t="shared" si="1"/>
        <v>11.76</v>
      </c>
    </row>
    <row r="78" spans="1:8" x14ac:dyDescent="0.35">
      <c r="A78" s="1" t="s">
        <v>5</v>
      </c>
      <c r="B78" s="1" t="s">
        <v>6</v>
      </c>
      <c r="C78" s="1" t="s">
        <v>4</v>
      </c>
      <c r="D78" s="1" t="s">
        <v>0</v>
      </c>
      <c r="E78" s="1">
        <v>2</v>
      </c>
      <c r="F78" s="1">
        <v>17.920000000000002</v>
      </c>
      <c r="G78" s="1">
        <v>3.08</v>
      </c>
      <c r="H78" s="1">
        <f t="shared" si="1"/>
        <v>21</v>
      </c>
    </row>
    <row r="79" spans="1:8" x14ac:dyDescent="0.35">
      <c r="A79" s="1" t="s">
        <v>5</v>
      </c>
      <c r="B79" s="1" t="s">
        <v>2</v>
      </c>
      <c r="C79" s="1" t="s">
        <v>1</v>
      </c>
      <c r="D79" s="1" t="s">
        <v>7</v>
      </c>
      <c r="E79" s="1">
        <v>4</v>
      </c>
      <c r="F79" s="1">
        <v>27.2</v>
      </c>
      <c r="G79" s="1">
        <v>4</v>
      </c>
      <c r="H79" s="1">
        <f t="shared" si="1"/>
        <v>31.2</v>
      </c>
    </row>
    <row r="80" spans="1:8" x14ac:dyDescent="0.35">
      <c r="A80" s="1" t="s">
        <v>5</v>
      </c>
      <c r="B80" s="1" t="s">
        <v>2</v>
      </c>
      <c r="C80" s="1" t="s">
        <v>1</v>
      </c>
      <c r="D80" s="1" t="s">
        <v>7</v>
      </c>
      <c r="E80" s="1">
        <v>2</v>
      </c>
      <c r="F80" s="1">
        <v>22.76</v>
      </c>
      <c r="G80" s="1">
        <v>3</v>
      </c>
      <c r="H80" s="1">
        <f t="shared" si="1"/>
        <v>25.76</v>
      </c>
    </row>
    <row r="81" spans="1:8" x14ac:dyDescent="0.35">
      <c r="A81" s="1" t="s">
        <v>5</v>
      </c>
      <c r="B81" s="1" t="s">
        <v>2</v>
      </c>
      <c r="C81" s="1" t="s">
        <v>1</v>
      </c>
      <c r="D81" s="1" t="s">
        <v>7</v>
      </c>
      <c r="E81" s="1">
        <v>2</v>
      </c>
      <c r="F81" s="1">
        <v>17.29</v>
      </c>
      <c r="G81" s="1">
        <v>2.71</v>
      </c>
      <c r="H81" s="1">
        <f t="shared" si="1"/>
        <v>20</v>
      </c>
    </row>
    <row r="82" spans="1:8" x14ac:dyDescent="0.35">
      <c r="A82" s="1" t="s">
        <v>5</v>
      </c>
      <c r="B82" s="1" t="s">
        <v>6</v>
      </c>
      <c r="C82" s="1" t="s">
        <v>1</v>
      </c>
      <c r="D82" s="1" t="s">
        <v>7</v>
      </c>
      <c r="E82" s="1">
        <v>2</v>
      </c>
      <c r="F82" s="1">
        <v>19.440000000000001</v>
      </c>
      <c r="G82" s="1">
        <v>3</v>
      </c>
      <c r="H82" s="1">
        <f t="shared" si="1"/>
        <v>22.44</v>
      </c>
    </row>
    <row r="83" spans="1:8" x14ac:dyDescent="0.35">
      <c r="A83" s="1" t="s">
        <v>5</v>
      </c>
      <c r="B83" s="1" t="s">
        <v>2</v>
      </c>
      <c r="C83" s="1" t="s">
        <v>1</v>
      </c>
      <c r="D83" s="1" t="s">
        <v>7</v>
      </c>
      <c r="E83" s="1">
        <v>2</v>
      </c>
      <c r="F83" s="1">
        <v>16.66</v>
      </c>
      <c r="G83" s="1">
        <v>3.4</v>
      </c>
      <c r="H83" s="1">
        <f t="shared" si="1"/>
        <v>20.059999999999999</v>
      </c>
    </row>
    <row r="84" spans="1:8" x14ac:dyDescent="0.35">
      <c r="A84" s="1" t="s">
        <v>3</v>
      </c>
      <c r="B84" s="1" t="s">
        <v>2</v>
      </c>
      <c r="C84" s="1" t="s">
        <v>1</v>
      </c>
      <c r="D84" s="1" t="s">
        <v>7</v>
      </c>
      <c r="E84" s="1">
        <v>1</v>
      </c>
      <c r="F84" s="1">
        <v>10.07</v>
      </c>
      <c r="G84" s="1">
        <v>1.83</v>
      </c>
      <c r="H84" s="1">
        <f t="shared" si="1"/>
        <v>11.9</v>
      </c>
    </row>
    <row r="85" spans="1:8" x14ac:dyDescent="0.35">
      <c r="A85" s="1" t="s">
        <v>5</v>
      </c>
      <c r="B85" s="1" t="s">
        <v>6</v>
      </c>
      <c r="C85" s="1" t="s">
        <v>1</v>
      </c>
      <c r="D85" s="1" t="s">
        <v>7</v>
      </c>
      <c r="E85" s="1">
        <v>2</v>
      </c>
      <c r="F85" s="1">
        <v>32.68</v>
      </c>
      <c r="G85" s="1">
        <v>5</v>
      </c>
      <c r="H85" s="1">
        <f t="shared" si="1"/>
        <v>37.68</v>
      </c>
    </row>
    <row r="86" spans="1:8" x14ac:dyDescent="0.35">
      <c r="A86" s="1" t="s">
        <v>5</v>
      </c>
      <c r="B86" s="1" t="s">
        <v>2</v>
      </c>
      <c r="C86" s="1" t="s">
        <v>1</v>
      </c>
      <c r="D86" s="1" t="s">
        <v>7</v>
      </c>
      <c r="E86" s="1">
        <v>2</v>
      </c>
      <c r="F86" s="1">
        <v>15.98</v>
      </c>
      <c r="G86" s="1">
        <v>2.0299999999999998</v>
      </c>
      <c r="H86" s="1">
        <f t="shared" si="1"/>
        <v>18.010000000000002</v>
      </c>
    </row>
    <row r="87" spans="1:8" x14ac:dyDescent="0.35">
      <c r="A87" s="1" t="s">
        <v>3</v>
      </c>
      <c r="B87" s="1" t="s">
        <v>2</v>
      </c>
      <c r="C87" s="1" t="s">
        <v>1</v>
      </c>
      <c r="D87" s="1" t="s">
        <v>7</v>
      </c>
      <c r="E87" s="1">
        <v>4</v>
      </c>
      <c r="F87" s="1">
        <v>34.83</v>
      </c>
      <c r="G87" s="1">
        <v>5.17</v>
      </c>
      <c r="H87" s="1">
        <f t="shared" si="1"/>
        <v>40</v>
      </c>
    </row>
    <row r="88" spans="1:8" x14ac:dyDescent="0.35">
      <c r="A88" s="1" t="s">
        <v>5</v>
      </c>
      <c r="B88" s="1" t="s">
        <v>2</v>
      </c>
      <c r="C88" s="1" t="s">
        <v>1</v>
      </c>
      <c r="D88" s="1" t="s">
        <v>7</v>
      </c>
      <c r="E88" s="1">
        <v>2</v>
      </c>
      <c r="F88" s="1">
        <v>13.03</v>
      </c>
      <c r="G88" s="1">
        <v>2</v>
      </c>
      <c r="H88" s="1">
        <f t="shared" si="1"/>
        <v>15.03</v>
      </c>
    </row>
    <row r="89" spans="1:8" x14ac:dyDescent="0.35">
      <c r="A89" s="1" t="s">
        <v>5</v>
      </c>
      <c r="B89" s="1" t="s">
        <v>2</v>
      </c>
      <c r="C89" s="1" t="s">
        <v>1</v>
      </c>
      <c r="D89" s="1" t="s">
        <v>7</v>
      </c>
      <c r="E89" s="1">
        <v>2</v>
      </c>
      <c r="F89" s="1">
        <v>18.28</v>
      </c>
      <c r="G89" s="1">
        <v>4</v>
      </c>
      <c r="H89" s="1">
        <f t="shared" si="1"/>
        <v>22.28</v>
      </c>
    </row>
    <row r="90" spans="1:8" x14ac:dyDescent="0.35">
      <c r="A90" s="1" t="s">
        <v>5</v>
      </c>
      <c r="B90" s="1" t="s">
        <v>2</v>
      </c>
      <c r="C90" s="1" t="s">
        <v>1</v>
      </c>
      <c r="D90" s="1" t="s">
        <v>7</v>
      </c>
      <c r="E90" s="1">
        <v>2</v>
      </c>
      <c r="F90" s="1">
        <v>24.71</v>
      </c>
      <c r="G90" s="1">
        <v>5.85</v>
      </c>
      <c r="H90" s="1">
        <f t="shared" si="1"/>
        <v>30.560000000000002</v>
      </c>
    </row>
    <row r="91" spans="1:8" x14ac:dyDescent="0.35">
      <c r="A91" s="1" t="s">
        <v>5</v>
      </c>
      <c r="B91" s="1" t="s">
        <v>2</v>
      </c>
      <c r="C91" s="1" t="s">
        <v>1</v>
      </c>
      <c r="D91" s="1" t="s">
        <v>7</v>
      </c>
      <c r="E91" s="1">
        <v>2</v>
      </c>
      <c r="F91" s="1">
        <v>21.16</v>
      </c>
      <c r="G91" s="1">
        <v>3</v>
      </c>
      <c r="H91" s="1">
        <f t="shared" si="1"/>
        <v>24.16</v>
      </c>
    </row>
    <row r="92" spans="1:8" x14ac:dyDescent="0.35">
      <c r="A92" s="1" t="s">
        <v>5</v>
      </c>
      <c r="B92" s="1" t="s">
        <v>6</v>
      </c>
      <c r="C92" s="1" t="s">
        <v>8</v>
      </c>
      <c r="D92" s="1" t="s">
        <v>0</v>
      </c>
      <c r="E92" s="1">
        <v>2</v>
      </c>
      <c r="F92" s="1">
        <v>28.97</v>
      </c>
      <c r="G92" s="1">
        <v>3</v>
      </c>
      <c r="H92" s="1">
        <f t="shared" si="1"/>
        <v>31.97</v>
      </c>
    </row>
    <row r="93" spans="1:8" x14ac:dyDescent="0.35">
      <c r="A93" s="1" t="s">
        <v>5</v>
      </c>
      <c r="B93" s="1" t="s">
        <v>2</v>
      </c>
      <c r="C93" s="1" t="s">
        <v>8</v>
      </c>
      <c r="D93" s="1" t="s">
        <v>0</v>
      </c>
      <c r="E93" s="1">
        <v>2</v>
      </c>
      <c r="F93" s="1">
        <v>22.49</v>
      </c>
      <c r="G93" s="1">
        <v>3.5</v>
      </c>
      <c r="H93" s="1">
        <f t="shared" si="1"/>
        <v>25.99</v>
      </c>
    </row>
    <row r="94" spans="1:8" x14ac:dyDescent="0.35">
      <c r="A94" s="1" t="s">
        <v>3</v>
      </c>
      <c r="B94" s="1" t="s">
        <v>6</v>
      </c>
      <c r="C94" s="1" t="s">
        <v>8</v>
      </c>
      <c r="D94" s="1" t="s">
        <v>0</v>
      </c>
      <c r="E94" s="1">
        <v>2</v>
      </c>
      <c r="F94" s="1">
        <v>5.75</v>
      </c>
      <c r="G94" s="1">
        <v>1</v>
      </c>
      <c r="H94" s="1">
        <f t="shared" si="1"/>
        <v>6.75</v>
      </c>
    </row>
    <row r="95" spans="1:8" x14ac:dyDescent="0.35">
      <c r="A95" s="1" t="s">
        <v>3</v>
      </c>
      <c r="B95" s="1" t="s">
        <v>6</v>
      </c>
      <c r="C95" s="1" t="s">
        <v>8</v>
      </c>
      <c r="D95" s="1" t="s">
        <v>0</v>
      </c>
      <c r="E95" s="1">
        <v>2</v>
      </c>
      <c r="F95" s="1">
        <v>16.32</v>
      </c>
      <c r="G95" s="1">
        <v>4.3</v>
      </c>
      <c r="H95" s="1">
        <f t="shared" si="1"/>
        <v>20.62</v>
      </c>
    </row>
    <row r="96" spans="1:8" x14ac:dyDescent="0.35">
      <c r="A96" s="1" t="s">
        <v>3</v>
      </c>
      <c r="B96" s="1" t="s">
        <v>2</v>
      </c>
      <c r="C96" s="1" t="s">
        <v>8</v>
      </c>
      <c r="D96" s="1" t="s">
        <v>0</v>
      </c>
      <c r="E96" s="1">
        <v>2</v>
      </c>
      <c r="F96" s="1">
        <v>22.75</v>
      </c>
      <c r="G96" s="1">
        <v>3.25</v>
      </c>
      <c r="H96" s="1">
        <f t="shared" si="1"/>
        <v>26</v>
      </c>
    </row>
    <row r="97" spans="1:8" x14ac:dyDescent="0.35">
      <c r="A97" s="1" t="s">
        <v>5</v>
      </c>
      <c r="B97" s="1" t="s">
        <v>6</v>
      </c>
      <c r="C97" s="1" t="s">
        <v>8</v>
      </c>
      <c r="D97" s="1" t="s">
        <v>0</v>
      </c>
      <c r="E97" s="1">
        <v>4</v>
      </c>
      <c r="F97" s="1">
        <v>40.17</v>
      </c>
      <c r="G97" s="1">
        <v>4.7300000000000004</v>
      </c>
      <c r="H97" s="1">
        <f t="shared" si="1"/>
        <v>44.900000000000006</v>
      </c>
    </row>
    <row r="98" spans="1:8" x14ac:dyDescent="0.35">
      <c r="A98" s="1" t="s">
        <v>5</v>
      </c>
      <c r="B98" s="1" t="s">
        <v>6</v>
      </c>
      <c r="C98" s="1" t="s">
        <v>8</v>
      </c>
      <c r="D98" s="1" t="s">
        <v>0</v>
      </c>
      <c r="E98" s="1">
        <v>2</v>
      </c>
      <c r="F98" s="1">
        <v>27.28</v>
      </c>
      <c r="G98" s="1">
        <v>4</v>
      </c>
      <c r="H98" s="1">
        <f t="shared" si="1"/>
        <v>31.28</v>
      </c>
    </row>
    <row r="99" spans="1:8" x14ac:dyDescent="0.35">
      <c r="A99" s="1" t="s">
        <v>5</v>
      </c>
      <c r="B99" s="1" t="s">
        <v>6</v>
      </c>
      <c r="C99" s="1" t="s">
        <v>8</v>
      </c>
      <c r="D99" s="1" t="s">
        <v>0</v>
      </c>
      <c r="E99" s="1">
        <v>2</v>
      </c>
      <c r="F99" s="1">
        <v>12.03</v>
      </c>
      <c r="G99" s="1">
        <v>1.5</v>
      </c>
      <c r="H99" s="1">
        <f t="shared" si="1"/>
        <v>13.53</v>
      </c>
    </row>
    <row r="100" spans="1:8" x14ac:dyDescent="0.35">
      <c r="A100" s="1" t="s">
        <v>5</v>
      </c>
      <c r="B100" s="1" t="s">
        <v>6</v>
      </c>
      <c r="C100" s="1" t="s">
        <v>8</v>
      </c>
      <c r="D100" s="1" t="s">
        <v>0</v>
      </c>
      <c r="E100" s="1">
        <v>2</v>
      </c>
      <c r="F100" s="1">
        <v>21.01</v>
      </c>
      <c r="G100" s="1">
        <v>3</v>
      </c>
      <c r="H100" s="1">
        <f t="shared" si="1"/>
        <v>24.01</v>
      </c>
    </row>
    <row r="101" spans="1:8" x14ac:dyDescent="0.35">
      <c r="A101" s="1" t="s">
        <v>5</v>
      </c>
      <c r="B101" s="1" t="s">
        <v>2</v>
      </c>
      <c r="C101" s="1" t="s">
        <v>8</v>
      </c>
      <c r="D101" s="1" t="s">
        <v>0</v>
      </c>
      <c r="E101" s="1">
        <v>2</v>
      </c>
      <c r="F101" s="1">
        <v>12.46</v>
      </c>
      <c r="G101" s="1">
        <v>1.5</v>
      </c>
      <c r="H101" s="1">
        <f t="shared" si="1"/>
        <v>13.96</v>
      </c>
    </row>
    <row r="102" spans="1:8" x14ac:dyDescent="0.35">
      <c r="A102" s="1" t="s">
        <v>3</v>
      </c>
      <c r="B102" s="1" t="s">
        <v>6</v>
      </c>
      <c r="C102" s="1" t="s">
        <v>8</v>
      </c>
      <c r="D102" s="1" t="s">
        <v>0</v>
      </c>
      <c r="E102" s="1">
        <v>2</v>
      </c>
      <c r="F102" s="1">
        <v>11.35</v>
      </c>
      <c r="G102" s="1">
        <v>2.5</v>
      </c>
      <c r="H102" s="1">
        <f t="shared" si="1"/>
        <v>13.85</v>
      </c>
    </row>
    <row r="103" spans="1:8" x14ac:dyDescent="0.35">
      <c r="A103" s="1" t="s">
        <v>3</v>
      </c>
      <c r="B103" s="1" t="s">
        <v>6</v>
      </c>
      <c r="C103" s="1" t="s">
        <v>8</v>
      </c>
      <c r="D103" s="1" t="s">
        <v>0</v>
      </c>
      <c r="E103" s="1">
        <v>2</v>
      </c>
      <c r="F103" s="1">
        <v>15.38</v>
      </c>
      <c r="G103" s="1">
        <v>3</v>
      </c>
      <c r="H103" s="1">
        <f t="shared" si="1"/>
        <v>18.380000000000003</v>
      </c>
    </row>
    <row r="104" spans="1:8" x14ac:dyDescent="0.35">
      <c r="A104" s="1" t="s">
        <v>3</v>
      </c>
      <c r="B104" s="1" t="s">
        <v>6</v>
      </c>
      <c r="C104" s="1" t="s">
        <v>4</v>
      </c>
      <c r="D104" s="1" t="s">
        <v>0</v>
      </c>
      <c r="E104" s="1">
        <v>3</v>
      </c>
      <c r="F104" s="1">
        <v>44.3</v>
      </c>
      <c r="G104" s="1">
        <v>2.5</v>
      </c>
      <c r="H104" s="1">
        <f t="shared" si="1"/>
        <v>46.8</v>
      </c>
    </row>
    <row r="105" spans="1:8" x14ac:dyDescent="0.35">
      <c r="A105" s="1" t="s">
        <v>3</v>
      </c>
      <c r="B105" s="1" t="s">
        <v>6</v>
      </c>
      <c r="C105" s="1" t="s">
        <v>4</v>
      </c>
      <c r="D105" s="1" t="s">
        <v>0</v>
      </c>
      <c r="E105" s="1">
        <v>2</v>
      </c>
      <c r="F105" s="1">
        <v>22.42</v>
      </c>
      <c r="G105" s="1">
        <v>3.48</v>
      </c>
      <c r="H105" s="1">
        <f t="shared" si="1"/>
        <v>25.900000000000002</v>
      </c>
    </row>
    <row r="106" spans="1:8" x14ac:dyDescent="0.35">
      <c r="A106" s="1" t="s">
        <v>3</v>
      </c>
      <c r="B106" s="1" t="s">
        <v>2</v>
      </c>
      <c r="C106" s="1" t="s">
        <v>4</v>
      </c>
      <c r="D106" s="1" t="s">
        <v>0</v>
      </c>
      <c r="E106" s="1">
        <v>2</v>
      </c>
      <c r="F106" s="1">
        <v>20.92</v>
      </c>
      <c r="G106" s="1">
        <v>4.08</v>
      </c>
      <c r="H106" s="1">
        <f t="shared" si="1"/>
        <v>25</v>
      </c>
    </row>
    <row r="107" spans="1:8" x14ac:dyDescent="0.35">
      <c r="A107" s="1" t="s">
        <v>5</v>
      </c>
      <c r="B107" s="1" t="s">
        <v>6</v>
      </c>
      <c r="C107" s="1" t="s">
        <v>4</v>
      </c>
      <c r="D107" s="1" t="s">
        <v>0</v>
      </c>
      <c r="E107" s="1">
        <v>2</v>
      </c>
      <c r="F107" s="1">
        <v>15.36</v>
      </c>
      <c r="G107" s="1">
        <v>1.64</v>
      </c>
      <c r="H107" s="1">
        <f t="shared" si="1"/>
        <v>17</v>
      </c>
    </row>
    <row r="108" spans="1:8" x14ac:dyDescent="0.35">
      <c r="A108" s="1" t="s">
        <v>5</v>
      </c>
      <c r="B108" s="1" t="s">
        <v>6</v>
      </c>
      <c r="C108" s="1" t="s">
        <v>4</v>
      </c>
      <c r="D108" s="1" t="s">
        <v>0</v>
      </c>
      <c r="E108" s="1">
        <v>2</v>
      </c>
      <c r="F108" s="1">
        <v>20.49</v>
      </c>
      <c r="G108" s="1">
        <v>4.0599999999999996</v>
      </c>
      <c r="H108" s="1">
        <f t="shared" si="1"/>
        <v>24.549999999999997</v>
      </c>
    </row>
    <row r="109" spans="1:8" x14ac:dyDescent="0.35">
      <c r="A109" s="1" t="s">
        <v>5</v>
      </c>
      <c r="B109" s="1" t="s">
        <v>6</v>
      </c>
      <c r="C109" s="1" t="s">
        <v>4</v>
      </c>
      <c r="D109" s="1" t="s">
        <v>0</v>
      </c>
      <c r="E109" s="1">
        <v>2</v>
      </c>
      <c r="F109" s="1">
        <v>25.21</v>
      </c>
      <c r="G109" s="1">
        <v>4.29</v>
      </c>
      <c r="H109" s="1">
        <f t="shared" si="1"/>
        <v>29.5</v>
      </c>
    </row>
    <row r="110" spans="1:8" x14ac:dyDescent="0.35">
      <c r="A110" s="1" t="s">
        <v>5</v>
      </c>
      <c r="B110" s="1" t="s">
        <v>2</v>
      </c>
      <c r="C110" s="1" t="s">
        <v>4</v>
      </c>
      <c r="D110" s="1" t="s">
        <v>0</v>
      </c>
      <c r="E110" s="1">
        <v>2</v>
      </c>
      <c r="F110" s="1">
        <v>18.239999999999998</v>
      </c>
      <c r="G110" s="1">
        <v>3.76</v>
      </c>
      <c r="H110" s="1">
        <f t="shared" si="1"/>
        <v>22</v>
      </c>
    </row>
    <row r="111" spans="1:8" x14ac:dyDescent="0.35">
      <c r="A111" s="1" t="s">
        <v>3</v>
      </c>
      <c r="B111" s="1" t="s">
        <v>6</v>
      </c>
      <c r="C111" s="1" t="s">
        <v>4</v>
      </c>
      <c r="D111" s="1" t="s">
        <v>0</v>
      </c>
      <c r="E111" s="1">
        <v>2</v>
      </c>
      <c r="F111" s="1">
        <v>14.31</v>
      </c>
      <c r="G111" s="1">
        <v>4</v>
      </c>
      <c r="H111" s="1">
        <f t="shared" si="1"/>
        <v>18.310000000000002</v>
      </c>
    </row>
    <row r="112" spans="1:8" x14ac:dyDescent="0.35">
      <c r="A112" s="1" t="s">
        <v>5</v>
      </c>
      <c r="B112" s="1" t="s">
        <v>2</v>
      </c>
      <c r="C112" s="1" t="s">
        <v>4</v>
      </c>
      <c r="D112" s="1" t="s">
        <v>0</v>
      </c>
      <c r="E112" s="1">
        <v>2</v>
      </c>
      <c r="F112" s="1">
        <v>14</v>
      </c>
      <c r="G112" s="1">
        <v>3</v>
      </c>
      <c r="H112" s="1">
        <f t="shared" si="1"/>
        <v>17</v>
      </c>
    </row>
    <row r="113" spans="1:8" x14ac:dyDescent="0.35">
      <c r="A113" s="1" t="s">
        <v>3</v>
      </c>
      <c r="B113" s="1" t="s">
        <v>2</v>
      </c>
      <c r="C113" s="1" t="s">
        <v>4</v>
      </c>
      <c r="D113" s="1" t="s">
        <v>0</v>
      </c>
      <c r="E113" s="1">
        <v>1</v>
      </c>
      <c r="F113" s="1">
        <v>7.25</v>
      </c>
      <c r="G113" s="1">
        <v>1</v>
      </c>
      <c r="H113" s="1">
        <f t="shared" si="1"/>
        <v>8.25</v>
      </c>
    </row>
    <row r="114" spans="1:8" x14ac:dyDescent="0.35">
      <c r="A114" s="1" t="s">
        <v>5</v>
      </c>
      <c r="B114" s="1" t="s">
        <v>2</v>
      </c>
      <c r="C114" s="1" t="s">
        <v>9</v>
      </c>
      <c r="D114" s="1" t="s">
        <v>0</v>
      </c>
      <c r="E114" s="1">
        <v>3</v>
      </c>
      <c r="F114" s="1">
        <v>38.07</v>
      </c>
      <c r="G114" s="1">
        <v>4</v>
      </c>
      <c r="H114" s="1">
        <f t="shared" si="1"/>
        <v>42.07</v>
      </c>
    </row>
    <row r="115" spans="1:8" x14ac:dyDescent="0.35">
      <c r="A115" s="1" t="s">
        <v>5</v>
      </c>
      <c r="B115" s="1" t="s">
        <v>2</v>
      </c>
      <c r="C115" s="1" t="s">
        <v>9</v>
      </c>
      <c r="D115" s="1" t="s">
        <v>0</v>
      </c>
      <c r="E115" s="1">
        <v>2</v>
      </c>
      <c r="F115" s="1">
        <v>23.95</v>
      </c>
      <c r="G115" s="1">
        <v>2.5499999999999998</v>
      </c>
      <c r="H115" s="1">
        <f t="shared" si="1"/>
        <v>26.5</v>
      </c>
    </row>
    <row r="116" spans="1:8" x14ac:dyDescent="0.35">
      <c r="A116" s="1" t="s">
        <v>3</v>
      </c>
      <c r="B116" s="1" t="s">
        <v>2</v>
      </c>
      <c r="C116" s="1" t="s">
        <v>9</v>
      </c>
      <c r="D116" s="1" t="s">
        <v>0</v>
      </c>
      <c r="E116" s="1">
        <v>3</v>
      </c>
      <c r="F116" s="1">
        <v>25.71</v>
      </c>
      <c r="G116" s="1">
        <v>4</v>
      </c>
      <c r="H116" s="1">
        <f t="shared" si="1"/>
        <v>29.71</v>
      </c>
    </row>
    <row r="117" spans="1:8" x14ac:dyDescent="0.35">
      <c r="A117" s="1" t="s">
        <v>3</v>
      </c>
      <c r="B117" s="1" t="s">
        <v>2</v>
      </c>
      <c r="C117" s="1" t="s">
        <v>9</v>
      </c>
      <c r="D117" s="1" t="s">
        <v>0</v>
      </c>
      <c r="E117" s="1">
        <v>2</v>
      </c>
      <c r="F117" s="1">
        <v>17.309999999999999</v>
      </c>
      <c r="G117" s="1">
        <v>3.5</v>
      </c>
      <c r="H117" s="1">
        <f t="shared" si="1"/>
        <v>20.81</v>
      </c>
    </row>
    <row r="118" spans="1:8" x14ac:dyDescent="0.35">
      <c r="A118" s="1" t="s">
        <v>5</v>
      </c>
      <c r="B118" s="1" t="s">
        <v>2</v>
      </c>
      <c r="C118" s="1" t="s">
        <v>9</v>
      </c>
      <c r="D118" s="1" t="s">
        <v>0</v>
      </c>
      <c r="E118" s="1">
        <v>4</v>
      </c>
      <c r="F118" s="1">
        <v>29.93</v>
      </c>
      <c r="G118" s="1">
        <v>5.07</v>
      </c>
      <c r="H118" s="1">
        <f t="shared" si="1"/>
        <v>35</v>
      </c>
    </row>
    <row r="119" spans="1:8" x14ac:dyDescent="0.35">
      <c r="A119" s="1" t="s">
        <v>3</v>
      </c>
      <c r="B119" s="1" t="s">
        <v>2</v>
      </c>
      <c r="C119" s="1" t="s">
        <v>1</v>
      </c>
      <c r="D119" s="1" t="s">
        <v>7</v>
      </c>
      <c r="E119" s="1">
        <v>2</v>
      </c>
      <c r="F119" s="1">
        <v>10.65</v>
      </c>
      <c r="G119" s="1">
        <v>1.5</v>
      </c>
      <c r="H119" s="1">
        <f t="shared" si="1"/>
        <v>12.15</v>
      </c>
    </row>
    <row r="120" spans="1:8" x14ac:dyDescent="0.35">
      <c r="A120" s="1" t="s">
        <v>3</v>
      </c>
      <c r="B120" s="1" t="s">
        <v>2</v>
      </c>
      <c r="C120" s="1" t="s">
        <v>1</v>
      </c>
      <c r="D120" s="1" t="s">
        <v>7</v>
      </c>
      <c r="E120" s="1">
        <v>2</v>
      </c>
      <c r="F120" s="1">
        <v>12.43</v>
      </c>
      <c r="G120" s="1">
        <v>1.8</v>
      </c>
      <c r="H120" s="1">
        <f t="shared" si="1"/>
        <v>14.23</v>
      </c>
    </row>
    <row r="121" spans="1:8" x14ac:dyDescent="0.35">
      <c r="A121" s="1" t="s">
        <v>3</v>
      </c>
      <c r="B121" s="1" t="s">
        <v>2</v>
      </c>
      <c r="C121" s="1" t="s">
        <v>1</v>
      </c>
      <c r="D121" s="1" t="s">
        <v>7</v>
      </c>
      <c r="E121" s="1">
        <v>4</v>
      </c>
      <c r="F121" s="1">
        <v>24.08</v>
      </c>
      <c r="G121" s="1">
        <v>2.92</v>
      </c>
      <c r="H121" s="1">
        <f t="shared" si="1"/>
        <v>27</v>
      </c>
    </row>
    <row r="122" spans="1:8" x14ac:dyDescent="0.35">
      <c r="A122" s="1" t="s">
        <v>5</v>
      </c>
      <c r="B122" s="1" t="s">
        <v>2</v>
      </c>
      <c r="C122" s="1" t="s">
        <v>1</v>
      </c>
      <c r="D122" s="1" t="s">
        <v>7</v>
      </c>
      <c r="E122" s="1">
        <v>2</v>
      </c>
      <c r="F122" s="1">
        <v>11.69</v>
      </c>
      <c r="G122" s="1">
        <v>2.31</v>
      </c>
      <c r="H122" s="1">
        <f t="shared" si="1"/>
        <v>14</v>
      </c>
    </row>
    <row r="123" spans="1:8" x14ac:dyDescent="0.35">
      <c r="A123" s="1" t="s">
        <v>3</v>
      </c>
      <c r="B123" s="1" t="s">
        <v>2</v>
      </c>
      <c r="C123" s="1" t="s">
        <v>1</v>
      </c>
      <c r="D123" s="1" t="s">
        <v>7</v>
      </c>
      <c r="E123" s="1">
        <v>2</v>
      </c>
      <c r="F123" s="1">
        <v>13.42</v>
      </c>
      <c r="G123" s="1">
        <v>1.68</v>
      </c>
      <c r="H123" s="1">
        <f t="shared" si="1"/>
        <v>15.1</v>
      </c>
    </row>
    <row r="124" spans="1:8" x14ac:dyDescent="0.35">
      <c r="A124" s="1" t="s">
        <v>5</v>
      </c>
      <c r="B124" s="1" t="s">
        <v>2</v>
      </c>
      <c r="C124" s="1" t="s">
        <v>1</v>
      </c>
      <c r="D124" s="1" t="s">
        <v>7</v>
      </c>
      <c r="E124" s="1">
        <v>2</v>
      </c>
      <c r="F124" s="1">
        <v>14.26</v>
      </c>
      <c r="G124" s="1">
        <v>2.5</v>
      </c>
      <c r="H124" s="1">
        <f t="shared" si="1"/>
        <v>16.759999999999998</v>
      </c>
    </row>
    <row r="125" spans="1:8" x14ac:dyDescent="0.35">
      <c r="A125" s="1" t="s">
        <v>5</v>
      </c>
      <c r="B125" s="1" t="s">
        <v>2</v>
      </c>
      <c r="C125" s="1" t="s">
        <v>1</v>
      </c>
      <c r="D125" s="1" t="s">
        <v>7</v>
      </c>
      <c r="E125" s="1">
        <v>2</v>
      </c>
      <c r="F125" s="1">
        <v>15.95</v>
      </c>
      <c r="G125" s="1">
        <v>2</v>
      </c>
      <c r="H125" s="1">
        <f t="shared" si="1"/>
        <v>17.95</v>
      </c>
    </row>
    <row r="126" spans="1:8" x14ac:dyDescent="0.35">
      <c r="A126" s="1" t="s">
        <v>3</v>
      </c>
      <c r="B126" s="1" t="s">
        <v>2</v>
      </c>
      <c r="C126" s="1" t="s">
        <v>1</v>
      </c>
      <c r="D126" s="1" t="s">
        <v>7</v>
      </c>
      <c r="E126" s="1">
        <v>2</v>
      </c>
      <c r="F126" s="1">
        <v>12.48</v>
      </c>
      <c r="G126" s="1">
        <v>2.52</v>
      </c>
      <c r="H126" s="1">
        <f t="shared" si="1"/>
        <v>15</v>
      </c>
    </row>
    <row r="127" spans="1:8" x14ac:dyDescent="0.35">
      <c r="A127" s="1" t="s">
        <v>3</v>
      </c>
      <c r="B127" s="1" t="s">
        <v>2</v>
      </c>
      <c r="C127" s="1" t="s">
        <v>1</v>
      </c>
      <c r="D127" s="1" t="s">
        <v>7</v>
      </c>
      <c r="E127" s="1">
        <v>6</v>
      </c>
      <c r="F127" s="1">
        <v>29.8</v>
      </c>
      <c r="G127" s="1">
        <v>4.2</v>
      </c>
      <c r="H127" s="1">
        <f t="shared" si="1"/>
        <v>34</v>
      </c>
    </row>
    <row r="128" spans="1:8" x14ac:dyDescent="0.35">
      <c r="A128" s="1" t="s">
        <v>5</v>
      </c>
      <c r="B128" s="1" t="s">
        <v>2</v>
      </c>
      <c r="C128" s="1" t="s">
        <v>1</v>
      </c>
      <c r="D128" s="1" t="s">
        <v>7</v>
      </c>
      <c r="E128" s="1">
        <v>2</v>
      </c>
      <c r="F128" s="1">
        <v>8.52</v>
      </c>
      <c r="G128" s="1">
        <v>1.48</v>
      </c>
      <c r="H128" s="1">
        <f t="shared" si="1"/>
        <v>10</v>
      </c>
    </row>
    <row r="129" spans="1:8" x14ac:dyDescent="0.35">
      <c r="A129" s="1" t="s">
        <v>3</v>
      </c>
      <c r="B129" s="1" t="s">
        <v>2</v>
      </c>
      <c r="C129" s="1" t="s">
        <v>1</v>
      </c>
      <c r="D129" s="1" t="s">
        <v>7</v>
      </c>
      <c r="E129" s="1">
        <v>2</v>
      </c>
      <c r="F129" s="1">
        <v>14.52</v>
      </c>
      <c r="G129" s="1">
        <v>2</v>
      </c>
      <c r="H129" s="1">
        <f t="shared" si="1"/>
        <v>16.52</v>
      </c>
    </row>
    <row r="130" spans="1:8" x14ac:dyDescent="0.35">
      <c r="A130" s="1" t="s">
        <v>3</v>
      </c>
      <c r="B130" s="1" t="s">
        <v>2</v>
      </c>
      <c r="C130" s="1" t="s">
        <v>1</v>
      </c>
      <c r="D130" s="1" t="s">
        <v>7</v>
      </c>
      <c r="E130" s="1">
        <v>2</v>
      </c>
      <c r="F130" s="1">
        <v>11.38</v>
      </c>
      <c r="G130" s="1">
        <v>2</v>
      </c>
      <c r="H130" s="1">
        <f t="shared" si="1"/>
        <v>13.38</v>
      </c>
    </row>
    <row r="131" spans="1:8" x14ac:dyDescent="0.35">
      <c r="A131" s="1" t="s">
        <v>5</v>
      </c>
      <c r="B131" s="1" t="s">
        <v>2</v>
      </c>
      <c r="C131" s="1" t="s">
        <v>1</v>
      </c>
      <c r="D131" s="1" t="s">
        <v>7</v>
      </c>
      <c r="E131" s="1">
        <v>3</v>
      </c>
      <c r="F131" s="1">
        <v>22.82</v>
      </c>
      <c r="G131" s="1">
        <v>2.1800000000000002</v>
      </c>
      <c r="H131" s="1">
        <f t="shared" ref="H131:H194" si="2">F131+G131</f>
        <v>25</v>
      </c>
    </row>
    <row r="132" spans="1:8" x14ac:dyDescent="0.35">
      <c r="A132" s="1" t="s">
        <v>5</v>
      </c>
      <c r="B132" s="1" t="s">
        <v>2</v>
      </c>
      <c r="C132" s="1" t="s">
        <v>1</v>
      </c>
      <c r="D132" s="1" t="s">
        <v>7</v>
      </c>
      <c r="E132" s="1">
        <v>2</v>
      </c>
      <c r="F132" s="1">
        <v>19.079999999999998</v>
      </c>
      <c r="G132" s="1">
        <v>1.5</v>
      </c>
      <c r="H132" s="1">
        <f t="shared" si="2"/>
        <v>20.58</v>
      </c>
    </row>
    <row r="133" spans="1:8" x14ac:dyDescent="0.35">
      <c r="A133" s="1" t="s">
        <v>3</v>
      </c>
      <c r="B133" s="1" t="s">
        <v>2</v>
      </c>
      <c r="C133" s="1" t="s">
        <v>1</v>
      </c>
      <c r="D133" s="1" t="s">
        <v>7</v>
      </c>
      <c r="E133" s="1">
        <v>2</v>
      </c>
      <c r="F133" s="1">
        <v>20.27</v>
      </c>
      <c r="G133" s="1">
        <v>2.83</v>
      </c>
      <c r="H133" s="1">
        <f t="shared" si="2"/>
        <v>23.1</v>
      </c>
    </row>
    <row r="134" spans="1:8" x14ac:dyDescent="0.35">
      <c r="A134" s="1" t="s">
        <v>3</v>
      </c>
      <c r="B134" s="1" t="s">
        <v>2</v>
      </c>
      <c r="C134" s="1" t="s">
        <v>1</v>
      </c>
      <c r="D134" s="1" t="s">
        <v>7</v>
      </c>
      <c r="E134" s="1">
        <v>2</v>
      </c>
      <c r="F134" s="1">
        <v>11.17</v>
      </c>
      <c r="G134" s="1">
        <v>1.5</v>
      </c>
      <c r="H134" s="1">
        <f t="shared" si="2"/>
        <v>12.67</v>
      </c>
    </row>
    <row r="135" spans="1:8" x14ac:dyDescent="0.35">
      <c r="A135" s="1" t="s">
        <v>3</v>
      </c>
      <c r="B135" s="1" t="s">
        <v>2</v>
      </c>
      <c r="C135" s="1" t="s">
        <v>1</v>
      </c>
      <c r="D135" s="1" t="s">
        <v>7</v>
      </c>
      <c r="E135" s="1">
        <v>2</v>
      </c>
      <c r="F135" s="1">
        <v>12.26</v>
      </c>
      <c r="G135" s="1">
        <v>2</v>
      </c>
      <c r="H135" s="1">
        <f t="shared" si="2"/>
        <v>14.26</v>
      </c>
    </row>
    <row r="136" spans="1:8" x14ac:dyDescent="0.35">
      <c r="A136" s="1" t="s">
        <v>3</v>
      </c>
      <c r="B136" s="1" t="s">
        <v>2</v>
      </c>
      <c r="C136" s="1" t="s">
        <v>1</v>
      </c>
      <c r="D136" s="1" t="s">
        <v>7</v>
      </c>
      <c r="E136" s="1">
        <v>2</v>
      </c>
      <c r="F136" s="1">
        <v>18.260000000000002</v>
      </c>
      <c r="G136" s="1">
        <v>3.25</v>
      </c>
      <c r="H136" s="1">
        <f t="shared" si="2"/>
        <v>21.51</v>
      </c>
    </row>
    <row r="137" spans="1:8" x14ac:dyDescent="0.35">
      <c r="A137" s="1" t="s">
        <v>3</v>
      </c>
      <c r="B137" s="1" t="s">
        <v>2</v>
      </c>
      <c r="C137" s="1" t="s">
        <v>1</v>
      </c>
      <c r="D137" s="1" t="s">
        <v>7</v>
      </c>
      <c r="E137" s="1">
        <v>2</v>
      </c>
      <c r="F137" s="1">
        <v>8.51</v>
      </c>
      <c r="G137" s="1">
        <v>1.25</v>
      </c>
      <c r="H137" s="1">
        <f t="shared" si="2"/>
        <v>9.76</v>
      </c>
    </row>
    <row r="138" spans="1:8" x14ac:dyDescent="0.35">
      <c r="A138" s="1" t="s">
        <v>3</v>
      </c>
      <c r="B138" s="1" t="s">
        <v>2</v>
      </c>
      <c r="C138" s="1" t="s">
        <v>1</v>
      </c>
      <c r="D138" s="1" t="s">
        <v>7</v>
      </c>
      <c r="E138" s="1">
        <v>2</v>
      </c>
      <c r="F138" s="1">
        <v>10.33</v>
      </c>
      <c r="G138" s="1">
        <v>2</v>
      </c>
      <c r="H138" s="1">
        <f t="shared" si="2"/>
        <v>12.33</v>
      </c>
    </row>
    <row r="139" spans="1:8" x14ac:dyDescent="0.35">
      <c r="A139" s="1" t="s">
        <v>3</v>
      </c>
      <c r="B139" s="1" t="s">
        <v>2</v>
      </c>
      <c r="C139" s="1" t="s">
        <v>1</v>
      </c>
      <c r="D139" s="1" t="s">
        <v>7</v>
      </c>
      <c r="E139" s="1">
        <v>2</v>
      </c>
      <c r="F139" s="1">
        <v>14.15</v>
      </c>
      <c r="G139" s="1">
        <v>2</v>
      </c>
      <c r="H139" s="1">
        <f t="shared" si="2"/>
        <v>16.149999999999999</v>
      </c>
    </row>
    <row r="140" spans="1:8" x14ac:dyDescent="0.35">
      <c r="A140" s="1" t="s">
        <v>5</v>
      </c>
      <c r="B140" s="1" t="s">
        <v>6</v>
      </c>
      <c r="C140" s="1" t="s">
        <v>1</v>
      </c>
      <c r="D140" s="1" t="s">
        <v>7</v>
      </c>
      <c r="E140" s="1">
        <v>2</v>
      </c>
      <c r="F140" s="1">
        <v>16</v>
      </c>
      <c r="G140" s="1">
        <v>2</v>
      </c>
      <c r="H140" s="1">
        <f t="shared" si="2"/>
        <v>18</v>
      </c>
    </row>
    <row r="141" spans="1:8" x14ac:dyDescent="0.35">
      <c r="A141" s="1" t="s">
        <v>3</v>
      </c>
      <c r="B141" s="1" t="s">
        <v>2</v>
      </c>
      <c r="C141" s="1" t="s">
        <v>1</v>
      </c>
      <c r="D141" s="1" t="s">
        <v>7</v>
      </c>
      <c r="E141" s="1">
        <v>2</v>
      </c>
      <c r="F141" s="1">
        <v>13.16</v>
      </c>
      <c r="G141" s="1">
        <v>2.75</v>
      </c>
      <c r="H141" s="1">
        <f t="shared" si="2"/>
        <v>15.91</v>
      </c>
    </row>
    <row r="142" spans="1:8" x14ac:dyDescent="0.35">
      <c r="A142" s="1" t="s">
        <v>3</v>
      </c>
      <c r="B142" s="1" t="s">
        <v>2</v>
      </c>
      <c r="C142" s="1" t="s">
        <v>1</v>
      </c>
      <c r="D142" s="1" t="s">
        <v>7</v>
      </c>
      <c r="E142" s="1">
        <v>2</v>
      </c>
      <c r="F142" s="1">
        <v>17.47</v>
      </c>
      <c r="G142" s="1">
        <v>3.5</v>
      </c>
      <c r="H142" s="1">
        <f t="shared" si="2"/>
        <v>20.97</v>
      </c>
    </row>
    <row r="143" spans="1:8" x14ac:dyDescent="0.35">
      <c r="A143" s="1" t="s">
        <v>5</v>
      </c>
      <c r="B143" s="1" t="s">
        <v>2</v>
      </c>
      <c r="C143" s="1" t="s">
        <v>1</v>
      </c>
      <c r="D143" s="1" t="s">
        <v>7</v>
      </c>
      <c r="E143" s="1">
        <v>6</v>
      </c>
      <c r="F143" s="1">
        <v>34.299999999999997</v>
      </c>
      <c r="G143" s="1">
        <v>6.7</v>
      </c>
      <c r="H143" s="1">
        <f t="shared" si="2"/>
        <v>41</v>
      </c>
    </row>
    <row r="144" spans="1:8" x14ac:dyDescent="0.35">
      <c r="A144" s="1" t="s">
        <v>5</v>
      </c>
      <c r="B144" s="1" t="s">
        <v>2</v>
      </c>
      <c r="C144" s="1" t="s">
        <v>1</v>
      </c>
      <c r="D144" s="1" t="s">
        <v>7</v>
      </c>
      <c r="E144" s="1">
        <v>5</v>
      </c>
      <c r="F144" s="1">
        <v>41.19</v>
      </c>
      <c r="G144" s="1">
        <v>5</v>
      </c>
      <c r="H144" s="1">
        <f t="shared" si="2"/>
        <v>46.19</v>
      </c>
    </row>
    <row r="145" spans="1:8" x14ac:dyDescent="0.35">
      <c r="A145" s="1" t="s">
        <v>3</v>
      </c>
      <c r="B145" s="1" t="s">
        <v>2</v>
      </c>
      <c r="C145" s="1" t="s">
        <v>1</v>
      </c>
      <c r="D145" s="1" t="s">
        <v>7</v>
      </c>
      <c r="E145" s="1">
        <v>6</v>
      </c>
      <c r="F145" s="1">
        <v>27.05</v>
      </c>
      <c r="G145" s="1">
        <v>5</v>
      </c>
      <c r="H145" s="1">
        <f t="shared" si="2"/>
        <v>32.049999999999997</v>
      </c>
    </row>
    <row r="146" spans="1:8" x14ac:dyDescent="0.35">
      <c r="A146" s="1" t="s">
        <v>3</v>
      </c>
      <c r="B146" s="1" t="s">
        <v>2</v>
      </c>
      <c r="C146" s="1" t="s">
        <v>1</v>
      </c>
      <c r="D146" s="1" t="s">
        <v>7</v>
      </c>
      <c r="E146" s="1">
        <v>2</v>
      </c>
      <c r="F146" s="1">
        <v>16.43</v>
      </c>
      <c r="G146" s="1">
        <v>2.2999999999999998</v>
      </c>
      <c r="H146" s="1">
        <f t="shared" si="2"/>
        <v>18.73</v>
      </c>
    </row>
    <row r="147" spans="1:8" x14ac:dyDescent="0.35">
      <c r="A147" s="1" t="s">
        <v>3</v>
      </c>
      <c r="B147" s="1" t="s">
        <v>2</v>
      </c>
      <c r="C147" s="1" t="s">
        <v>1</v>
      </c>
      <c r="D147" s="1" t="s">
        <v>7</v>
      </c>
      <c r="E147" s="1">
        <v>2</v>
      </c>
      <c r="F147" s="1">
        <v>8.35</v>
      </c>
      <c r="G147" s="1">
        <v>1.5</v>
      </c>
      <c r="H147" s="1">
        <f t="shared" si="2"/>
        <v>9.85</v>
      </c>
    </row>
    <row r="148" spans="1:8" x14ac:dyDescent="0.35">
      <c r="A148" s="1" t="s">
        <v>3</v>
      </c>
      <c r="B148" s="1" t="s">
        <v>2</v>
      </c>
      <c r="C148" s="1" t="s">
        <v>1</v>
      </c>
      <c r="D148" s="1" t="s">
        <v>7</v>
      </c>
      <c r="E148" s="1">
        <v>3</v>
      </c>
      <c r="F148" s="1">
        <v>18.64</v>
      </c>
      <c r="G148" s="1">
        <v>1.36</v>
      </c>
      <c r="H148" s="1">
        <f t="shared" si="2"/>
        <v>20</v>
      </c>
    </row>
    <row r="149" spans="1:8" x14ac:dyDescent="0.35">
      <c r="A149" s="1" t="s">
        <v>3</v>
      </c>
      <c r="B149" s="1" t="s">
        <v>2</v>
      </c>
      <c r="C149" s="1" t="s">
        <v>1</v>
      </c>
      <c r="D149" s="1" t="s">
        <v>7</v>
      </c>
      <c r="E149" s="1">
        <v>2</v>
      </c>
      <c r="F149" s="1">
        <v>11.87</v>
      </c>
      <c r="G149" s="1">
        <v>1.63</v>
      </c>
      <c r="H149" s="1">
        <f t="shared" si="2"/>
        <v>13.5</v>
      </c>
    </row>
    <row r="150" spans="1:8" x14ac:dyDescent="0.35">
      <c r="A150" s="1" t="s">
        <v>5</v>
      </c>
      <c r="B150" s="1" t="s">
        <v>2</v>
      </c>
      <c r="C150" s="1" t="s">
        <v>1</v>
      </c>
      <c r="D150" s="1" t="s">
        <v>7</v>
      </c>
      <c r="E150" s="1">
        <v>2</v>
      </c>
      <c r="F150" s="1">
        <v>9.7799999999999994</v>
      </c>
      <c r="G150" s="1">
        <v>1.73</v>
      </c>
      <c r="H150" s="1">
        <f t="shared" si="2"/>
        <v>11.51</v>
      </c>
    </row>
    <row r="151" spans="1:8" x14ac:dyDescent="0.35">
      <c r="A151" s="1" t="s">
        <v>5</v>
      </c>
      <c r="B151" s="1" t="s">
        <v>2</v>
      </c>
      <c r="C151" s="1" t="s">
        <v>1</v>
      </c>
      <c r="D151" s="1" t="s">
        <v>7</v>
      </c>
      <c r="E151" s="1">
        <v>2</v>
      </c>
      <c r="F151" s="1">
        <v>7.51</v>
      </c>
      <c r="G151" s="1">
        <v>2</v>
      </c>
      <c r="H151" s="1">
        <f t="shared" si="2"/>
        <v>9.51</v>
      </c>
    </row>
    <row r="152" spans="1:8" x14ac:dyDescent="0.35">
      <c r="A152" s="1" t="s">
        <v>5</v>
      </c>
      <c r="B152" s="1" t="s">
        <v>2</v>
      </c>
      <c r="C152" s="1" t="s">
        <v>9</v>
      </c>
      <c r="D152" s="1" t="s">
        <v>0</v>
      </c>
      <c r="E152" s="1">
        <v>2</v>
      </c>
      <c r="F152" s="1">
        <v>14.07</v>
      </c>
      <c r="G152" s="1">
        <v>2.5</v>
      </c>
      <c r="H152" s="1">
        <f t="shared" si="2"/>
        <v>16.57</v>
      </c>
    </row>
    <row r="153" spans="1:8" x14ac:dyDescent="0.35">
      <c r="A153" s="1" t="s">
        <v>5</v>
      </c>
      <c r="B153" s="1" t="s">
        <v>2</v>
      </c>
      <c r="C153" s="1" t="s">
        <v>9</v>
      </c>
      <c r="D153" s="1" t="s">
        <v>0</v>
      </c>
      <c r="E153" s="1">
        <v>2</v>
      </c>
      <c r="F153" s="1">
        <v>13.13</v>
      </c>
      <c r="G153" s="1">
        <v>2</v>
      </c>
      <c r="H153" s="1">
        <f t="shared" si="2"/>
        <v>15.13</v>
      </c>
    </row>
    <row r="154" spans="1:8" x14ac:dyDescent="0.35">
      <c r="A154" s="1" t="s">
        <v>5</v>
      </c>
      <c r="B154" s="1" t="s">
        <v>2</v>
      </c>
      <c r="C154" s="1" t="s">
        <v>9</v>
      </c>
      <c r="D154" s="1" t="s">
        <v>0</v>
      </c>
      <c r="E154" s="1">
        <v>3</v>
      </c>
      <c r="F154" s="1">
        <v>17.260000000000002</v>
      </c>
      <c r="G154" s="1">
        <v>2.74</v>
      </c>
      <c r="H154" s="1">
        <f t="shared" si="2"/>
        <v>20</v>
      </c>
    </row>
    <row r="155" spans="1:8" x14ac:dyDescent="0.35">
      <c r="A155" s="1" t="s">
        <v>5</v>
      </c>
      <c r="B155" s="1" t="s">
        <v>2</v>
      </c>
      <c r="C155" s="1" t="s">
        <v>9</v>
      </c>
      <c r="D155" s="1" t="s">
        <v>0</v>
      </c>
      <c r="E155" s="1">
        <v>4</v>
      </c>
      <c r="F155" s="1">
        <v>24.55</v>
      </c>
      <c r="G155" s="1">
        <v>2</v>
      </c>
      <c r="H155" s="1">
        <f t="shared" si="2"/>
        <v>26.55</v>
      </c>
    </row>
    <row r="156" spans="1:8" x14ac:dyDescent="0.35">
      <c r="A156" s="1" t="s">
        <v>5</v>
      </c>
      <c r="B156" s="1" t="s">
        <v>2</v>
      </c>
      <c r="C156" s="1" t="s">
        <v>9</v>
      </c>
      <c r="D156" s="1" t="s">
        <v>0</v>
      </c>
      <c r="E156" s="1">
        <v>4</v>
      </c>
      <c r="F156" s="1">
        <v>19.77</v>
      </c>
      <c r="G156" s="1">
        <v>2</v>
      </c>
      <c r="H156" s="1">
        <f t="shared" si="2"/>
        <v>21.77</v>
      </c>
    </row>
    <row r="157" spans="1:8" x14ac:dyDescent="0.35">
      <c r="A157" s="1" t="s">
        <v>3</v>
      </c>
      <c r="B157" s="1" t="s">
        <v>2</v>
      </c>
      <c r="C157" s="1" t="s">
        <v>9</v>
      </c>
      <c r="D157" s="1" t="s">
        <v>0</v>
      </c>
      <c r="E157" s="1">
        <v>5</v>
      </c>
      <c r="F157" s="1">
        <v>29.85</v>
      </c>
      <c r="G157" s="1">
        <v>5.14</v>
      </c>
      <c r="H157" s="1">
        <f t="shared" si="2"/>
        <v>34.99</v>
      </c>
    </row>
    <row r="158" spans="1:8" x14ac:dyDescent="0.35">
      <c r="A158" s="1" t="s">
        <v>5</v>
      </c>
      <c r="B158" s="1" t="s">
        <v>2</v>
      </c>
      <c r="C158" s="1" t="s">
        <v>9</v>
      </c>
      <c r="D158" s="1" t="s">
        <v>0</v>
      </c>
      <c r="E158" s="1">
        <v>6</v>
      </c>
      <c r="F158" s="1">
        <v>48.17</v>
      </c>
      <c r="G158" s="1">
        <v>5</v>
      </c>
      <c r="H158" s="1">
        <f t="shared" si="2"/>
        <v>53.17</v>
      </c>
    </row>
    <row r="159" spans="1:8" x14ac:dyDescent="0.35">
      <c r="A159" s="1" t="s">
        <v>3</v>
      </c>
      <c r="B159" s="1" t="s">
        <v>2</v>
      </c>
      <c r="C159" s="1" t="s">
        <v>9</v>
      </c>
      <c r="D159" s="1" t="s">
        <v>0</v>
      </c>
      <c r="E159" s="1">
        <v>4</v>
      </c>
      <c r="F159" s="1">
        <v>25</v>
      </c>
      <c r="G159" s="1">
        <v>3.75</v>
      </c>
      <c r="H159" s="1">
        <f t="shared" si="2"/>
        <v>28.75</v>
      </c>
    </row>
    <row r="160" spans="1:8" x14ac:dyDescent="0.35">
      <c r="A160" s="1" t="s">
        <v>3</v>
      </c>
      <c r="B160" s="1" t="s">
        <v>2</v>
      </c>
      <c r="C160" s="1" t="s">
        <v>9</v>
      </c>
      <c r="D160" s="1" t="s">
        <v>0</v>
      </c>
      <c r="E160" s="1">
        <v>2</v>
      </c>
      <c r="F160" s="1">
        <v>13.39</v>
      </c>
      <c r="G160" s="1">
        <v>2.61</v>
      </c>
      <c r="H160" s="1">
        <f t="shared" si="2"/>
        <v>16</v>
      </c>
    </row>
    <row r="161" spans="1:8" x14ac:dyDescent="0.35">
      <c r="A161" s="1" t="s">
        <v>5</v>
      </c>
      <c r="B161" s="1" t="s">
        <v>2</v>
      </c>
      <c r="C161" s="1" t="s">
        <v>9</v>
      </c>
      <c r="D161" s="1" t="s">
        <v>0</v>
      </c>
      <c r="E161" s="1">
        <v>4</v>
      </c>
      <c r="F161" s="1">
        <v>16.489999999999998</v>
      </c>
      <c r="G161" s="1">
        <v>2</v>
      </c>
      <c r="H161" s="1">
        <f t="shared" si="2"/>
        <v>18.489999999999998</v>
      </c>
    </row>
    <row r="162" spans="1:8" x14ac:dyDescent="0.35">
      <c r="A162" s="1" t="s">
        <v>5</v>
      </c>
      <c r="B162" s="1" t="s">
        <v>2</v>
      </c>
      <c r="C162" s="1" t="s">
        <v>9</v>
      </c>
      <c r="D162" s="1" t="s">
        <v>0</v>
      </c>
      <c r="E162" s="1">
        <v>4</v>
      </c>
      <c r="F162" s="1">
        <v>21.5</v>
      </c>
      <c r="G162" s="1">
        <v>3.5</v>
      </c>
      <c r="H162" s="1">
        <f t="shared" si="2"/>
        <v>25</v>
      </c>
    </row>
    <row r="163" spans="1:8" x14ac:dyDescent="0.35">
      <c r="A163" s="1" t="s">
        <v>5</v>
      </c>
      <c r="B163" s="1" t="s">
        <v>2</v>
      </c>
      <c r="C163" s="1" t="s">
        <v>9</v>
      </c>
      <c r="D163" s="1" t="s">
        <v>0</v>
      </c>
      <c r="E163" s="1">
        <v>2</v>
      </c>
      <c r="F163" s="1">
        <v>12.66</v>
      </c>
      <c r="G163" s="1">
        <v>2.5</v>
      </c>
      <c r="H163" s="1">
        <f t="shared" si="2"/>
        <v>15.16</v>
      </c>
    </row>
    <row r="164" spans="1:8" x14ac:dyDescent="0.35">
      <c r="A164" s="1" t="s">
        <v>3</v>
      </c>
      <c r="B164" s="1" t="s">
        <v>2</v>
      </c>
      <c r="C164" s="1" t="s">
        <v>9</v>
      </c>
      <c r="D164" s="1" t="s">
        <v>0</v>
      </c>
      <c r="E164" s="1">
        <v>3</v>
      </c>
      <c r="F164" s="1">
        <v>16.21</v>
      </c>
      <c r="G164" s="1">
        <v>2</v>
      </c>
      <c r="H164" s="1">
        <f t="shared" si="2"/>
        <v>18.21</v>
      </c>
    </row>
    <row r="165" spans="1:8" x14ac:dyDescent="0.35">
      <c r="A165" s="1" t="s">
        <v>5</v>
      </c>
      <c r="B165" s="1" t="s">
        <v>2</v>
      </c>
      <c r="C165" s="1" t="s">
        <v>9</v>
      </c>
      <c r="D165" s="1" t="s">
        <v>0</v>
      </c>
      <c r="E165" s="1">
        <v>2</v>
      </c>
      <c r="F165" s="1">
        <v>13.81</v>
      </c>
      <c r="G165" s="1">
        <v>2</v>
      </c>
      <c r="H165" s="1">
        <f t="shared" si="2"/>
        <v>15.81</v>
      </c>
    </row>
    <row r="166" spans="1:8" x14ac:dyDescent="0.35">
      <c r="A166" s="1" t="s">
        <v>3</v>
      </c>
      <c r="B166" s="1" t="s">
        <v>6</v>
      </c>
      <c r="C166" s="1" t="s">
        <v>9</v>
      </c>
      <c r="D166" s="1" t="s">
        <v>0</v>
      </c>
      <c r="E166" s="1">
        <v>2</v>
      </c>
      <c r="F166" s="1">
        <v>17.510000000000002</v>
      </c>
      <c r="G166" s="1">
        <v>3</v>
      </c>
      <c r="H166" s="1">
        <f t="shared" si="2"/>
        <v>20.51</v>
      </c>
    </row>
    <row r="167" spans="1:8" x14ac:dyDescent="0.35">
      <c r="A167" s="1" t="s">
        <v>5</v>
      </c>
      <c r="B167" s="1" t="s">
        <v>2</v>
      </c>
      <c r="C167" s="1" t="s">
        <v>9</v>
      </c>
      <c r="D167" s="1" t="s">
        <v>0</v>
      </c>
      <c r="E167" s="1">
        <v>3</v>
      </c>
      <c r="F167" s="1">
        <v>24.52</v>
      </c>
      <c r="G167" s="1">
        <v>3.48</v>
      </c>
      <c r="H167" s="1">
        <f t="shared" si="2"/>
        <v>28</v>
      </c>
    </row>
    <row r="168" spans="1:8" x14ac:dyDescent="0.35">
      <c r="A168" s="1" t="s">
        <v>5</v>
      </c>
      <c r="B168" s="1" t="s">
        <v>2</v>
      </c>
      <c r="C168" s="1" t="s">
        <v>9</v>
      </c>
      <c r="D168" s="1" t="s">
        <v>0</v>
      </c>
      <c r="E168" s="1">
        <v>2</v>
      </c>
      <c r="F168" s="1">
        <v>20.76</v>
      </c>
      <c r="G168" s="1">
        <v>2.2400000000000002</v>
      </c>
      <c r="H168" s="1">
        <f t="shared" si="2"/>
        <v>23</v>
      </c>
    </row>
    <row r="169" spans="1:8" x14ac:dyDescent="0.35">
      <c r="A169" s="1" t="s">
        <v>5</v>
      </c>
      <c r="B169" s="1" t="s">
        <v>2</v>
      </c>
      <c r="C169" s="1" t="s">
        <v>9</v>
      </c>
      <c r="D169" s="1" t="s">
        <v>0</v>
      </c>
      <c r="E169" s="1">
        <v>4</v>
      </c>
      <c r="F169" s="1">
        <v>31.71</v>
      </c>
      <c r="G169" s="1">
        <v>4.5</v>
      </c>
      <c r="H169" s="1">
        <f t="shared" si="2"/>
        <v>36.21</v>
      </c>
    </row>
    <row r="170" spans="1:8" x14ac:dyDescent="0.35">
      <c r="A170" s="1" t="s">
        <v>3</v>
      </c>
      <c r="B170" s="1" t="s">
        <v>6</v>
      </c>
      <c r="C170" s="1" t="s">
        <v>4</v>
      </c>
      <c r="D170" s="1" t="s">
        <v>0</v>
      </c>
      <c r="E170" s="1">
        <v>2</v>
      </c>
      <c r="F170" s="1">
        <v>10.59</v>
      </c>
      <c r="G170" s="1">
        <v>1.61</v>
      </c>
      <c r="H170" s="1">
        <f t="shared" si="2"/>
        <v>12.2</v>
      </c>
    </row>
    <row r="171" spans="1:8" x14ac:dyDescent="0.35">
      <c r="A171" s="1" t="s">
        <v>3</v>
      </c>
      <c r="B171" s="1" t="s">
        <v>6</v>
      </c>
      <c r="C171" s="1" t="s">
        <v>4</v>
      </c>
      <c r="D171" s="1" t="s">
        <v>0</v>
      </c>
      <c r="E171" s="1">
        <v>2</v>
      </c>
      <c r="F171" s="1">
        <v>10.63</v>
      </c>
      <c r="G171" s="1">
        <v>2</v>
      </c>
      <c r="H171" s="1">
        <f t="shared" si="2"/>
        <v>12.63</v>
      </c>
    </row>
    <row r="172" spans="1:8" x14ac:dyDescent="0.35">
      <c r="A172" s="1" t="s">
        <v>5</v>
      </c>
      <c r="B172" s="1" t="s">
        <v>6</v>
      </c>
      <c r="C172" s="1" t="s">
        <v>4</v>
      </c>
      <c r="D172" s="1" t="s">
        <v>0</v>
      </c>
      <c r="E172" s="1">
        <v>3</v>
      </c>
      <c r="F172" s="1">
        <v>50.81</v>
      </c>
      <c r="G172" s="1">
        <v>10</v>
      </c>
      <c r="H172" s="1">
        <f t="shared" si="2"/>
        <v>60.81</v>
      </c>
    </row>
    <row r="173" spans="1:8" x14ac:dyDescent="0.35">
      <c r="A173" s="1" t="s">
        <v>5</v>
      </c>
      <c r="B173" s="1" t="s">
        <v>6</v>
      </c>
      <c r="C173" s="1" t="s">
        <v>4</v>
      </c>
      <c r="D173" s="1" t="s">
        <v>0</v>
      </c>
      <c r="E173" s="1">
        <v>2</v>
      </c>
      <c r="F173" s="1">
        <v>15.81</v>
      </c>
      <c r="G173" s="1">
        <v>3.16</v>
      </c>
      <c r="H173" s="1">
        <f t="shared" si="2"/>
        <v>18.97</v>
      </c>
    </row>
    <row r="174" spans="1:8" x14ac:dyDescent="0.35">
      <c r="A174" s="1" t="s">
        <v>5</v>
      </c>
      <c r="B174" s="1" t="s">
        <v>6</v>
      </c>
      <c r="C174" s="1" t="s">
        <v>9</v>
      </c>
      <c r="D174" s="1" t="s">
        <v>0</v>
      </c>
      <c r="E174" s="1">
        <v>2</v>
      </c>
      <c r="F174" s="1">
        <v>7.25</v>
      </c>
      <c r="G174" s="1">
        <v>5.15</v>
      </c>
      <c r="H174" s="1">
        <f t="shared" si="2"/>
        <v>12.4</v>
      </c>
    </row>
    <row r="175" spans="1:8" x14ac:dyDescent="0.35">
      <c r="A175" s="1" t="s">
        <v>5</v>
      </c>
      <c r="B175" s="1" t="s">
        <v>6</v>
      </c>
      <c r="C175" s="1" t="s">
        <v>9</v>
      </c>
      <c r="D175" s="1" t="s">
        <v>0</v>
      </c>
      <c r="E175" s="1">
        <v>2</v>
      </c>
      <c r="F175" s="1">
        <v>31.85</v>
      </c>
      <c r="G175" s="1">
        <v>3.18</v>
      </c>
      <c r="H175" s="1">
        <f t="shared" si="2"/>
        <v>35.03</v>
      </c>
    </row>
    <row r="176" spans="1:8" x14ac:dyDescent="0.35">
      <c r="A176" s="1" t="s">
        <v>5</v>
      </c>
      <c r="B176" s="1" t="s">
        <v>6</v>
      </c>
      <c r="C176" s="1" t="s">
        <v>9</v>
      </c>
      <c r="D176" s="1" t="s">
        <v>0</v>
      </c>
      <c r="E176" s="1">
        <v>2</v>
      </c>
      <c r="F176" s="1">
        <v>16.82</v>
      </c>
      <c r="G176" s="1">
        <v>4</v>
      </c>
      <c r="H176" s="1">
        <f t="shared" si="2"/>
        <v>20.82</v>
      </c>
    </row>
    <row r="177" spans="1:8" x14ac:dyDescent="0.35">
      <c r="A177" s="1" t="s">
        <v>5</v>
      </c>
      <c r="B177" s="1" t="s">
        <v>6</v>
      </c>
      <c r="C177" s="1" t="s">
        <v>9</v>
      </c>
      <c r="D177" s="1" t="s">
        <v>0</v>
      </c>
      <c r="E177" s="1">
        <v>2</v>
      </c>
      <c r="F177" s="1">
        <v>32.9</v>
      </c>
      <c r="G177" s="1">
        <v>3.11</v>
      </c>
      <c r="H177" s="1">
        <f t="shared" si="2"/>
        <v>36.01</v>
      </c>
    </row>
    <row r="178" spans="1:8" x14ac:dyDescent="0.35">
      <c r="A178" s="1" t="s">
        <v>5</v>
      </c>
      <c r="B178" s="1" t="s">
        <v>6</v>
      </c>
      <c r="C178" s="1" t="s">
        <v>9</v>
      </c>
      <c r="D178" s="1" t="s">
        <v>0</v>
      </c>
      <c r="E178" s="1">
        <v>2</v>
      </c>
      <c r="F178" s="1">
        <v>17.89</v>
      </c>
      <c r="G178" s="1">
        <v>2</v>
      </c>
      <c r="H178" s="1">
        <f t="shared" si="2"/>
        <v>19.89</v>
      </c>
    </row>
    <row r="179" spans="1:8" x14ac:dyDescent="0.35">
      <c r="A179" s="1" t="s">
        <v>5</v>
      </c>
      <c r="B179" s="1" t="s">
        <v>6</v>
      </c>
      <c r="C179" s="1" t="s">
        <v>9</v>
      </c>
      <c r="D179" s="1" t="s">
        <v>0</v>
      </c>
      <c r="E179" s="1">
        <v>2</v>
      </c>
      <c r="F179" s="1">
        <v>14.48</v>
      </c>
      <c r="G179" s="1">
        <v>2</v>
      </c>
      <c r="H179" s="1">
        <f t="shared" si="2"/>
        <v>16.48</v>
      </c>
    </row>
    <row r="180" spans="1:8" x14ac:dyDescent="0.35">
      <c r="A180" s="1" t="s">
        <v>3</v>
      </c>
      <c r="B180" s="1" t="s">
        <v>6</v>
      </c>
      <c r="C180" s="1" t="s">
        <v>9</v>
      </c>
      <c r="D180" s="1" t="s">
        <v>0</v>
      </c>
      <c r="E180" s="1">
        <v>2</v>
      </c>
      <c r="F180" s="1">
        <v>9.6</v>
      </c>
      <c r="G180" s="1">
        <v>4</v>
      </c>
      <c r="H180" s="1">
        <f t="shared" si="2"/>
        <v>13.6</v>
      </c>
    </row>
    <row r="181" spans="1:8" x14ac:dyDescent="0.35">
      <c r="A181" s="1" t="s">
        <v>5</v>
      </c>
      <c r="B181" s="1" t="s">
        <v>6</v>
      </c>
      <c r="C181" s="1" t="s">
        <v>9</v>
      </c>
      <c r="D181" s="1" t="s">
        <v>0</v>
      </c>
      <c r="E181" s="1">
        <v>2</v>
      </c>
      <c r="F181" s="1">
        <v>34.630000000000003</v>
      </c>
      <c r="G181" s="1">
        <v>3.55</v>
      </c>
      <c r="H181" s="1">
        <f t="shared" si="2"/>
        <v>38.18</v>
      </c>
    </row>
    <row r="182" spans="1:8" x14ac:dyDescent="0.35">
      <c r="A182" s="1" t="s">
        <v>5</v>
      </c>
      <c r="B182" s="1" t="s">
        <v>6</v>
      </c>
      <c r="C182" s="1" t="s">
        <v>9</v>
      </c>
      <c r="D182" s="1" t="s">
        <v>0</v>
      </c>
      <c r="E182" s="1">
        <v>4</v>
      </c>
      <c r="F182" s="1">
        <v>34.65</v>
      </c>
      <c r="G182" s="1">
        <v>3.68</v>
      </c>
      <c r="H182" s="1">
        <f t="shared" si="2"/>
        <v>38.33</v>
      </c>
    </row>
    <row r="183" spans="1:8" x14ac:dyDescent="0.35">
      <c r="A183" s="1" t="s">
        <v>5</v>
      </c>
      <c r="B183" s="1" t="s">
        <v>6</v>
      </c>
      <c r="C183" s="1" t="s">
        <v>9</v>
      </c>
      <c r="D183" s="1" t="s">
        <v>0</v>
      </c>
      <c r="E183" s="1">
        <v>2</v>
      </c>
      <c r="F183" s="1">
        <v>23.33</v>
      </c>
      <c r="G183" s="1">
        <v>5.65</v>
      </c>
      <c r="H183" s="1">
        <f t="shared" si="2"/>
        <v>28.979999999999997</v>
      </c>
    </row>
    <row r="184" spans="1:8" x14ac:dyDescent="0.35">
      <c r="A184" s="1" t="s">
        <v>5</v>
      </c>
      <c r="B184" s="1" t="s">
        <v>6</v>
      </c>
      <c r="C184" s="1" t="s">
        <v>9</v>
      </c>
      <c r="D184" s="1" t="s">
        <v>0</v>
      </c>
      <c r="E184" s="1">
        <v>3</v>
      </c>
      <c r="F184" s="1">
        <v>45.35</v>
      </c>
      <c r="G184" s="1">
        <v>3.5</v>
      </c>
      <c r="H184" s="1">
        <f t="shared" si="2"/>
        <v>48.85</v>
      </c>
    </row>
    <row r="185" spans="1:8" x14ac:dyDescent="0.35">
      <c r="A185" s="1" t="s">
        <v>5</v>
      </c>
      <c r="B185" s="1" t="s">
        <v>6</v>
      </c>
      <c r="C185" s="1" t="s">
        <v>9</v>
      </c>
      <c r="D185" s="1" t="s">
        <v>0</v>
      </c>
      <c r="E185" s="1">
        <v>4</v>
      </c>
      <c r="F185" s="1">
        <v>23.17</v>
      </c>
      <c r="G185" s="1">
        <v>6.5</v>
      </c>
      <c r="H185" s="1">
        <f t="shared" si="2"/>
        <v>29.67</v>
      </c>
    </row>
    <row r="186" spans="1:8" x14ac:dyDescent="0.35">
      <c r="A186" s="1" t="s">
        <v>5</v>
      </c>
      <c r="B186" s="1" t="s">
        <v>6</v>
      </c>
      <c r="C186" s="1" t="s">
        <v>9</v>
      </c>
      <c r="D186" s="1" t="s">
        <v>0</v>
      </c>
      <c r="E186" s="1">
        <v>2</v>
      </c>
      <c r="F186" s="1">
        <v>40.549999999999997</v>
      </c>
      <c r="G186" s="1">
        <v>3</v>
      </c>
      <c r="H186" s="1">
        <f t="shared" si="2"/>
        <v>43.55</v>
      </c>
    </row>
    <row r="187" spans="1:8" x14ac:dyDescent="0.35">
      <c r="A187" s="1" t="s">
        <v>5</v>
      </c>
      <c r="B187" s="1" t="s">
        <v>2</v>
      </c>
      <c r="C187" s="1" t="s">
        <v>9</v>
      </c>
      <c r="D187" s="1" t="s">
        <v>0</v>
      </c>
      <c r="E187" s="1">
        <v>5</v>
      </c>
      <c r="F187" s="1">
        <v>20.69</v>
      </c>
      <c r="G187" s="1">
        <v>5</v>
      </c>
      <c r="H187" s="1">
        <f t="shared" si="2"/>
        <v>25.69</v>
      </c>
    </row>
    <row r="188" spans="1:8" x14ac:dyDescent="0.35">
      <c r="A188" s="1" t="s">
        <v>3</v>
      </c>
      <c r="B188" s="1" t="s">
        <v>6</v>
      </c>
      <c r="C188" s="1" t="s">
        <v>9</v>
      </c>
      <c r="D188" s="1" t="s">
        <v>0</v>
      </c>
      <c r="E188" s="1">
        <v>3</v>
      </c>
      <c r="F188" s="1">
        <v>20.9</v>
      </c>
      <c r="G188" s="1">
        <v>3.5</v>
      </c>
      <c r="H188" s="1">
        <f t="shared" si="2"/>
        <v>24.4</v>
      </c>
    </row>
    <row r="189" spans="1:8" x14ac:dyDescent="0.35">
      <c r="A189" s="1" t="s">
        <v>5</v>
      </c>
      <c r="B189" s="1" t="s">
        <v>6</v>
      </c>
      <c r="C189" s="1" t="s">
        <v>9</v>
      </c>
      <c r="D189" s="1" t="s">
        <v>0</v>
      </c>
      <c r="E189" s="1">
        <v>5</v>
      </c>
      <c r="F189" s="1">
        <v>30.46</v>
      </c>
      <c r="G189" s="1">
        <v>2</v>
      </c>
      <c r="H189" s="1">
        <f t="shared" si="2"/>
        <v>32.46</v>
      </c>
    </row>
    <row r="190" spans="1:8" x14ac:dyDescent="0.35">
      <c r="A190" s="1" t="s">
        <v>3</v>
      </c>
      <c r="B190" s="1" t="s">
        <v>6</v>
      </c>
      <c r="C190" s="1" t="s">
        <v>9</v>
      </c>
      <c r="D190" s="1" t="s">
        <v>0</v>
      </c>
      <c r="E190" s="1">
        <v>3</v>
      </c>
      <c r="F190" s="1">
        <v>18.149999999999999</v>
      </c>
      <c r="G190" s="1">
        <v>3.5</v>
      </c>
      <c r="H190" s="1">
        <f t="shared" si="2"/>
        <v>21.65</v>
      </c>
    </row>
    <row r="191" spans="1:8" x14ac:dyDescent="0.35">
      <c r="A191" s="1" t="s">
        <v>5</v>
      </c>
      <c r="B191" s="1" t="s">
        <v>6</v>
      </c>
      <c r="C191" s="1" t="s">
        <v>9</v>
      </c>
      <c r="D191" s="1" t="s">
        <v>0</v>
      </c>
      <c r="E191" s="1">
        <v>3</v>
      </c>
      <c r="F191" s="1">
        <v>23.1</v>
      </c>
      <c r="G191" s="1">
        <v>4</v>
      </c>
      <c r="H191" s="1">
        <f t="shared" si="2"/>
        <v>27.1</v>
      </c>
    </row>
    <row r="192" spans="1:8" x14ac:dyDescent="0.35">
      <c r="A192" s="1" t="s">
        <v>5</v>
      </c>
      <c r="B192" s="1" t="s">
        <v>6</v>
      </c>
      <c r="C192" s="1" t="s">
        <v>9</v>
      </c>
      <c r="D192" s="1" t="s">
        <v>0</v>
      </c>
      <c r="E192" s="1">
        <v>2</v>
      </c>
      <c r="F192" s="1">
        <v>15.69</v>
      </c>
      <c r="G192" s="1">
        <v>1.5</v>
      </c>
      <c r="H192" s="1">
        <f t="shared" si="2"/>
        <v>17.189999999999998</v>
      </c>
    </row>
    <row r="193" spans="1:8" x14ac:dyDescent="0.35">
      <c r="A193" s="1" t="s">
        <v>3</v>
      </c>
      <c r="B193" s="1" t="s">
        <v>6</v>
      </c>
      <c r="C193" s="1" t="s">
        <v>1</v>
      </c>
      <c r="D193" s="1" t="s">
        <v>7</v>
      </c>
      <c r="E193" s="1">
        <v>2</v>
      </c>
      <c r="F193" s="1">
        <v>19.809999999999999</v>
      </c>
      <c r="G193" s="1">
        <v>4.1900000000000004</v>
      </c>
      <c r="H193" s="1">
        <f t="shared" si="2"/>
        <v>24</v>
      </c>
    </row>
    <row r="194" spans="1:8" x14ac:dyDescent="0.35">
      <c r="A194" s="1" t="s">
        <v>5</v>
      </c>
      <c r="B194" s="1" t="s">
        <v>6</v>
      </c>
      <c r="C194" s="1" t="s">
        <v>1</v>
      </c>
      <c r="D194" s="1" t="s">
        <v>7</v>
      </c>
      <c r="E194" s="1">
        <v>2</v>
      </c>
      <c r="F194" s="1">
        <v>28.44</v>
      </c>
      <c r="G194" s="1">
        <v>2.56</v>
      </c>
      <c r="H194" s="1">
        <f t="shared" si="2"/>
        <v>31</v>
      </c>
    </row>
    <row r="195" spans="1:8" x14ac:dyDescent="0.35">
      <c r="A195" s="1" t="s">
        <v>5</v>
      </c>
      <c r="B195" s="1" t="s">
        <v>6</v>
      </c>
      <c r="C195" s="1" t="s">
        <v>1</v>
      </c>
      <c r="D195" s="1" t="s">
        <v>7</v>
      </c>
      <c r="E195" s="1">
        <v>2</v>
      </c>
      <c r="F195" s="1">
        <v>15.48</v>
      </c>
      <c r="G195" s="1">
        <v>2.02</v>
      </c>
      <c r="H195" s="1">
        <f t="shared" ref="H195:H245" si="3">F195+G195</f>
        <v>17.5</v>
      </c>
    </row>
    <row r="196" spans="1:8" x14ac:dyDescent="0.35">
      <c r="A196" s="1" t="s">
        <v>5</v>
      </c>
      <c r="B196" s="1" t="s">
        <v>6</v>
      </c>
      <c r="C196" s="1" t="s">
        <v>1</v>
      </c>
      <c r="D196" s="1" t="s">
        <v>7</v>
      </c>
      <c r="E196" s="1">
        <v>2</v>
      </c>
      <c r="F196" s="1">
        <v>16.579999999999998</v>
      </c>
      <c r="G196" s="1">
        <v>4</v>
      </c>
      <c r="H196" s="1">
        <f t="shared" si="3"/>
        <v>20.58</v>
      </c>
    </row>
    <row r="197" spans="1:8" x14ac:dyDescent="0.35">
      <c r="A197" s="1" t="s">
        <v>5</v>
      </c>
      <c r="B197" s="1" t="s">
        <v>2</v>
      </c>
      <c r="C197" s="1" t="s">
        <v>1</v>
      </c>
      <c r="D197" s="1" t="s">
        <v>7</v>
      </c>
      <c r="E197" s="1">
        <v>2</v>
      </c>
      <c r="F197" s="1">
        <v>7.56</v>
      </c>
      <c r="G197" s="1">
        <v>1.44</v>
      </c>
      <c r="H197" s="1">
        <f t="shared" si="3"/>
        <v>9</v>
      </c>
    </row>
    <row r="198" spans="1:8" x14ac:dyDescent="0.35">
      <c r="A198" s="1" t="s">
        <v>5</v>
      </c>
      <c r="B198" s="1" t="s">
        <v>6</v>
      </c>
      <c r="C198" s="1" t="s">
        <v>1</v>
      </c>
      <c r="D198" s="1" t="s">
        <v>7</v>
      </c>
      <c r="E198" s="1">
        <v>2</v>
      </c>
      <c r="F198" s="1">
        <v>10.34</v>
      </c>
      <c r="G198" s="1">
        <v>2</v>
      </c>
      <c r="H198" s="1">
        <f t="shared" si="3"/>
        <v>12.34</v>
      </c>
    </row>
    <row r="199" spans="1:8" x14ac:dyDescent="0.35">
      <c r="A199" s="1" t="s">
        <v>3</v>
      </c>
      <c r="B199" s="1" t="s">
        <v>6</v>
      </c>
      <c r="C199" s="1" t="s">
        <v>1</v>
      </c>
      <c r="D199" s="1" t="s">
        <v>7</v>
      </c>
      <c r="E199" s="1">
        <v>4</v>
      </c>
      <c r="F199" s="1">
        <v>43.11</v>
      </c>
      <c r="G199" s="1">
        <v>5</v>
      </c>
      <c r="H199" s="1">
        <f t="shared" si="3"/>
        <v>48.11</v>
      </c>
    </row>
    <row r="200" spans="1:8" x14ac:dyDescent="0.35">
      <c r="A200" s="1" t="s">
        <v>3</v>
      </c>
      <c r="B200" s="1" t="s">
        <v>6</v>
      </c>
      <c r="C200" s="1" t="s">
        <v>1</v>
      </c>
      <c r="D200" s="1" t="s">
        <v>7</v>
      </c>
      <c r="E200" s="1">
        <v>2</v>
      </c>
      <c r="F200" s="1">
        <v>13</v>
      </c>
      <c r="G200" s="1">
        <v>2</v>
      </c>
      <c r="H200" s="1">
        <f t="shared" si="3"/>
        <v>15</v>
      </c>
    </row>
    <row r="201" spans="1:8" x14ac:dyDescent="0.35">
      <c r="A201" s="1" t="s">
        <v>5</v>
      </c>
      <c r="B201" s="1" t="s">
        <v>6</v>
      </c>
      <c r="C201" s="1" t="s">
        <v>1</v>
      </c>
      <c r="D201" s="1" t="s">
        <v>7</v>
      </c>
      <c r="E201" s="1">
        <v>2</v>
      </c>
      <c r="F201" s="1">
        <v>13.51</v>
      </c>
      <c r="G201" s="1">
        <v>2</v>
      </c>
      <c r="H201" s="1">
        <f t="shared" si="3"/>
        <v>15.51</v>
      </c>
    </row>
    <row r="202" spans="1:8" x14ac:dyDescent="0.35">
      <c r="A202" s="1" t="s">
        <v>5</v>
      </c>
      <c r="B202" s="1" t="s">
        <v>6</v>
      </c>
      <c r="C202" s="1" t="s">
        <v>1</v>
      </c>
      <c r="D202" s="1" t="s">
        <v>7</v>
      </c>
      <c r="E202" s="1">
        <v>3</v>
      </c>
      <c r="F202" s="1">
        <v>18.71</v>
      </c>
      <c r="G202" s="1">
        <v>4</v>
      </c>
      <c r="H202" s="1">
        <f t="shared" si="3"/>
        <v>22.71</v>
      </c>
    </row>
    <row r="203" spans="1:8" x14ac:dyDescent="0.35">
      <c r="A203" s="1" t="s">
        <v>3</v>
      </c>
      <c r="B203" s="1" t="s">
        <v>6</v>
      </c>
      <c r="C203" s="1" t="s">
        <v>1</v>
      </c>
      <c r="D203" s="1" t="s">
        <v>7</v>
      </c>
      <c r="E203" s="1">
        <v>2</v>
      </c>
      <c r="F203" s="1">
        <v>12.74</v>
      </c>
      <c r="G203" s="1">
        <v>2.0099999999999998</v>
      </c>
      <c r="H203" s="1">
        <f t="shared" si="3"/>
        <v>14.75</v>
      </c>
    </row>
    <row r="204" spans="1:8" x14ac:dyDescent="0.35">
      <c r="A204" s="1" t="s">
        <v>3</v>
      </c>
      <c r="B204" s="1" t="s">
        <v>6</v>
      </c>
      <c r="C204" s="1" t="s">
        <v>1</v>
      </c>
      <c r="D204" s="1" t="s">
        <v>7</v>
      </c>
      <c r="E204" s="1">
        <v>2</v>
      </c>
      <c r="F204" s="1">
        <v>13</v>
      </c>
      <c r="G204" s="1">
        <v>2</v>
      </c>
      <c r="H204" s="1">
        <f t="shared" si="3"/>
        <v>15</v>
      </c>
    </row>
    <row r="205" spans="1:8" x14ac:dyDescent="0.35">
      <c r="A205" s="1" t="s">
        <v>3</v>
      </c>
      <c r="B205" s="1" t="s">
        <v>6</v>
      </c>
      <c r="C205" s="1" t="s">
        <v>1</v>
      </c>
      <c r="D205" s="1" t="s">
        <v>7</v>
      </c>
      <c r="E205" s="1">
        <v>2</v>
      </c>
      <c r="F205" s="1">
        <v>16.399999999999999</v>
      </c>
      <c r="G205" s="1">
        <v>2.5</v>
      </c>
      <c r="H205" s="1">
        <f t="shared" si="3"/>
        <v>18.899999999999999</v>
      </c>
    </row>
    <row r="206" spans="1:8" x14ac:dyDescent="0.35">
      <c r="A206" s="1" t="s">
        <v>5</v>
      </c>
      <c r="B206" s="1" t="s">
        <v>6</v>
      </c>
      <c r="C206" s="1" t="s">
        <v>1</v>
      </c>
      <c r="D206" s="1" t="s">
        <v>7</v>
      </c>
      <c r="E206" s="1">
        <v>4</v>
      </c>
      <c r="F206" s="1">
        <v>20.53</v>
      </c>
      <c r="G206" s="1">
        <v>4</v>
      </c>
      <c r="H206" s="1">
        <f t="shared" si="3"/>
        <v>24.53</v>
      </c>
    </row>
    <row r="207" spans="1:8" x14ac:dyDescent="0.35">
      <c r="A207" s="1" t="s">
        <v>3</v>
      </c>
      <c r="B207" s="1" t="s">
        <v>6</v>
      </c>
      <c r="C207" s="1" t="s">
        <v>1</v>
      </c>
      <c r="D207" s="1" t="s">
        <v>7</v>
      </c>
      <c r="E207" s="1">
        <v>3</v>
      </c>
      <c r="F207" s="1">
        <v>16.47</v>
      </c>
      <c r="G207" s="1">
        <v>3.23</v>
      </c>
      <c r="H207" s="1">
        <f t="shared" si="3"/>
        <v>19.7</v>
      </c>
    </row>
    <row r="208" spans="1:8" x14ac:dyDescent="0.35">
      <c r="A208" s="1" t="s">
        <v>5</v>
      </c>
      <c r="B208" s="1" t="s">
        <v>6</v>
      </c>
      <c r="C208" s="1" t="s">
        <v>4</v>
      </c>
      <c r="D208" s="1" t="s">
        <v>0</v>
      </c>
      <c r="E208" s="1">
        <v>3</v>
      </c>
      <c r="F208" s="1">
        <v>26.59</v>
      </c>
      <c r="G208" s="1">
        <v>3.41</v>
      </c>
      <c r="H208" s="1">
        <f t="shared" si="3"/>
        <v>30</v>
      </c>
    </row>
    <row r="209" spans="1:8" x14ac:dyDescent="0.35">
      <c r="A209" s="1" t="s">
        <v>5</v>
      </c>
      <c r="B209" s="1" t="s">
        <v>6</v>
      </c>
      <c r="C209" s="1" t="s">
        <v>4</v>
      </c>
      <c r="D209" s="1" t="s">
        <v>0</v>
      </c>
      <c r="E209" s="1">
        <v>4</v>
      </c>
      <c r="F209" s="1">
        <v>38.729999999999997</v>
      </c>
      <c r="G209" s="1">
        <v>3</v>
      </c>
      <c r="H209" s="1">
        <f t="shared" si="3"/>
        <v>41.73</v>
      </c>
    </row>
    <row r="210" spans="1:8" x14ac:dyDescent="0.35">
      <c r="A210" s="1" t="s">
        <v>5</v>
      </c>
      <c r="B210" s="1" t="s">
        <v>6</v>
      </c>
      <c r="C210" s="1" t="s">
        <v>4</v>
      </c>
      <c r="D210" s="1" t="s">
        <v>0</v>
      </c>
      <c r="E210" s="1">
        <v>2</v>
      </c>
      <c r="F210" s="1">
        <v>24.27</v>
      </c>
      <c r="G210" s="1">
        <v>2.0299999999999998</v>
      </c>
      <c r="H210" s="1">
        <f t="shared" si="3"/>
        <v>26.3</v>
      </c>
    </row>
    <row r="211" spans="1:8" x14ac:dyDescent="0.35">
      <c r="A211" s="1" t="s">
        <v>3</v>
      </c>
      <c r="B211" s="1" t="s">
        <v>6</v>
      </c>
      <c r="C211" s="1" t="s">
        <v>4</v>
      </c>
      <c r="D211" s="1" t="s">
        <v>0</v>
      </c>
      <c r="E211" s="1">
        <v>2</v>
      </c>
      <c r="F211" s="1">
        <v>12.76</v>
      </c>
      <c r="G211" s="1">
        <v>2.23</v>
      </c>
      <c r="H211" s="1">
        <f t="shared" si="3"/>
        <v>14.99</v>
      </c>
    </row>
    <row r="212" spans="1:8" x14ac:dyDescent="0.35">
      <c r="A212" s="1" t="s">
        <v>5</v>
      </c>
      <c r="B212" s="1" t="s">
        <v>6</v>
      </c>
      <c r="C212" s="1" t="s">
        <v>4</v>
      </c>
      <c r="D212" s="1" t="s">
        <v>0</v>
      </c>
      <c r="E212" s="1">
        <v>3</v>
      </c>
      <c r="F212" s="1">
        <v>30.06</v>
      </c>
      <c r="G212" s="1">
        <v>2</v>
      </c>
      <c r="H212" s="1">
        <f t="shared" si="3"/>
        <v>32.06</v>
      </c>
    </row>
    <row r="213" spans="1:8" x14ac:dyDescent="0.35">
      <c r="A213" s="1" t="s">
        <v>5</v>
      </c>
      <c r="B213" s="1" t="s">
        <v>6</v>
      </c>
      <c r="C213" s="1" t="s">
        <v>4</v>
      </c>
      <c r="D213" s="1" t="s">
        <v>0</v>
      </c>
      <c r="E213" s="1">
        <v>4</v>
      </c>
      <c r="F213" s="1">
        <v>25.89</v>
      </c>
      <c r="G213" s="1">
        <v>5.16</v>
      </c>
      <c r="H213" s="1">
        <f t="shared" si="3"/>
        <v>31.05</v>
      </c>
    </row>
    <row r="214" spans="1:8" x14ac:dyDescent="0.35">
      <c r="A214" s="1" t="s">
        <v>5</v>
      </c>
      <c r="B214" s="1" t="s">
        <v>2</v>
      </c>
      <c r="C214" s="1" t="s">
        <v>4</v>
      </c>
      <c r="D214" s="1" t="s">
        <v>0</v>
      </c>
      <c r="E214" s="1">
        <v>4</v>
      </c>
      <c r="F214" s="1">
        <v>48.33</v>
      </c>
      <c r="G214" s="1">
        <v>9</v>
      </c>
      <c r="H214" s="1">
        <f t="shared" si="3"/>
        <v>57.33</v>
      </c>
    </row>
    <row r="215" spans="1:8" x14ac:dyDescent="0.35">
      <c r="A215" s="1" t="s">
        <v>3</v>
      </c>
      <c r="B215" s="1" t="s">
        <v>6</v>
      </c>
      <c r="C215" s="1" t="s">
        <v>4</v>
      </c>
      <c r="D215" s="1" t="s">
        <v>0</v>
      </c>
      <c r="E215" s="1">
        <v>2</v>
      </c>
      <c r="F215" s="1">
        <v>13.27</v>
      </c>
      <c r="G215" s="1">
        <v>2.5</v>
      </c>
      <c r="H215" s="1">
        <f t="shared" si="3"/>
        <v>15.77</v>
      </c>
    </row>
    <row r="216" spans="1:8" x14ac:dyDescent="0.35">
      <c r="A216" s="1" t="s">
        <v>3</v>
      </c>
      <c r="B216" s="1" t="s">
        <v>6</v>
      </c>
      <c r="C216" s="1" t="s">
        <v>4</v>
      </c>
      <c r="D216" s="1" t="s">
        <v>0</v>
      </c>
      <c r="E216" s="1">
        <v>3</v>
      </c>
      <c r="F216" s="1">
        <v>28.17</v>
      </c>
      <c r="G216" s="1">
        <v>6.5</v>
      </c>
      <c r="H216" s="1">
        <f t="shared" si="3"/>
        <v>34.67</v>
      </c>
    </row>
    <row r="217" spans="1:8" x14ac:dyDescent="0.35">
      <c r="A217" s="1" t="s">
        <v>3</v>
      </c>
      <c r="B217" s="1" t="s">
        <v>6</v>
      </c>
      <c r="C217" s="1" t="s">
        <v>4</v>
      </c>
      <c r="D217" s="1" t="s">
        <v>0</v>
      </c>
      <c r="E217" s="1">
        <v>2</v>
      </c>
      <c r="F217" s="1">
        <v>12.9</v>
      </c>
      <c r="G217" s="1">
        <v>1.1000000000000001</v>
      </c>
      <c r="H217" s="1">
        <f t="shared" si="3"/>
        <v>14</v>
      </c>
    </row>
    <row r="218" spans="1:8" x14ac:dyDescent="0.35">
      <c r="A218" s="1" t="s">
        <v>5</v>
      </c>
      <c r="B218" s="1" t="s">
        <v>6</v>
      </c>
      <c r="C218" s="1" t="s">
        <v>4</v>
      </c>
      <c r="D218" s="1" t="s">
        <v>0</v>
      </c>
      <c r="E218" s="1">
        <v>5</v>
      </c>
      <c r="F218" s="1">
        <v>28.15</v>
      </c>
      <c r="G218" s="1">
        <v>3</v>
      </c>
      <c r="H218" s="1">
        <f t="shared" si="3"/>
        <v>31.15</v>
      </c>
    </row>
    <row r="219" spans="1:8" x14ac:dyDescent="0.35">
      <c r="A219" s="1" t="s">
        <v>5</v>
      </c>
      <c r="B219" s="1" t="s">
        <v>6</v>
      </c>
      <c r="C219" s="1" t="s">
        <v>4</v>
      </c>
      <c r="D219" s="1" t="s">
        <v>0</v>
      </c>
      <c r="E219" s="1">
        <v>2</v>
      </c>
      <c r="F219" s="1">
        <v>11.59</v>
      </c>
      <c r="G219" s="1">
        <v>1.5</v>
      </c>
      <c r="H219" s="1">
        <f t="shared" si="3"/>
        <v>13.09</v>
      </c>
    </row>
    <row r="220" spans="1:8" x14ac:dyDescent="0.35">
      <c r="A220" s="1" t="s">
        <v>5</v>
      </c>
      <c r="B220" s="1" t="s">
        <v>6</v>
      </c>
      <c r="C220" s="1" t="s">
        <v>4</v>
      </c>
      <c r="D220" s="1" t="s">
        <v>0</v>
      </c>
      <c r="E220" s="1">
        <v>2</v>
      </c>
      <c r="F220" s="1">
        <v>7.74</v>
      </c>
      <c r="G220" s="1">
        <v>1.44</v>
      </c>
      <c r="H220" s="1">
        <f t="shared" si="3"/>
        <v>9.18</v>
      </c>
    </row>
    <row r="221" spans="1:8" x14ac:dyDescent="0.35">
      <c r="A221" s="1" t="s">
        <v>3</v>
      </c>
      <c r="B221" s="1" t="s">
        <v>6</v>
      </c>
      <c r="C221" s="1" t="s">
        <v>4</v>
      </c>
      <c r="D221" s="1" t="s">
        <v>0</v>
      </c>
      <c r="E221" s="1">
        <v>4</v>
      </c>
      <c r="F221" s="1">
        <v>30.14</v>
      </c>
      <c r="G221" s="1">
        <v>3.09</v>
      </c>
      <c r="H221" s="1">
        <f t="shared" si="3"/>
        <v>33.230000000000004</v>
      </c>
    </row>
    <row r="222" spans="1:8" x14ac:dyDescent="0.35">
      <c r="A222" s="1" t="s">
        <v>5</v>
      </c>
      <c r="B222" s="1" t="s">
        <v>6</v>
      </c>
      <c r="C222" s="1" t="s">
        <v>8</v>
      </c>
      <c r="D222" s="1" t="s">
        <v>7</v>
      </c>
      <c r="E222" s="1">
        <v>2</v>
      </c>
      <c r="F222" s="1">
        <v>12.16</v>
      </c>
      <c r="G222" s="1">
        <v>2.2000000000000002</v>
      </c>
      <c r="H222" s="1">
        <f t="shared" si="3"/>
        <v>14.36</v>
      </c>
    </row>
    <row r="223" spans="1:8" x14ac:dyDescent="0.35">
      <c r="A223" s="1" t="s">
        <v>3</v>
      </c>
      <c r="B223" s="1" t="s">
        <v>6</v>
      </c>
      <c r="C223" s="1" t="s">
        <v>8</v>
      </c>
      <c r="D223" s="1" t="s">
        <v>7</v>
      </c>
      <c r="E223" s="1">
        <v>2</v>
      </c>
      <c r="F223" s="1">
        <v>13.42</v>
      </c>
      <c r="G223" s="1">
        <v>3.48</v>
      </c>
      <c r="H223" s="1">
        <f t="shared" si="3"/>
        <v>16.899999999999999</v>
      </c>
    </row>
    <row r="224" spans="1:8" x14ac:dyDescent="0.35">
      <c r="A224" s="1" t="s">
        <v>5</v>
      </c>
      <c r="B224" s="1" t="s">
        <v>6</v>
      </c>
      <c r="C224" s="1" t="s">
        <v>8</v>
      </c>
      <c r="D224" s="1" t="s">
        <v>7</v>
      </c>
      <c r="E224" s="1">
        <v>1</v>
      </c>
      <c r="F224" s="1">
        <v>8.58</v>
      </c>
      <c r="G224" s="1">
        <v>1.92</v>
      </c>
      <c r="H224" s="1">
        <f t="shared" si="3"/>
        <v>10.5</v>
      </c>
    </row>
    <row r="225" spans="1:8" x14ac:dyDescent="0.35">
      <c r="A225" s="1" t="s">
        <v>3</v>
      </c>
      <c r="B225" s="1" t="s">
        <v>2</v>
      </c>
      <c r="C225" s="1" t="s">
        <v>8</v>
      </c>
      <c r="D225" s="1" t="s">
        <v>7</v>
      </c>
      <c r="E225" s="1">
        <v>3</v>
      </c>
      <c r="F225" s="1">
        <v>15.98</v>
      </c>
      <c r="G225" s="1">
        <v>3</v>
      </c>
      <c r="H225" s="1">
        <f t="shared" si="3"/>
        <v>18.98</v>
      </c>
    </row>
    <row r="226" spans="1:8" x14ac:dyDescent="0.35">
      <c r="A226" s="1" t="s">
        <v>5</v>
      </c>
      <c r="B226" s="1" t="s">
        <v>6</v>
      </c>
      <c r="C226" s="1" t="s">
        <v>8</v>
      </c>
      <c r="D226" s="1" t="s">
        <v>7</v>
      </c>
      <c r="E226" s="1">
        <v>2</v>
      </c>
      <c r="F226" s="1">
        <v>13.42</v>
      </c>
      <c r="G226" s="1">
        <v>1.58</v>
      </c>
      <c r="H226" s="1">
        <f t="shared" si="3"/>
        <v>15</v>
      </c>
    </row>
    <row r="227" spans="1:8" x14ac:dyDescent="0.35">
      <c r="A227" s="1" t="s">
        <v>3</v>
      </c>
      <c r="B227" s="1" t="s">
        <v>6</v>
      </c>
      <c r="C227" s="1" t="s">
        <v>8</v>
      </c>
      <c r="D227" s="1" t="s">
        <v>7</v>
      </c>
      <c r="E227" s="1">
        <v>2</v>
      </c>
      <c r="F227" s="1">
        <v>16.27</v>
      </c>
      <c r="G227" s="1">
        <v>2.5</v>
      </c>
      <c r="H227" s="1">
        <f t="shared" si="3"/>
        <v>18.77</v>
      </c>
    </row>
    <row r="228" spans="1:8" x14ac:dyDescent="0.35">
      <c r="A228" s="1" t="s">
        <v>3</v>
      </c>
      <c r="B228" s="1" t="s">
        <v>6</v>
      </c>
      <c r="C228" s="1" t="s">
        <v>8</v>
      </c>
      <c r="D228" s="1" t="s">
        <v>7</v>
      </c>
      <c r="E228" s="1">
        <v>2</v>
      </c>
      <c r="F228" s="1">
        <v>10.09</v>
      </c>
      <c r="G228" s="1">
        <v>2</v>
      </c>
      <c r="H228" s="1">
        <f t="shared" si="3"/>
        <v>12.09</v>
      </c>
    </row>
    <row r="229" spans="1:8" x14ac:dyDescent="0.35">
      <c r="A229" s="1" t="s">
        <v>5</v>
      </c>
      <c r="B229" s="1" t="s">
        <v>2</v>
      </c>
      <c r="C229" s="1" t="s">
        <v>4</v>
      </c>
      <c r="D229" s="1" t="s">
        <v>0</v>
      </c>
      <c r="E229" s="1">
        <v>4</v>
      </c>
      <c r="F229" s="1">
        <v>20.45</v>
      </c>
      <c r="G229" s="1">
        <v>3</v>
      </c>
      <c r="H229" s="1">
        <f t="shared" si="3"/>
        <v>23.45</v>
      </c>
    </row>
    <row r="230" spans="1:8" x14ac:dyDescent="0.35">
      <c r="A230" s="1" t="s">
        <v>5</v>
      </c>
      <c r="B230" s="1" t="s">
        <v>2</v>
      </c>
      <c r="C230" s="1" t="s">
        <v>4</v>
      </c>
      <c r="D230" s="1" t="s">
        <v>0</v>
      </c>
      <c r="E230" s="1">
        <v>2</v>
      </c>
      <c r="F230" s="1">
        <v>13.28</v>
      </c>
      <c r="G230" s="1">
        <v>2.72</v>
      </c>
      <c r="H230" s="1">
        <f t="shared" si="3"/>
        <v>16</v>
      </c>
    </row>
    <row r="231" spans="1:8" x14ac:dyDescent="0.35">
      <c r="A231" s="1" t="s">
        <v>3</v>
      </c>
      <c r="B231" s="1" t="s">
        <v>6</v>
      </c>
      <c r="C231" s="1" t="s">
        <v>4</v>
      </c>
      <c r="D231" s="1" t="s">
        <v>0</v>
      </c>
      <c r="E231" s="1">
        <v>2</v>
      </c>
      <c r="F231" s="1">
        <v>22.12</v>
      </c>
      <c r="G231" s="1">
        <v>2.88</v>
      </c>
      <c r="H231" s="1">
        <f t="shared" si="3"/>
        <v>25</v>
      </c>
    </row>
    <row r="232" spans="1:8" x14ac:dyDescent="0.35">
      <c r="A232" s="1" t="s">
        <v>5</v>
      </c>
      <c r="B232" s="1" t="s">
        <v>6</v>
      </c>
      <c r="C232" s="1" t="s">
        <v>4</v>
      </c>
      <c r="D232" s="1" t="s">
        <v>0</v>
      </c>
      <c r="E232" s="1">
        <v>4</v>
      </c>
      <c r="F232" s="1">
        <v>24.01</v>
      </c>
      <c r="G232" s="1">
        <v>2</v>
      </c>
      <c r="H232" s="1">
        <f t="shared" si="3"/>
        <v>26.01</v>
      </c>
    </row>
    <row r="233" spans="1:8" x14ac:dyDescent="0.35">
      <c r="A233" s="1" t="s">
        <v>5</v>
      </c>
      <c r="B233" s="1" t="s">
        <v>6</v>
      </c>
      <c r="C233" s="1" t="s">
        <v>4</v>
      </c>
      <c r="D233" s="1" t="s">
        <v>0</v>
      </c>
      <c r="E233" s="1">
        <v>3</v>
      </c>
      <c r="F233" s="1">
        <v>15.69</v>
      </c>
      <c r="G233" s="1">
        <v>3</v>
      </c>
      <c r="H233" s="1">
        <f t="shared" si="3"/>
        <v>18.689999999999998</v>
      </c>
    </row>
    <row r="234" spans="1:8" x14ac:dyDescent="0.35">
      <c r="A234" s="1" t="s">
        <v>5</v>
      </c>
      <c r="B234" s="1" t="s">
        <v>2</v>
      </c>
      <c r="C234" s="1" t="s">
        <v>4</v>
      </c>
      <c r="D234" s="1" t="s">
        <v>0</v>
      </c>
      <c r="E234" s="1">
        <v>2</v>
      </c>
      <c r="F234" s="1">
        <v>11.61</v>
      </c>
      <c r="G234" s="1">
        <v>3.39</v>
      </c>
      <c r="H234" s="1">
        <f t="shared" si="3"/>
        <v>15</v>
      </c>
    </row>
    <row r="235" spans="1:8" x14ac:dyDescent="0.35">
      <c r="A235" s="1" t="s">
        <v>5</v>
      </c>
      <c r="B235" s="1" t="s">
        <v>2</v>
      </c>
      <c r="C235" s="1" t="s">
        <v>4</v>
      </c>
      <c r="D235" s="1" t="s">
        <v>0</v>
      </c>
      <c r="E235" s="1">
        <v>2</v>
      </c>
      <c r="F235" s="1">
        <v>10.77</v>
      </c>
      <c r="G235" s="1">
        <v>1.47</v>
      </c>
      <c r="H235" s="1">
        <f t="shared" si="3"/>
        <v>12.24</v>
      </c>
    </row>
    <row r="236" spans="1:8" x14ac:dyDescent="0.35">
      <c r="A236" s="1" t="s">
        <v>5</v>
      </c>
      <c r="B236" s="1" t="s">
        <v>6</v>
      </c>
      <c r="C236" s="1" t="s">
        <v>4</v>
      </c>
      <c r="D236" s="1" t="s">
        <v>0</v>
      </c>
      <c r="E236" s="1">
        <v>2</v>
      </c>
      <c r="F236" s="1">
        <v>15.53</v>
      </c>
      <c r="G236" s="1">
        <v>3</v>
      </c>
      <c r="H236" s="1">
        <f t="shared" si="3"/>
        <v>18.53</v>
      </c>
    </row>
    <row r="237" spans="1:8" x14ac:dyDescent="0.35">
      <c r="A237" s="1" t="s">
        <v>5</v>
      </c>
      <c r="B237" s="1" t="s">
        <v>2</v>
      </c>
      <c r="C237" s="1" t="s">
        <v>4</v>
      </c>
      <c r="D237" s="1" t="s">
        <v>0</v>
      </c>
      <c r="E237" s="1">
        <v>2</v>
      </c>
      <c r="F237" s="1">
        <v>10.07</v>
      </c>
      <c r="G237" s="1">
        <v>1.25</v>
      </c>
      <c r="H237" s="1">
        <f t="shared" si="3"/>
        <v>11.32</v>
      </c>
    </row>
    <row r="238" spans="1:8" x14ac:dyDescent="0.35">
      <c r="A238" s="1" t="s">
        <v>5</v>
      </c>
      <c r="B238" s="1" t="s">
        <v>6</v>
      </c>
      <c r="C238" s="1" t="s">
        <v>4</v>
      </c>
      <c r="D238" s="1" t="s">
        <v>0</v>
      </c>
      <c r="E238" s="1">
        <v>2</v>
      </c>
      <c r="F238" s="1">
        <v>12.6</v>
      </c>
      <c r="G238" s="1">
        <v>1</v>
      </c>
      <c r="H238" s="1">
        <f t="shared" si="3"/>
        <v>13.6</v>
      </c>
    </row>
    <row r="239" spans="1:8" x14ac:dyDescent="0.35">
      <c r="A239" s="1" t="s">
        <v>5</v>
      </c>
      <c r="B239" s="1" t="s">
        <v>6</v>
      </c>
      <c r="C239" s="1" t="s">
        <v>4</v>
      </c>
      <c r="D239" s="1" t="s">
        <v>0</v>
      </c>
      <c r="E239" s="1">
        <v>2</v>
      </c>
      <c r="F239" s="1">
        <v>32.83</v>
      </c>
      <c r="G239" s="1">
        <v>1.17</v>
      </c>
      <c r="H239" s="1">
        <f t="shared" si="3"/>
        <v>34</v>
      </c>
    </row>
    <row r="240" spans="1:8" x14ac:dyDescent="0.35">
      <c r="A240" s="1" t="s">
        <v>3</v>
      </c>
      <c r="B240" s="1" t="s">
        <v>2</v>
      </c>
      <c r="C240" s="1" t="s">
        <v>4</v>
      </c>
      <c r="D240" s="1" t="s">
        <v>0</v>
      </c>
      <c r="E240" s="1">
        <v>3</v>
      </c>
      <c r="F240" s="1">
        <v>35.83</v>
      </c>
      <c r="G240" s="1">
        <v>4.67</v>
      </c>
      <c r="H240" s="1">
        <f t="shared" si="3"/>
        <v>40.5</v>
      </c>
    </row>
    <row r="241" spans="1:8" x14ac:dyDescent="0.35">
      <c r="A241" s="1" t="s">
        <v>5</v>
      </c>
      <c r="B241" s="1" t="s">
        <v>2</v>
      </c>
      <c r="C241" s="1" t="s">
        <v>4</v>
      </c>
      <c r="D241" s="1" t="s">
        <v>0</v>
      </c>
      <c r="E241" s="1">
        <v>3</v>
      </c>
      <c r="F241" s="1">
        <v>29.03</v>
      </c>
      <c r="G241" s="1">
        <v>5.92</v>
      </c>
      <c r="H241" s="1">
        <f t="shared" si="3"/>
        <v>34.950000000000003</v>
      </c>
    </row>
    <row r="242" spans="1:8" x14ac:dyDescent="0.35">
      <c r="A242" s="1" t="s">
        <v>3</v>
      </c>
      <c r="B242" s="1" t="s">
        <v>6</v>
      </c>
      <c r="C242" s="1" t="s">
        <v>4</v>
      </c>
      <c r="D242" s="1" t="s">
        <v>0</v>
      </c>
      <c r="E242" s="1">
        <v>2</v>
      </c>
      <c r="F242" s="1">
        <v>27.18</v>
      </c>
      <c r="G242" s="1">
        <v>2</v>
      </c>
      <c r="H242" s="1">
        <f t="shared" si="3"/>
        <v>29.18</v>
      </c>
    </row>
    <row r="243" spans="1:8" x14ac:dyDescent="0.35">
      <c r="A243" s="1" t="s">
        <v>5</v>
      </c>
      <c r="B243" s="1" t="s">
        <v>6</v>
      </c>
      <c r="C243" s="1" t="s">
        <v>4</v>
      </c>
      <c r="D243" s="1" t="s">
        <v>0</v>
      </c>
      <c r="E243" s="1">
        <v>2</v>
      </c>
      <c r="F243" s="1">
        <v>22.67</v>
      </c>
      <c r="G243" s="1">
        <v>2</v>
      </c>
      <c r="H243" s="1">
        <f t="shared" si="3"/>
        <v>24.67</v>
      </c>
    </row>
    <row r="244" spans="1:8" x14ac:dyDescent="0.35">
      <c r="A244" s="1" t="s">
        <v>5</v>
      </c>
      <c r="B244" s="1" t="s">
        <v>2</v>
      </c>
      <c r="C244" s="1" t="s">
        <v>4</v>
      </c>
      <c r="D244" s="1" t="s">
        <v>0</v>
      </c>
      <c r="E244" s="1">
        <v>2</v>
      </c>
      <c r="F244" s="1">
        <v>17.82</v>
      </c>
      <c r="G244" s="1">
        <v>1.75</v>
      </c>
      <c r="H244" s="1">
        <f t="shared" si="3"/>
        <v>19.57</v>
      </c>
    </row>
    <row r="245" spans="1:8" x14ac:dyDescent="0.35">
      <c r="A245" s="1" t="s">
        <v>3</v>
      </c>
      <c r="B245" s="1" t="s">
        <v>2</v>
      </c>
      <c r="C245" s="1" t="s">
        <v>1</v>
      </c>
      <c r="D245" s="1" t="s">
        <v>0</v>
      </c>
      <c r="E245" s="1">
        <v>2</v>
      </c>
      <c r="F245" s="1">
        <v>18.78</v>
      </c>
      <c r="G245" s="1">
        <v>3</v>
      </c>
      <c r="H245" s="1">
        <f t="shared" si="3"/>
        <v>21.78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E5827-8118-4D89-9792-D79B4A3F180F}">
  <dimension ref="A3:F27"/>
  <sheetViews>
    <sheetView topLeftCell="A10" workbookViewId="0">
      <selection activeCell="H18" sqref="H18"/>
    </sheetView>
  </sheetViews>
  <sheetFormatPr defaultRowHeight="14.5" x14ac:dyDescent="0.35"/>
  <cols>
    <col min="1" max="1" width="12.36328125" bestFit="1" customWidth="1"/>
    <col min="2" max="2" width="14.6328125" bestFit="1" customWidth="1"/>
    <col min="3" max="3" width="14.90625" bestFit="1" customWidth="1"/>
    <col min="4" max="4" width="29.453125" bestFit="1" customWidth="1"/>
    <col min="5" max="5" width="14.90625" bestFit="1" customWidth="1"/>
    <col min="6" max="7" width="9.36328125" bestFit="1" customWidth="1"/>
  </cols>
  <sheetData>
    <row r="3" spans="1:6" x14ac:dyDescent="0.35">
      <c r="A3" s="2" t="s">
        <v>27</v>
      </c>
      <c r="B3" t="s">
        <v>29</v>
      </c>
      <c r="C3" t="s">
        <v>32</v>
      </c>
      <c r="D3" t="s">
        <v>90</v>
      </c>
      <c r="E3" t="s">
        <v>31</v>
      </c>
      <c r="F3" t="s">
        <v>89</v>
      </c>
    </row>
    <row r="4" spans="1:6" x14ac:dyDescent="0.35">
      <c r="A4" s="3" t="s">
        <v>8</v>
      </c>
      <c r="B4">
        <v>325.88</v>
      </c>
      <c r="C4">
        <v>19</v>
      </c>
      <c r="D4">
        <v>19</v>
      </c>
      <c r="E4">
        <v>377.84</v>
      </c>
      <c r="F4">
        <v>51.960000000000008</v>
      </c>
    </row>
    <row r="5" spans="1:6" x14ac:dyDescent="0.35">
      <c r="A5" s="26" t="s">
        <v>3</v>
      </c>
      <c r="B5">
        <v>127.31</v>
      </c>
      <c r="C5">
        <v>9</v>
      </c>
      <c r="D5">
        <v>9</v>
      </c>
      <c r="E5">
        <v>152.34</v>
      </c>
      <c r="F5">
        <v>25.03</v>
      </c>
    </row>
    <row r="6" spans="1:6" x14ac:dyDescent="0.35">
      <c r="A6" s="27" t="s">
        <v>0</v>
      </c>
      <c r="B6">
        <v>71.55</v>
      </c>
      <c r="C6">
        <v>5</v>
      </c>
      <c r="D6">
        <v>5</v>
      </c>
      <c r="E6">
        <v>85.6</v>
      </c>
      <c r="F6">
        <v>14.05</v>
      </c>
    </row>
    <row r="7" spans="1:6" x14ac:dyDescent="0.35">
      <c r="A7" s="27" t="s">
        <v>7</v>
      </c>
      <c r="B7">
        <v>55.760000000000005</v>
      </c>
      <c r="C7">
        <v>4</v>
      </c>
      <c r="D7">
        <v>4</v>
      </c>
      <c r="E7">
        <v>66.739999999999995</v>
      </c>
      <c r="F7">
        <v>10.98</v>
      </c>
    </row>
    <row r="8" spans="1:6" x14ac:dyDescent="0.35">
      <c r="A8" s="26" t="s">
        <v>5</v>
      </c>
      <c r="B8">
        <v>198.57</v>
      </c>
      <c r="C8">
        <v>10</v>
      </c>
      <c r="D8">
        <v>10</v>
      </c>
      <c r="E8">
        <v>225.5</v>
      </c>
      <c r="F8">
        <v>26.93</v>
      </c>
    </row>
    <row r="9" spans="1:6" x14ac:dyDescent="0.35">
      <c r="A9" s="27" t="s">
        <v>0</v>
      </c>
      <c r="B9">
        <v>164.41</v>
      </c>
      <c r="C9">
        <v>7</v>
      </c>
      <c r="D9">
        <v>7</v>
      </c>
      <c r="E9">
        <v>185.64</v>
      </c>
      <c r="F9">
        <v>21.23</v>
      </c>
    </row>
    <row r="10" spans="1:6" x14ac:dyDescent="0.35">
      <c r="A10" s="27" t="s">
        <v>7</v>
      </c>
      <c r="B10">
        <v>34.160000000000004</v>
      </c>
      <c r="C10">
        <v>3</v>
      </c>
      <c r="D10">
        <v>3</v>
      </c>
      <c r="E10">
        <v>39.86</v>
      </c>
      <c r="F10">
        <v>5.7</v>
      </c>
    </row>
    <row r="11" spans="1:6" x14ac:dyDescent="0.35">
      <c r="A11" s="3" t="s">
        <v>4</v>
      </c>
      <c r="B11">
        <v>1778.399999999999</v>
      </c>
      <c r="C11">
        <v>87</v>
      </c>
      <c r="D11">
        <v>87</v>
      </c>
      <c r="E11">
        <v>2038.7999999999995</v>
      </c>
      <c r="F11">
        <v>260.39999999999986</v>
      </c>
    </row>
    <row r="12" spans="1:6" x14ac:dyDescent="0.35">
      <c r="A12" s="26" t="s">
        <v>3</v>
      </c>
      <c r="B12">
        <v>551.04999999999984</v>
      </c>
      <c r="C12">
        <v>28</v>
      </c>
      <c r="D12">
        <v>28</v>
      </c>
      <c r="E12">
        <v>629.49999999999989</v>
      </c>
      <c r="F12">
        <v>78.449999999999989</v>
      </c>
    </row>
    <row r="13" spans="1:6" x14ac:dyDescent="0.35">
      <c r="A13" s="27" t="s">
        <v>0</v>
      </c>
      <c r="B13">
        <v>551.04999999999984</v>
      </c>
      <c r="C13">
        <v>28</v>
      </c>
      <c r="D13">
        <v>28</v>
      </c>
      <c r="E13">
        <v>629.49999999999989</v>
      </c>
      <c r="F13">
        <v>78.449999999999989</v>
      </c>
    </row>
    <row r="14" spans="1:6" x14ac:dyDescent="0.35">
      <c r="A14" s="26" t="s">
        <v>5</v>
      </c>
      <c r="B14">
        <v>1227.3499999999997</v>
      </c>
      <c r="C14">
        <v>59</v>
      </c>
      <c r="D14">
        <v>59</v>
      </c>
      <c r="E14">
        <v>1409.2999999999997</v>
      </c>
      <c r="F14">
        <v>181.95</v>
      </c>
    </row>
    <row r="15" spans="1:6" x14ac:dyDescent="0.35">
      <c r="A15" s="27" t="s">
        <v>0</v>
      </c>
      <c r="B15">
        <v>1227.3499999999997</v>
      </c>
      <c r="C15">
        <v>59</v>
      </c>
      <c r="D15">
        <v>59</v>
      </c>
      <c r="E15">
        <v>1409.2999999999997</v>
      </c>
      <c r="F15">
        <v>181.95</v>
      </c>
    </row>
    <row r="16" spans="1:6" x14ac:dyDescent="0.35">
      <c r="A16" s="3" t="s">
        <v>9</v>
      </c>
      <c r="B16">
        <v>1627.16</v>
      </c>
      <c r="C16">
        <v>76</v>
      </c>
      <c r="D16">
        <v>76</v>
      </c>
      <c r="E16">
        <v>1874.55</v>
      </c>
      <c r="F16">
        <v>247.39000000000004</v>
      </c>
    </row>
    <row r="17" spans="1:6" x14ac:dyDescent="0.35">
      <c r="A17" s="26" t="s">
        <v>3</v>
      </c>
      <c r="B17">
        <v>357.69999999999993</v>
      </c>
      <c r="C17">
        <v>18</v>
      </c>
      <c r="D17">
        <v>18</v>
      </c>
      <c r="E17">
        <v>418.30999999999995</v>
      </c>
      <c r="F17">
        <v>60.61</v>
      </c>
    </row>
    <row r="18" spans="1:6" x14ac:dyDescent="0.35">
      <c r="A18" s="27" t="s">
        <v>0</v>
      </c>
      <c r="B18">
        <v>357.69999999999993</v>
      </c>
      <c r="C18">
        <v>18</v>
      </c>
      <c r="D18">
        <v>18</v>
      </c>
      <c r="E18">
        <v>418.30999999999995</v>
      </c>
      <c r="F18">
        <v>60.61</v>
      </c>
    </row>
    <row r="19" spans="1:6" x14ac:dyDescent="0.35">
      <c r="A19" s="26" t="s">
        <v>5</v>
      </c>
      <c r="B19">
        <v>1269.46</v>
      </c>
      <c r="C19">
        <v>58</v>
      </c>
      <c r="D19">
        <v>58</v>
      </c>
      <c r="E19">
        <v>1456.24</v>
      </c>
      <c r="F19">
        <v>186.78000000000009</v>
      </c>
    </row>
    <row r="20" spans="1:6" x14ac:dyDescent="0.35">
      <c r="A20" s="27" t="s">
        <v>0</v>
      </c>
      <c r="B20">
        <v>1269.46</v>
      </c>
      <c r="C20">
        <v>58</v>
      </c>
      <c r="D20">
        <v>58</v>
      </c>
      <c r="E20">
        <v>1456.24</v>
      </c>
      <c r="F20">
        <v>186.78000000000009</v>
      </c>
    </row>
    <row r="21" spans="1:6" x14ac:dyDescent="0.35">
      <c r="A21" s="3" t="s">
        <v>1</v>
      </c>
      <c r="B21">
        <v>1096.33</v>
      </c>
      <c r="C21">
        <v>62</v>
      </c>
      <c r="D21">
        <v>62</v>
      </c>
      <c r="E21">
        <v>1268.1599999999999</v>
      </c>
      <c r="F21">
        <v>171.82999999999998</v>
      </c>
    </row>
    <row r="22" spans="1:6" x14ac:dyDescent="0.35">
      <c r="A22" s="26" t="s">
        <v>3</v>
      </c>
      <c r="B22">
        <v>534.8900000000001</v>
      </c>
      <c r="C22">
        <v>32</v>
      </c>
      <c r="D22">
        <v>32</v>
      </c>
      <c r="E22">
        <v>617.31000000000006</v>
      </c>
      <c r="F22">
        <v>82.42</v>
      </c>
    </row>
    <row r="23" spans="1:6" x14ac:dyDescent="0.35">
      <c r="A23" s="27" t="s">
        <v>0</v>
      </c>
      <c r="B23">
        <v>18.78</v>
      </c>
      <c r="C23">
        <v>1</v>
      </c>
      <c r="D23">
        <v>1</v>
      </c>
      <c r="E23">
        <v>21.78</v>
      </c>
      <c r="F23">
        <v>3</v>
      </c>
    </row>
    <row r="24" spans="1:6" x14ac:dyDescent="0.35">
      <c r="A24" s="27" t="s">
        <v>7</v>
      </c>
      <c r="B24">
        <v>516.11</v>
      </c>
      <c r="C24">
        <v>31</v>
      </c>
      <c r="D24">
        <v>31</v>
      </c>
      <c r="E24">
        <v>595.53</v>
      </c>
      <c r="F24">
        <v>79.420000000000016</v>
      </c>
    </row>
    <row r="25" spans="1:6" x14ac:dyDescent="0.35">
      <c r="A25" s="26" t="s">
        <v>5</v>
      </c>
      <c r="B25">
        <v>561.43999999999994</v>
      </c>
      <c r="C25">
        <v>30</v>
      </c>
      <c r="D25">
        <v>30</v>
      </c>
      <c r="E25">
        <v>650.85</v>
      </c>
      <c r="F25">
        <v>89.41</v>
      </c>
    </row>
    <row r="26" spans="1:6" x14ac:dyDescent="0.35">
      <c r="A26" s="27" t="s">
        <v>7</v>
      </c>
      <c r="B26">
        <v>561.43999999999994</v>
      </c>
      <c r="C26">
        <v>30</v>
      </c>
      <c r="D26">
        <v>30</v>
      </c>
      <c r="E26">
        <v>650.85</v>
      </c>
      <c r="F26">
        <v>89.41</v>
      </c>
    </row>
    <row r="27" spans="1:6" x14ac:dyDescent="0.35">
      <c r="A27" s="3" t="s">
        <v>28</v>
      </c>
      <c r="B27">
        <v>4827.7699999999986</v>
      </c>
      <c r="C27">
        <v>244</v>
      </c>
      <c r="D27">
        <v>244</v>
      </c>
      <c r="E27">
        <v>5559.3499999999995</v>
      </c>
      <c r="F27">
        <v>731.57999999999981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7B8A9-166A-4C6B-A88C-CFD2048F3284}">
  <dimension ref="A3:F27"/>
  <sheetViews>
    <sheetView topLeftCell="A10" workbookViewId="0">
      <selection activeCell="T14" sqref="T14"/>
    </sheetView>
  </sheetViews>
  <sheetFormatPr defaultRowHeight="14.5" x14ac:dyDescent="0.35"/>
  <cols>
    <col min="1" max="1" width="12.36328125" bestFit="1" customWidth="1"/>
    <col min="2" max="2" width="14.6328125" bestFit="1" customWidth="1"/>
    <col min="3" max="3" width="14.90625" bestFit="1" customWidth="1"/>
    <col min="4" max="4" width="29.453125" bestFit="1" customWidth="1"/>
    <col min="5" max="5" width="14.90625" bestFit="1" customWidth="1"/>
    <col min="6" max="7" width="9.36328125" bestFit="1" customWidth="1"/>
  </cols>
  <sheetData>
    <row r="3" spans="1:6" x14ac:dyDescent="0.35">
      <c r="A3" s="2" t="s">
        <v>27</v>
      </c>
      <c r="B3" t="s">
        <v>29</v>
      </c>
      <c r="C3" t="s">
        <v>32</v>
      </c>
      <c r="D3" t="s">
        <v>90</v>
      </c>
      <c r="E3" t="s">
        <v>31</v>
      </c>
      <c r="F3" t="s">
        <v>89</v>
      </c>
    </row>
    <row r="4" spans="1:6" x14ac:dyDescent="0.35">
      <c r="A4" s="3" t="s">
        <v>8</v>
      </c>
      <c r="B4">
        <v>325.88</v>
      </c>
      <c r="C4">
        <v>19</v>
      </c>
      <c r="D4">
        <v>19</v>
      </c>
      <c r="E4">
        <v>377.84</v>
      </c>
      <c r="F4">
        <v>51.960000000000008</v>
      </c>
    </row>
    <row r="5" spans="1:6" x14ac:dyDescent="0.35">
      <c r="A5" s="26" t="s">
        <v>3</v>
      </c>
      <c r="B5">
        <v>127.31</v>
      </c>
      <c r="C5">
        <v>9</v>
      </c>
      <c r="D5">
        <v>9</v>
      </c>
      <c r="E5">
        <v>152.34</v>
      </c>
      <c r="F5">
        <v>25.03</v>
      </c>
    </row>
    <row r="6" spans="1:6" x14ac:dyDescent="0.35">
      <c r="A6" s="27" t="s">
        <v>0</v>
      </c>
      <c r="B6">
        <v>71.55</v>
      </c>
      <c r="C6">
        <v>5</v>
      </c>
      <c r="D6">
        <v>5</v>
      </c>
      <c r="E6">
        <v>85.6</v>
      </c>
      <c r="F6">
        <v>14.05</v>
      </c>
    </row>
    <row r="7" spans="1:6" x14ac:dyDescent="0.35">
      <c r="A7" s="27" t="s">
        <v>7</v>
      </c>
      <c r="B7">
        <v>55.760000000000005</v>
      </c>
      <c r="C7">
        <v>4</v>
      </c>
      <c r="D7">
        <v>4</v>
      </c>
      <c r="E7">
        <v>66.739999999999995</v>
      </c>
      <c r="F7">
        <v>10.98</v>
      </c>
    </row>
    <row r="8" spans="1:6" x14ac:dyDescent="0.35">
      <c r="A8" s="26" t="s">
        <v>5</v>
      </c>
      <c r="B8">
        <v>198.57</v>
      </c>
      <c r="C8">
        <v>10</v>
      </c>
      <c r="D8">
        <v>10</v>
      </c>
      <c r="E8">
        <v>225.5</v>
      </c>
      <c r="F8">
        <v>26.93</v>
      </c>
    </row>
    <row r="9" spans="1:6" x14ac:dyDescent="0.35">
      <c r="A9" s="27" t="s">
        <v>0</v>
      </c>
      <c r="B9">
        <v>164.41</v>
      </c>
      <c r="C9">
        <v>7</v>
      </c>
      <c r="D9">
        <v>7</v>
      </c>
      <c r="E9">
        <v>185.64</v>
      </c>
      <c r="F9">
        <v>21.23</v>
      </c>
    </row>
    <row r="10" spans="1:6" x14ac:dyDescent="0.35">
      <c r="A10" s="27" t="s">
        <v>7</v>
      </c>
      <c r="B10">
        <v>34.160000000000004</v>
      </c>
      <c r="C10">
        <v>3</v>
      </c>
      <c r="D10">
        <v>3</v>
      </c>
      <c r="E10">
        <v>39.86</v>
      </c>
      <c r="F10">
        <v>5.7</v>
      </c>
    </row>
    <row r="11" spans="1:6" x14ac:dyDescent="0.35">
      <c r="A11" s="3" t="s">
        <v>4</v>
      </c>
      <c r="B11">
        <v>1778.399999999999</v>
      </c>
      <c r="C11">
        <v>87</v>
      </c>
      <c r="D11">
        <v>87</v>
      </c>
      <c r="E11">
        <v>2038.7999999999995</v>
      </c>
      <c r="F11">
        <v>260.39999999999986</v>
      </c>
    </row>
    <row r="12" spans="1:6" x14ac:dyDescent="0.35">
      <c r="A12" s="26" t="s">
        <v>3</v>
      </c>
      <c r="B12">
        <v>551.04999999999984</v>
      </c>
      <c r="C12">
        <v>28</v>
      </c>
      <c r="D12">
        <v>28</v>
      </c>
      <c r="E12">
        <v>629.49999999999989</v>
      </c>
      <c r="F12">
        <v>78.449999999999989</v>
      </c>
    </row>
    <row r="13" spans="1:6" x14ac:dyDescent="0.35">
      <c r="A13" s="27" t="s">
        <v>0</v>
      </c>
      <c r="B13">
        <v>551.04999999999984</v>
      </c>
      <c r="C13">
        <v>28</v>
      </c>
      <c r="D13">
        <v>28</v>
      </c>
      <c r="E13">
        <v>629.49999999999989</v>
      </c>
      <c r="F13">
        <v>78.449999999999989</v>
      </c>
    </row>
    <row r="14" spans="1:6" x14ac:dyDescent="0.35">
      <c r="A14" s="26" t="s">
        <v>5</v>
      </c>
      <c r="B14">
        <v>1227.3499999999997</v>
      </c>
      <c r="C14">
        <v>59</v>
      </c>
      <c r="D14">
        <v>59</v>
      </c>
      <c r="E14">
        <v>1409.2999999999997</v>
      </c>
      <c r="F14">
        <v>181.95</v>
      </c>
    </row>
    <row r="15" spans="1:6" x14ac:dyDescent="0.35">
      <c r="A15" s="27" t="s">
        <v>0</v>
      </c>
      <c r="B15">
        <v>1227.3499999999997</v>
      </c>
      <c r="C15">
        <v>59</v>
      </c>
      <c r="D15">
        <v>59</v>
      </c>
      <c r="E15">
        <v>1409.2999999999997</v>
      </c>
      <c r="F15">
        <v>181.95</v>
      </c>
    </row>
    <row r="16" spans="1:6" x14ac:dyDescent="0.35">
      <c r="A16" s="3" t="s">
        <v>9</v>
      </c>
      <c r="B16">
        <v>1627.16</v>
      </c>
      <c r="C16">
        <v>76</v>
      </c>
      <c r="D16">
        <v>76</v>
      </c>
      <c r="E16">
        <v>1874.55</v>
      </c>
      <c r="F16">
        <v>247.39000000000004</v>
      </c>
    </row>
    <row r="17" spans="1:6" x14ac:dyDescent="0.35">
      <c r="A17" s="26" t="s">
        <v>3</v>
      </c>
      <c r="B17">
        <v>357.69999999999993</v>
      </c>
      <c r="C17">
        <v>18</v>
      </c>
      <c r="D17">
        <v>18</v>
      </c>
      <c r="E17">
        <v>418.30999999999995</v>
      </c>
      <c r="F17">
        <v>60.61</v>
      </c>
    </row>
    <row r="18" spans="1:6" x14ac:dyDescent="0.35">
      <c r="A18" s="27" t="s">
        <v>0</v>
      </c>
      <c r="B18">
        <v>357.69999999999993</v>
      </c>
      <c r="C18">
        <v>18</v>
      </c>
      <c r="D18">
        <v>18</v>
      </c>
      <c r="E18">
        <v>418.30999999999995</v>
      </c>
      <c r="F18">
        <v>60.61</v>
      </c>
    </row>
    <row r="19" spans="1:6" x14ac:dyDescent="0.35">
      <c r="A19" s="26" t="s">
        <v>5</v>
      </c>
      <c r="B19">
        <v>1269.46</v>
      </c>
      <c r="C19">
        <v>58</v>
      </c>
      <c r="D19">
        <v>58</v>
      </c>
      <c r="E19">
        <v>1456.24</v>
      </c>
      <c r="F19">
        <v>186.78000000000009</v>
      </c>
    </row>
    <row r="20" spans="1:6" x14ac:dyDescent="0.35">
      <c r="A20" s="27" t="s">
        <v>0</v>
      </c>
      <c r="B20">
        <v>1269.46</v>
      </c>
      <c r="C20">
        <v>58</v>
      </c>
      <c r="D20">
        <v>58</v>
      </c>
      <c r="E20">
        <v>1456.24</v>
      </c>
      <c r="F20">
        <v>186.78000000000009</v>
      </c>
    </row>
    <row r="21" spans="1:6" x14ac:dyDescent="0.35">
      <c r="A21" s="3" t="s">
        <v>1</v>
      </c>
      <c r="B21">
        <v>1096.33</v>
      </c>
      <c r="C21">
        <v>62</v>
      </c>
      <c r="D21">
        <v>62</v>
      </c>
      <c r="E21">
        <v>1268.1599999999999</v>
      </c>
      <c r="F21">
        <v>171.82999999999998</v>
      </c>
    </row>
    <row r="22" spans="1:6" x14ac:dyDescent="0.35">
      <c r="A22" s="26" t="s">
        <v>3</v>
      </c>
      <c r="B22">
        <v>534.8900000000001</v>
      </c>
      <c r="C22">
        <v>32</v>
      </c>
      <c r="D22">
        <v>32</v>
      </c>
      <c r="E22">
        <v>617.31000000000006</v>
      </c>
      <c r="F22">
        <v>82.42</v>
      </c>
    </row>
    <row r="23" spans="1:6" x14ac:dyDescent="0.35">
      <c r="A23" s="27" t="s">
        <v>0</v>
      </c>
      <c r="B23">
        <v>18.78</v>
      </c>
      <c r="C23">
        <v>1</v>
      </c>
      <c r="D23">
        <v>1</v>
      </c>
      <c r="E23">
        <v>21.78</v>
      </c>
      <c r="F23">
        <v>3</v>
      </c>
    </row>
    <row r="24" spans="1:6" x14ac:dyDescent="0.35">
      <c r="A24" s="27" t="s">
        <v>7</v>
      </c>
      <c r="B24">
        <v>516.11</v>
      </c>
      <c r="C24">
        <v>31</v>
      </c>
      <c r="D24">
        <v>31</v>
      </c>
      <c r="E24">
        <v>595.53</v>
      </c>
      <c r="F24">
        <v>79.420000000000016</v>
      </c>
    </row>
    <row r="25" spans="1:6" x14ac:dyDescent="0.35">
      <c r="A25" s="26" t="s">
        <v>5</v>
      </c>
      <c r="B25">
        <v>561.43999999999994</v>
      </c>
      <c r="C25">
        <v>30</v>
      </c>
      <c r="D25">
        <v>30</v>
      </c>
      <c r="E25">
        <v>650.85</v>
      </c>
      <c r="F25">
        <v>89.41</v>
      </c>
    </row>
    <row r="26" spans="1:6" x14ac:dyDescent="0.35">
      <c r="A26" s="27" t="s">
        <v>7</v>
      </c>
      <c r="B26">
        <v>561.43999999999994</v>
      </c>
      <c r="C26">
        <v>30</v>
      </c>
      <c r="D26">
        <v>30</v>
      </c>
      <c r="E26">
        <v>650.85</v>
      </c>
      <c r="F26">
        <v>89.41</v>
      </c>
    </row>
    <row r="27" spans="1:6" x14ac:dyDescent="0.35">
      <c r="A27" s="3" t="s">
        <v>28</v>
      </c>
      <c r="B27">
        <v>4827.7699999999986</v>
      </c>
      <c r="C27">
        <v>244</v>
      </c>
      <c r="D27">
        <v>244</v>
      </c>
      <c r="E27">
        <v>5559.3499999999995</v>
      </c>
      <c r="F27">
        <v>731.57999999999981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E5154-3DB8-4221-8E0D-9E56008FB64B}">
  <dimension ref="A1"/>
  <sheetViews>
    <sheetView topLeftCell="A4" zoomScale="92" zoomScaleNormal="92" workbookViewId="0">
      <selection activeCell="B14" sqref="B14"/>
    </sheetView>
  </sheetViews>
  <sheetFormatPr defaultRowHeight="14.5" x14ac:dyDescent="0.3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C1B58-2ABA-44CF-800A-25861022CBE9}">
  <dimension ref="A1:K246"/>
  <sheetViews>
    <sheetView workbookViewId="0">
      <selection activeCell="H2" sqref="H2"/>
    </sheetView>
  </sheetViews>
  <sheetFormatPr defaultColWidth="13.453125" defaultRowHeight="14.5" x14ac:dyDescent="0.35"/>
  <cols>
    <col min="8" max="8" width="18.54296875" customWidth="1"/>
    <col min="10" max="10" width="22.08984375" customWidth="1"/>
    <col min="11" max="11" width="46" bestFit="1" customWidth="1"/>
  </cols>
  <sheetData>
    <row r="1" spans="1:11" x14ac:dyDescent="0.35">
      <c r="A1" t="s">
        <v>14</v>
      </c>
      <c r="B1" t="s">
        <v>13</v>
      </c>
      <c r="C1" t="s">
        <v>12</v>
      </c>
      <c r="D1" t="s">
        <v>11</v>
      </c>
      <c r="E1" t="s">
        <v>10</v>
      </c>
      <c r="F1" t="s">
        <v>16</v>
      </c>
      <c r="G1" t="s">
        <v>15</v>
      </c>
      <c r="H1" t="s">
        <v>91</v>
      </c>
    </row>
    <row r="2" spans="1:11" x14ac:dyDescent="0.35">
      <c r="A2" t="s">
        <v>3</v>
      </c>
      <c r="B2" t="s">
        <v>2</v>
      </c>
      <c r="C2" t="s">
        <v>9</v>
      </c>
      <c r="D2" t="s">
        <v>0</v>
      </c>
      <c r="E2">
        <v>2</v>
      </c>
      <c r="F2">
        <v>16.989999999999998</v>
      </c>
      <c r="G2">
        <v>1.01</v>
      </c>
      <c r="H2" s="28">
        <f>IF(F2&gt;=50.81,"10",IF(AND(F2&gt;=17.79,F2&lt;=50.81),"2.9",1))</f>
        <v>1</v>
      </c>
    </row>
    <row r="3" spans="1:11" x14ac:dyDescent="0.35">
      <c r="A3" t="s">
        <v>5</v>
      </c>
      <c r="B3" t="s">
        <v>2</v>
      </c>
      <c r="C3" t="s">
        <v>9</v>
      </c>
      <c r="D3" t="s">
        <v>0</v>
      </c>
      <c r="E3">
        <v>3</v>
      </c>
      <c r="F3">
        <v>10.34</v>
      </c>
      <c r="G3">
        <v>1.66</v>
      </c>
      <c r="H3" s="28">
        <f t="shared" ref="H3:H66" si="0">IF(F3&gt;=50.81,"10",IF(AND(F3&gt;=17.79,F3&lt;=50.81),"2.9",1))</f>
        <v>1</v>
      </c>
    </row>
    <row r="4" spans="1:11" x14ac:dyDescent="0.35">
      <c r="A4" t="s">
        <v>5</v>
      </c>
      <c r="B4" t="s">
        <v>2</v>
      </c>
      <c r="C4" t="s">
        <v>9</v>
      </c>
      <c r="D4" t="s">
        <v>0</v>
      </c>
      <c r="E4">
        <v>3</v>
      </c>
      <c r="F4">
        <v>21.01</v>
      </c>
      <c r="G4">
        <v>3.5</v>
      </c>
      <c r="H4" s="28" t="str">
        <f t="shared" si="0"/>
        <v>2.9</v>
      </c>
      <c r="J4" t="s">
        <v>92</v>
      </c>
      <c r="K4">
        <f>MAX(F2:F245)</f>
        <v>50.81</v>
      </c>
    </row>
    <row r="5" spans="1:11" x14ac:dyDescent="0.35">
      <c r="A5" t="s">
        <v>5</v>
      </c>
      <c r="B5" t="s">
        <v>2</v>
      </c>
      <c r="C5" t="s">
        <v>9</v>
      </c>
      <c r="D5" t="s">
        <v>0</v>
      </c>
      <c r="E5">
        <v>2</v>
      </c>
      <c r="F5">
        <v>23.68</v>
      </c>
      <c r="G5">
        <v>3.31</v>
      </c>
      <c r="H5" s="28" t="str">
        <f t="shared" si="0"/>
        <v>2.9</v>
      </c>
      <c r="J5" t="s">
        <v>93</v>
      </c>
      <c r="K5">
        <f>MIN(F2:F245)</f>
        <v>3.07</v>
      </c>
    </row>
    <row r="6" spans="1:11" x14ac:dyDescent="0.35">
      <c r="A6" t="s">
        <v>3</v>
      </c>
      <c r="B6" t="s">
        <v>2</v>
      </c>
      <c r="C6" t="s">
        <v>9</v>
      </c>
      <c r="D6" t="s">
        <v>0</v>
      </c>
      <c r="E6">
        <v>4</v>
      </c>
      <c r="F6">
        <v>24.59</v>
      </c>
      <c r="G6">
        <v>3.61</v>
      </c>
      <c r="H6" s="28" t="str">
        <f t="shared" si="0"/>
        <v>2.9</v>
      </c>
      <c r="J6" t="s">
        <v>94</v>
      </c>
      <c r="K6">
        <f>MEDIAN(F2:F245)</f>
        <v>17.795000000000002</v>
      </c>
    </row>
    <row r="7" spans="1:11" x14ac:dyDescent="0.35">
      <c r="A7" t="s">
        <v>5</v>
      </c>
      <c r="B7" t="s">
        <v>2</v>
      </c>
      <c r="C7" t="s">
        <v>9</v>
      </c>
      <c r="D7" t="s">
        <v>0</v>
      </c>
      <c r="E7">
        <v>4</v>
      </c>
      <c r="F7">
        <v>25.29</v>
      </c>
      <c r="G7">
        <v>4.71</v>
      </c>
      <c r="H7" s="28" t="str">
        <f t="shared" si="0"/>
        <v>2.9</v>
      </c>
    </row>
    <row r="8" spans="1:11" x14ac:dyDescent="0.35">
      <c r="A8" t="s">
        <v>5</v>
      </c>
      <c r="B8" t="s">
        <v>2</v>
      </c>
      <c r="C8" t="s">
        <v>9</v>
      </c>
      <c r="D8" t="s">
        <v>0</v>
      </c>
      <c r="E8">
        <v>2</v>
      </c>
      <c r="F8">
        <v>8.77</v>
      </c>
      <c r="G8">
        <v>2</v>
      </c>
      <c r="H8" s="28">
        <f t="shared" si="0"/>
        <v>1</v>
      </c>
    </row>
    <row r="9" spans="1:11" x14ac:dyDescent="0.35">
      <c r="A9" t="s">
        <v>5</v>
      </c>
      <c r="B9" t="s">
        <v>2</v>
      </c>
      <c r="C9" t="s">
        <v>9</v>
      </c>
      <c r="D9" t="s">
        <v>0</v>
      </c>
      <c r="E9">
        <v>4</v>
      </c>
      <c r="F9">
        <v>26.88</v>
      </c>
      <c r="G9">
        <v>3.12</v>
      </c>
      <c r="H9" s="28" t="str">
        <f t="shared" si="0"/>
        <v>2.9</v>
      </c>
    </row>
    <row r="10" spans="1:11" x14ac:dyDescent="0.35">
      <c r="A10" t="s">
        <v>5</v>
      </c>
      <c r="B10" t="s">
        <v>2</v>
      </c>
      <c r="C10" t="s">
        <v>9</v>
      </c>
      <c r="D10" t="s">
        <v>0</v>
      </c>
      <c r="E10">
        <v>2</v>
      </c>
      <c r="F10">
        <v>15.04</v>
      </c>
      <c r="G10">
        <v>1.96</v>
      </c>
      <c r="H10" s="28">
        <f t="shared" si="0"/>
        <v>1</v>
      </c>
      <c r="J10" t="s">
        <v>97</v>
      </c>
      <c r="K10">
        <f>MIN(G2:G245)</f>
        <v>1</v>
      </c>
    </row>
    <row r="11" spans="1:11" x14ac:dyDescent="0.35">
      <c r="A11" t="s">
        <v>5</v>
      </c>
      <c r="B11" t="s">
        <v>2</v>
      </c>
      <c r="C11" t="s">
        <v>9</v>
      </c>
      <c r="D11" t="s">
        <v>0</v>
      </c>
      <c r="E11">
        <v>2</v>
      </c>
      <c r="F11">
        <v>14.78</v>
      </c>
      <c r="G11">
        <v>3.23</v>
      </c>
      <c r="H11" s="28">
        <f t="shared" si="0"/>
        <v>1</v>
      </c>
      <c r="J11" t="s">
        <v>95</v>
      </c>
      <c r="K11">
        <f>MAX(G2:G245)</f>
        <v>10</v>
      </c>
    </row>
    <row r="12" spans="1:11" x14ac:dyDescent="0.35">
      <c r="A12" t="s">
        <v>5</v>
      </c>
      <c r="B12" t="s">
        <v>2</v>
      </c>
      <c r="C12" t="s">
        <v>9</v>
      </c>
      <c r="D12" t="s">
        <v>0</v>
      </c>
      <c r="E12">
        <v>2</v>
      </c>
      <c r="F12">
        <v>10.27</v>
      </c>
      <c r="G12">
        <v>1.71</v>
      </c>
      <c r="H12" s="28">
        <f t="shared" si="0"/>
        <v>1</v>
      </c>
      <c r="J12" t="s">
        <v>96</v>
      </c>
      <c r="K12">
        <f>MEDIAN(G2:G245)</f>
        <v>2.9</v>
      </c>
    </row>
    <row r="13" spans="1:11" x14ac:dyDescent="0.35">
      <c r="A13" t="s">
        <v>3</v>
      </c>
      <c r="B13" t="s">
        <v>2</v>
      </c>
      <c r="C13" t="s">
        <v>9</v>
      </c>
      <c r="D13" t="s">
        <v>0</v>
      </c>
      <c r="E13">
        <v>4</v>
      </c>
      <c r="F13">
        <v>35.26</v>
      </c>
      <c r="G13">
        <v>5</v>
      </c>
      <c r="H13" s="28" t="str">
        <f t="shared" si="0"/>
        <v>2.9</v>
      </c>
    </row>
    <row r="14" spans="1:11" x14ac:dyDescent="0.35">
      <c r="A14" t="s">
        <v>5</v>
      </c>
      <c r="B14" t="s">
        <v>2</v>
      </c>
      <c r="C14" t="s">
        <v>9</v>
      </c>
      <c r="D14" t="s">
        <v>0</v>
      </c>
      <c r="E14">
        <v>2</v>
      </c>
      <c r="F14">
        <v>15.42</v>
      </c>
      <c r="G14">
        <v>1.57</v>
      </c>
      <c r="H14" s="28">
        <f t="shared" si="0"/>
        <v>1</v>
      </c>
    </row>
    <row r="15" spans="1:11" x14ac:dyDescent="0.35">
      <c r="A15" t="s">
        <v>5</v>
      </c>
      <c r="B15" t="s">
        <v>2</v>
      </c>
      <c r="C15" t="s">
        <v>9</v>
      </c>
      <c r="D15" t="s">
        <v>0</v>
      </c>
      <c r="E15">
        <v>4</v>
      </c>
      <c r="F15">
        <v>18.43</v>
      </c>
      <c r="G15">
        <v>3</v>
      </c>
      <c r="H15" s="28" t="str">
        <f t="shared" si="0"/>
        <v>2.9</v>
      </c>
    </row>
    <row r="16" spans="1:11" x14ac:dyDescent="0.35">
      <c r="A16" t="s">
        <v>3</v>
      </c>
      <c r="B16" t="s">
        <v>2</v>
      </c>
      <c r="C16" t="s">
        <v>9</v>
      </c>
      <c r="D16" t="s">
        <v>0</v>
      </c>
      <c r="E16">
        <v>2</v>
      </c>
      <c r="F16">
        <v>14.83</v>
      </c>
      <c r="G16">
        <v>3.02</v>
      </c>
      <c r="H16" s="28">
        <f t="shared" si="0"/>
        <v>1</v>
      </c>
    </row>
    <row r="17" spans="1:8" x14ac:dyDescent="0.35">
      <c r="A17" t="s">
        <v>5</v>
      </c>
      <c r="B17" t="s">
        <v>2</v>
      </c>
      <c r="C17" t="s">
        <v>9</v>
      </c>
      <c r="D17" t="s">
        <v>0</v>
      </c>
      <c r="E17">
        <v>2</v>
      </c>
      <c r="F17">
        <v>21.58</v>
      </c>
      <c r="G17">
        <v>3.92</v>
      </c>
      <c r="H17" s="28" t="str">
        <f t="shared" si="0"/>
        <v>2.9</v>
      </c>
    </row>
    <row r="18" spans="1:8" x14ac:dyDescent="0.35">
      <c r="A18" t="s">
        <v>3</v>
      </c>
      <c r="B18" t="s">
        <v>2</v>
      </c>
      <c r="C18" t="s">
        <v>9</v>
      </c>
      <c r="D18" t="s">
        <v>0</v>
      </c>
      <c r="E18">
        <v>3</v>
      </c>
      <c r="F18">
        <v>10.33</v>
      </c>
      <c r="G18">
        <v>1.67</v>
      </c>
      <c r="H18" s="28">
        <f t="shared" si="0"/>
        <v>1</v>
      </c>
    </row>
    <row r="19" spans="1:8" x14ac:dyDescent="0.35">
      <c r="A19" t="s">
        <v>5</v>
      </c>
      <c r="B19" t="s">
        <v>2</v>
      </c>
      <c r="C19" t="s">
        <v>9</v>
      </c>
      <c r="D19" t="s">
        <v>0</v>
      </c>
      <c r="E19">
        <v>3</v>
      </c>
      <c r="F19">
        <v>16.29</v>
      </c>
      <c r="G19">
        <v>3.71</v>
      </c>
      <c r="H19" s="28">
        <f t="shared" si="0"/>
        <v>1</v>
      </c>
    </row>
    <row r="20" spans="1:8" x14ac:dyDescent="0.35">
      <c r="A20" t="s">
        <v>3</v>
      </c>
      <c r="B20" t="s">
        <v>2</v>
      </c>
      <c r="C20" t="s">
        <v>9</v>
      </c>
      <c r="D20" t="s">
        <v>0</v>
      </c>
      <c r="E20">
        <v>3</v>
      </c>
      <c r="F20">
        <v>16.97</v>
      </c>
      <c r="G20">
        <v>3.5</v>
      </c>
      <c r="H20" s="28">
        <f t="shared" si="0"/>
        <v>1</v>
      </c>
    </row>
    <row r="21" spans="1:8" x14ac:dyDescent="0.35">
      <c r="A21" t="s">
        <v>5</v>
      </c>
      <c r="B21" t="s">
        <v>2</v>
      </c>
      <c r="C21" t="s">
        <v>4</v>
      </c>
      <c r="D21" t="s">
        <v>0</v>
      </c>
      <c r="E21">
        <v>3</v>
      </c>
      <c r="F21">
        <v>20.65</v>
      </c>
      <c r="G21">
        <v>3.35</v>
      </c>
      <c r="H21" s="28" t="str">
        <f t="shared" si="0"/>
        <v>2.9</v>
      </c>
    </row>
    <row r="22" spans="1:8" x14ac:dyDescent="0.35">
      <c r="A22" t="s">
        <v>5</v>
      </c>
      <c r="B22" t="s">
        <v>2</v>
      </c>
      <c r="C22" t="s">
        <v>4</v>
      </c>
      <c r="D22" t="s">
        <v>0</v>
      </c>
      <c r="E22">
        <v>2</v>
      </c>
      <c r="F22">
        <v>17.920000000000002</v>
      </c>
      <c r="G22">
        <v>4.08</v>
      </c>
      <c r="H22" s="28" t="str">
        <f t="shared" si="0"/>
        <v>2.9</v>
      </c>
    </row>
    <row r="23" spans="1:8" x14ac:dyDescent="0.35">
      <c r="A23" t="s">
        <v>3</v>
      </c>
      <c r="B23" t="s">
        <v>2</v>
      </c>
      <c r="C23" t="s">
        <v>4</v>
      </c>
      <c r="D23" t="s">
        <v>0</v>
      </c>
      <c r="E23">
        <v>2</v>
      </c>
      <c r="F23">
        <v>20.29</v>
      </c>
      <c r="G23">
        <v>2.75</v>
      </c>
      <c r="H23" s="28" t="str">
        <f t="shared" si="0"/>
        <v>2.9</v>
      </c>
    </row>
    <row r="24" spans="1:8" x14ac:dyDescent="0.35">
      <c r="A24" t="s">
        <v>3</v>
      </c>
      <c r="B24" t="s">
        <v>2</v>
      </c>
      <c r="C24" t="s">
        <v>4</v>
      </c>
      <c r="D24" t="s">
        <v>0</v>
      </c>
      <c r="E24">
        <v>2</v>
      </c>
      <c r="F24">
        <v>15.77</v>
      </c>
      <c r="G24">
        <v>2.23</v>
      </c>
      <c r="H24" s="28">
        <f t="shared" si="0"/>
        <v>1</v>
      </c>
    </row>
    <row r="25" spans="1:8" x14ac:dyDescent="0.35">
      <c r="A25" t="s">
        <v>5</v>
      </c>
      <c r="B25" t="s">
        <v>2</v>
      </c>
      <c r="C25" t="s">
        <v>4</v>
      </c>
      <c r="D25" t="s">
        <v>0</v>
      </c>
      <c r="E25">
        <v>4</v>
      </c>
      <c r="F25">
        <v>39.42</v>
      </c>
      <c r="G25">
        <v>7.58</v>
      </c>
      <c r="H25" s="28" t="str">
        <f t="shared" si="0"/>
        <v>2.9</v>
      </c>
    </row>
    <row r="26" spans="1:8" x14ac:dyDescent="0.35">
      <c r="A26" t="s">
        <v>5</v>
      </c>
      <c r="B26" t="s">
        <v>2</v>
      </c>
      <c r="C26" t="s">
        <v>4</v>
      </c>
      <c r="D26" t="s">
        <v>0</v>
      </c>
      <c r="E26">
        <v>2</v>
      </c>
      <c r="F26">
        <v>19.82</v>
      </c>
      <c r="G26">
        <v>3.18</v>
      </c>
      <c r="H26" s="28" t="str">
        <f t="shared" si="0"/>
        <v>2.9</v>
      </c>
    </row>
    <row r="27" spans="1:8" x14ac:dyDescent="0.35">
      <c r="A27" t="s">
        <v>5</v>
      </c>
      <c r="B27" t="s">
        <v>2</v>
      </c>
      <c r="C27" t="s">
        <v>4</v>
      </c>
      <c r="D27" t="s">
        <v>0</v>
      </c>
      <c r="E27">
        <v>4</v>
      </c>
      <c r="F27">
        <v>17.809999999999999</v>
      </c>
      <c r="G27">
        <v>2.34</v>
      </c>
      <c r="H27" s="28" t="str">
        <f t="shared" si="0"/>
        <v>2.9</v>
      </c>
    </row>
    <row r="28" spans="1:8" x14ac:dyDescent="0.35">
      <c r="A28" t="s">
        <v>5</v>
      </c>
      <c r="B28" t="s">
        <v>2</v>
      </c>
      <c r="C28" t="s">
        <v>4</v>
      </c>
      <c r="D28" t="s">
        <v>0</v>
      </c>
      <c r="E28">
        <v>2</v>
      </c>
      <c r="F28">
        <v>13.37</v>
      </c>
      <c r="G28">
        <v>2</v>
      </c>
      <c r="H28" s="28">
        <f t="shared" si="0"/>
        <v>1</v>
      </c>
    </row>
    <row r="29" spans="1:8" x14ac:dyDescent="0.35">
      <c r="A29" t="s">
        <v>5</v>
      </c>
      <c r="B29" t="s">
        <v>2</v>
      </c>
      <c r="C29" t="s">
        <v>4</v>
      </c>
      <c r="D29" t="s">
        <v>0</v>
      </c>
      <c r="E29">
        <v>2</v>
      </c>
      <c r="F29">
        <v>12.69</v>
      </c>
      <c r="G29">
        <v>2</v>
      </c>
      <c r="H29" s="28">
        <f t="shared" si="0"/>
        <v>1</v>
      </c>
    </row>
    <row r="30" spans="1:8" x14ac:dyDescent="0.35">
      <c r="A30" t="s">
        <v>5</v>
      </c>
      <c r="B30" t="s">
        <v>2</v>
      </c>
      <c r="C30" t="s">
        <v>4</v>
      </c>
      <c r="D30" t="s">
        <v>0</v>
      </c>
      <c r="E30">
        <v>2</v>
      </c>
      <c r="F30">
        <v>21.7</v>
      </c>
      <c r="G30">
        <v>4.3</v>
      </c>
      <c r="H30" s="28" t="str">
        <f t="shared" si="0"/>
        <v>2.9</v>
      </c>
    </row>
    <row r="31" spans="1:8" x14ac:dyDescent="0.35">
      <c r="A31" t="s">
        <v>3</v>
      </c>
      <c r="B31" t="s">
        <v>2</v>
      </c>
      <c r="C31" t="s">
        <v>4</v>
      </c>
      <c r="D31" t="s">
        <v>0</v>
      </c>
      <c r="E31">
        <v>2</v>
      </c>
      <c r="F31">
        <v>19.649999999999999</v>
      </c>
      <c r="G31">
        <v>3</v>
      </c>
      <c r="H31" s="28" t="str">
        <f t="shared" si="0"/>
        <v>2.9</v>
      </c>
    </row>
    <row r="32" spans="1:8" x14ac:dyDescent="0.35">
      <c r="A32" t="s">
        <v>5</v>
      </c>
      <c r="B32" t="s">
        <v>2</v>
      </c>
      <c r="C32" t="s">
        <v>4</v>
      </c>
      <c r="D32" t="s">
        <v>0</v>
      </c>
      <c r="E32">
        <v>2</v>
      </c>
      <c r="F32">
        <v>9.5500000000000007</v>
      </c>
      <c r="G32">
        <v>1.45</v>
      </c>
      <c r="H32" s="28">
        <f t="shared" si="0"/>
        <v>1</v>
      </c>
    </row>
    <row r="33" spans="1:8" x14ac:dyDescent="0.35">
      <c r="A33" t="s">
        <v>5</v>
      </c>
      <c r="B33" t="s">
        <v>2</v>
      </c>
      <c r="C33" t="s">
        <v>4</v>
      </c>
      <c r="D33" t="s">
        <v>0</v>
      </c>
      <c r="E33">
        <v>4</v>
      </c>
      <c r="F33">
        <v>18.350000000000001</v>
      </c>
      <c r="G33">
        <v>2.5</v>
      </c>
      <c r="H33" s="28" t="str">
        <f t="shared" si="0"/>
        <v>2.9</v>
      </c>
    </row>
    <row r="34" spans="1:8" x14ac:dyDescent="0.35">
      <c r="A34" t="s">
        <v>3</v>
      </c>
      <c r="B34" t="s">
        <v>2</v>
      </c>
      <c r="C34" t="s">
        <v>4</v>
      </c>
      <c r="D34" t="s">
        <v>0</v>
      </c>
      <c r="E34">
        <v>2</v>
      </c>
      <c r="F34">
        <v>15.06</v>
      </c>
      <c r="G34">
        <v>3</v>
      </c>
      <c r="H34" s="28">
        <f t="shared" si="0"/>
        <v>1</v>
      </c>
    </row>
    <row r="35" spans="1:8" x14ac:dyDescent="0.35">
      <c r="A35" t="s">
        <v>3</v>
      </c>
      <c r="B35" t="s">
        <v>2</v>
      </c>
      <c r="C35" t="s">
        <v>4</v>
      </c>
      <c r="D35" t="s">
        <v>0</v>
      </c>
      <c r="E35">
        <v>4</v>
      </c>
      <c r="F35">
        <v>20.69</v>
      </c>
      <c r="G35">
        <v>2.4500000000000002</v>
      </c>
      <c r="H35" s="28" t="str">
        <f t="shared" si="0"/>
        <v>2.9</v>
      </c>
    </row>
    <row r="36" spans="1:8" x14ac:dyDescent="0.35">
      <c r="A36" t="s">
        <v>5</v>
      </c>
      <c r="B36" t="s">
        <v>2</v>
      </c>
      <c r="C36" t="s">
        <v>4</v>
      </c>
      <c r="D36" t="s">
        <v>0</v>
      </c>
      <c r="E36">
        <v>2</v>
      </c>
      <c r="F36">
        <v>17.78</v>
      </c>
      <c r="G36">
        <v>3.27</v>
      </c>
      <c r="H36" s="28">
        <f t="shared" si="0"/>
        <v>1</v>
      </c>
    </row>
    <row r="37" spans="1:8" x14ac:dyDescent="0.35">
      <c r="A37" t="s">
        <v>5</v>
      </c>
      <c r="B37" t="s">
        <v>2</v>
      </c>
      <c r="C37" t="s">
        <v>4</v>
      </c>
      <c r="D37" t="s">
        <v>0</v>
      </c>
      <c r="E37">
        <v>3</v>
      </c>
      <c r="F37">
        <v>24.06</v>
      </c>
      <c r="G37">
        <v>3.6</v>
      </c>
      <c r="H37" s="28" t="str">
        <f t="shared" si="0"/>
        <v>2.9</v>
      </c>
    </row>
    <row r="38" spans="1:8" x14ac:dyDescent="0.35">
      <c r="A38" t="s">
        <v>5</v>
      </c>
      <c r="B38" t="s">
        <v>2</v>
      </c>
      <c r="C38" t="s">
        <v>4</v>
      </c>
      <c r="D38" t="s">
        <v>0</v>
      </c>
      <c r="E38">
        <v>3</v>
      </c>
      <c r="F38">
        <v>16.309999999999999</v>
      </c>
      <c r="G38">
        <v>2</v>
      </c>
      <c r="H38" s="28">
        <f t="shared" si="0"/>
        <v>1</v>
      </c>
    </row>
    <row r="39" spans="1:8" x14ac:dyDescent="0.35">
      <c r="A39" t="s">
        <v>3</v>
      </c>
      <c r="B39" t="s">
        <v>2</v>
      </c>
      <c r="C39" t="s">
        <v>4</v>
      </c>
      <c r="D39" t="s">
        <v>0</v>
      </c>
      <c r="E39">
        <v>3</v>
      </c>
      <c r="F39">
        <v>16.93</v>
      </c>
      <c r="G39">
        <v>3.07</v>
      </c>
      <c r="H39" s="28">
        <f t="shared" si="0"/>
        <v>1</v>
      </c>
    </row>
    <row r="40" spans="1:8" x14ac:dyDescent="0.35">
      <c r="A40" t="s">
        <v>5</v>
      </c>
      <c r="B40" t="s">
        <v>2</v>
      </c>
      <c r="C40" t="s">
        <v>4</v>
      </c>
      <c r="D40" t="s">
        <v>0</v>
      </c>
      <c r="E40">
        <v>3</v>
      </c>
      <c r="F40">
        <v>18.690000000000001</v>
      </c>
      <c r="G40">
        <v>2.31</v>
      </c>
      <c r="H40" s="28" t="str">
        <f t="shared" si="0"/>
        <v>2.9</v>
      </c>
    </row>
    <row r="41" spans="1:8" x14ac:dyDescent="0.35">
      <c r="A41" t="s">
        <v>5</v>
      </c>
      <c r="B41" t="s">
        <v>2</v>
      </c>
      <c r="C41" t="s">
        <v>4</v>
      </c>
      <c r="D41" t="s">
        <v>0</v>
      </c>
      <c r="E41">
        <v>3</v>
      </c>
      <c r="F41">
        <v>31.27</v>
      </c>
      <c r="G41">
        <v>5</v>
      </c>
      <c r="H41" s="28" t="str">
        <f t="shared" si="0"/>
        <v>2.9</v>
      </c>
    </row>
    <row r="42" spans="1:8" x14ac:dyDescent="0.35">
      <c r="A42" t="s">
        <v>5</v>
      </c>
      <c r="B42" t="s">
        <v>2</v>
      </c>
      <c r="C42" t="s">
        <v>4</v>
      </c>
      <c r="D42" t="s">
        <v>0</v>
      </c>
      <c r="E42">
        <v>3</v>
      </c>
      <c r="F42">
        <v>16.04</v>
      </c>
      <c r="G42">
        <v>2.2400000000000002</v>
      </c>
      <c r="H42" s="28">
        <f t="shared" si="0"/>
        <v>1</v>
      </c>
    </row>
    <row r="43" spans="1:8" x14ac:dyDescent="0.35">
      <c r="A43" t="s">
        <v>5</v>
      </c>
      <c r="B43" t="s">
        <v>2</v>
      </c>
      <c r="C43" t="s">
        <v>9</v>
      </c>
      <c r="D43" t="s">
        <v>0</v>
      </c>
      <c r="E43">
        <v>2</v>
      </c>
      <c r="F43">
        <v>17.46</v>
      </c>
      <c r="G43">
        <v>2.54</v>
      </c>
      <c r="H43" s="28">
        <f t="shared" si="0"/>
        <v>1</v>
      </c>
    </row>
    <row r="44" spans="1:8" x14ac:dyDescent="0.35">
      <c r="A44" t="s">
        <v>5</v>
      </c>
      <c r="B44" t="s">
        <v>2</v>
      </c>
      <c r="C44" t="s">
        <v>9</v>
      </c>
      <c r="D44" t="s">
        <v>0</v>
      </c>
      <c r="E44">
        <v>2</v>
      </c>
      <c r="F44">
        <v>13.94</v>
      </c>
      <c r="G44">
        <v>3.06</v>
      </c>
      <c r="H44" s="28">
        <f t="shared" si="0"/>
        <v>1</v>
      </c>
    </row>
    <row r="45" spans="1:8" x14ac:dyDescent="0.35">
      <c r="A45" t="s">
        <v>5</v>
      </c>
      <c r="B45" t="s">
        <v>2</v>
      </c>
      <c r="C45" t="s">
        <v>9</v>
      </c>
      <c r="D45" t="s">
        <v>0</v>
      </c>
      <c r="E45">
        <v>2</v>
      </c>
      <c r="F45">
        <v>9.68</v>
      </c>
      <c r="G45">
        <v>1.32</v>
      </c>
      <c r="H45" s="28">
        <f t="shared" si="0"/>
        <v>1</v>
      </c>
    </row>
    <row r="46" spans="1:8" x14ac:dyDescent="0.35">
      <c r="A46" t="s">
        <v>5</v>
      </c>
      <c r="B46" t="s">
        <v>2</v>
      </c>
      <c r="C46" t="s">
        <v>9</v>
      </c>
      <c r="D46" t="s">
        <v>0</v>
      </c>
      <c r="E46">
        <v>4</v>
      </c>
      <c r="F46">
        <v>30.4</v>
      </c>
      <c r="G46">
        <v>5.6</v>
      </c>
      <c r="H46" s="28" t="str">
        <f t="shared" si="0"/>
        <v>2.9</v>
      </c>
    </row>
    <row r="47" spans="1:8" x14ac:dyDescent="0.35">
      <c r="A47" t="s">
        <v>5</v>
      </c>
      <c r="B47" t="s">
        <v>2</v>
      </c>
      <c r="C47" t="s">
        <v>9</v>
      </c>
      <c r="D47" t="s">
        <v>0</v>
      </c>
      <c r="E47">
        <v>2</v>
      </c>
      <c r="F47">
        <v>18.29</v>
      </c>
      <c r="G47">
        <v>3</v>
      </c>
      <c r="H47" s="28" t="str">
        <f t="shared" si="0"/>
        <v>2.9</v>
      </c>
    </row>
    <row r="48" spans="1:8" x14ac:dyDescent="0.35">
      <c r="A48" t="s">
        <v>5</v>
      </c>
      <c r="B48" t="s">
        <v>2</v>
      </c>
      <c r="C48" t="s">
        <v>9</v>
      </c>
      <c r="D48" t="s">
        <v>0</v>
      </c>
      <c r="E48">
        <v>2</v>
      </c>
      <c r="F48">
        <v>22.23</v>
      </c>
      <c r="G48">
        <v>5</v>
      </c>
      <c r="H48" s="28" t="str">
        <f t="shared" si="0"/>
        <v>2.9</v>
      </c>
    </row>
    <row r="49" spans="1:8" x14ac:dyDescent="0.35">
      <c r="A49" t="s">
        <v>5</v>
      </c>
      <c r="B49" t="s">
        <v>2</v>
      </c>
      <c r="C49" t="s">
        <v>9</v>
      </c>
      <c r="D49" t="s">
        <v>0</v>
      </c>
      <c r="E49">
        <v>4</v>
      </c>
      <c r="F49">
        <v>32.4</v>
      </c>
      <c r="G49">
        <v>6</v>
      </c>
      <c r="H49" s="28" t="str">
        <f t="shared" si="0"/>
        <v>2.9</v>
      </c>
    </row>
    <row r="50" spans="1:8" x14ac:dyDescent="0.35">
      <c r="A50" t="s">
        <v>5</v>
      </c>
      <c r="B50" t="s">
        <v>2</v>
      </c>
      <c r="C50" t="s">
        <v>9</v>
      </c>
      <c r="D50" t="s">
        <v>0</v>
      </c>
      <c r="E50">
        <v>3</v>
      </c>
      <c r="F50">
        <v>28.55</v>
      </c>
      <c r="G50">
        <v>2.0499999999999998</v>
      </c>
      <c r="H50" s="28" t="str">
        <f t="shared" si="0"/>
        <v>2.9</v>
      </c>
    </row>
    <row r="51" spans="1:8" x14ac:dyDescent="0.35">
      <c r="A51" t="s">
        <v>5</v>
      </c>
      <c r="B51" t="s">
        <v>2</v>
      </c>
      <c r="C51" t="s">
        <v>9</v>
      </c>
      <c r="D51" t="s">
        <v>0</v>
      </c>
      <c r="E51">
        <v>2</v>
      </c>
      <c r="F51">
        <v>18.04</v>
      </c>
      <c r="G51">
        <v>3</v>
      </c>
      <c r="H51" s="28" t="str">
        <f t="shared" si="0"/>
        <v>2.9</v>
      </c>
    </row>
    <row r="52" spans="1:8" x14ac:dyDescent="0.35">
      <c r="A52" t="s">
        <v>5</v>
      </c>
      <c r="B52" t="s">
        <v>2</v>
      </c>
      <c r="C52" t="s">
        <v>9</v>
      </c>
      <c r="D52" t="s">
        <v>0</v>
      </c>
      <c r="E52">
        <v>2</v>
      </c>
      <c r="F52">
        <v>12.54</v>
      </c>
      <c r="G52">
        <v>2.5</v>
      </c>
      <c r="H52" s="28">
        <f t="shared" si="0"/>
        <v>1</v>
      </c>
    </row>
    <row r="53" spans="1:8" x14ac:dyDescent="0.35">
      <c r="A53" t="s">
        <v>3</v>
      </c>
      <c r="B53" t="s">
        <v>2</v>
      </c>
      <c r="C53" t="s">
        <v>9</v>
      </c>
      <c r="D53" t="s">
        <v>0</v>
      </c>
      <c r="E53">
        <v>2</v>
      </c>
      <c r="F53">
        <v>10.29</v>
      </c>
      <c r="G53">
        <v>2.6</v>
      </c>
      <c r="H53" s="28">
        <f t="shared" si="0"/>
        <v>1</v>
      </c>
    </row>
    <row r="54" spans="1:8" x14ac:dyDescent="0.35">
      <c r="A54" t="s">
        <v>3</v>
      </c>
      <c r="B54" t="s">
        <v>2</v>
      </c>
      <c r="C54" t="s">
        <v>9</v>
      </c>
      <c r="D54" t="s">
        <v>0</v>
      </c>
      <c r="E54">
        <v>4</v>
      </c>
      <c r="F54">
        <v>34.81</v>
      </c>
      <c r="G54">
        <v>5.2</v>
      </c>
      <c r="H54" s="28" t="str">
        <f t="shared" si="0"/>
        <v>2.9</v>
      </c>
    </row>
    <row r="55" spans="1:8" x14ac:dyDescent="0.35">
      <c r="A55" t="s">
        <v>5</v>
      </c>
      <c r="B55" t="s">
        <v>2</v>
      </c>
      <c r="C55" t="s">
        <v>9</v>
      </c>
      <c r="D55" t="s">
        <v>0</v>
      </c>
      <c r="E55">
        <v>2</v>
      </c>
      <c r="F55">
        <v>9.94</v>
      </c>
      <c r="G55">
        <v>1.56</v>
      </c>
      <c r="H55" s="28">
        <f t="shared" si="0"/>
        <v>1</v>
      </c>
    </row>
    <row r="56" spans="1:8" x14ac:dyDescent="0.35">
      <c r="A56" t="s">
        <v>5</v>
      </c>
      <c r="B56" t="s">
        <v>2</v>
      </c>
      <c r="C56" t="s">
        <v>9</v>
      </c>
      <c r="D56" t="s">
        <v>0</v>
      </c>
      <c r="E56">
        <v>4</v>
      </c>
      <c r="F56">
        <v>25.56</v>
      </c>
      <c r="G56">
        <v>4.34</v>
      </c>
      <c r="H56" s="28" t="str">
        <f t="shared" si="0"/>
        <v>2.9</v>
      </c>
    </row>
    <row r="57" spans="1:8" x14ac:dyDescent="0.35">
      <c r="A57" t="s">
        <v>5</v>
      </c>
      <c r="B57" t="s">
        <v>2</v>
      </c>
      <c r="C57" t="s">
        <v>9</v>
      </c>
      <c r="D57" t="s">
        <v>0</v>
      </c>
      <c r="E57">
        <v>2</v>
      </c>
      <c r="F57">
        <v>19.489999999999998</v>
      </c>
      <c r="G57">
        <v>3.51</v>
      </c>
      <c r="H57" s="28" t="str">
        <f t="shared" si="0"/>
        <v>2.9</v>
      </c>
    </row>
    <row r="58" spans="1:8" x14ac:dyDescent="0.35">
      <c r="A58" t="s">
        <v>5</v>
      </c>
      <c r="B58" t="s">
        <v>6</v>
      </c>
      <c r="C58" t="s">
        <v>4</v>
      </c>
      <c r="D58" t="s">
        <v>0</v>
      </c>
      <c r="E58">
        <v>4</v>
      </c>
      <c r="F58">
        <v>38.01</v>
      </c>
      <c r="G58">
        <v>3</v>
      </c>
      <c r="H58" s="28" t="str">
        <f t="shared" si="0"/>
        <v>2.9</v>
      </c>
    </row>
    <row r="59" spans="1:8" x14ac:dyDescent="0.35">
      <c r="A59" t="s">
        <v>3</v>
      </c>
      <c r="B59" t="s">
        <v>2</v>
      </c>
      <c r="C59" t="s">
        <v>4</v>
      </c>
      <c r="D59" t="s">
        <v>0</v>
      </c>
      <c r="E59">
        <v>2</v>
      </c>
      <c r="F59">
        <v>26.41</v>
      </c>
      <c r="G59">
        <v>1.5</v>
      </c>
      <c r="H59" s="28" t="str">
        <f t="shared" si="0"/>
        <v>2.9</v>
      </c>
    </row>
    <row r="60" spans="1:8" x14ac:dyDescent="0.35">
      <c r="A60" t="s">
        <v>5</v>
      </c>
      <c r="B60" t="s">
        <v>6</v>
      </c>
      <c r="C60" t="s">
        <v>4</v>
      </c>
      <c r="D60" t="s">
        <v>0</v>
      </c>
      <c r="E60">
        <v>2</v>
      </c>
      <c r="F60">
        <v>11.24</v>
      </c>
      <c r="G60">
        <v>1.76</v>
      </c>
      <c r="H60" s="28">
        <f t="shared" si="0"/>
        <v>1</v>
      </c>
    </row>
    <row r="61" spans="1:8" x14ac:dyDescent="0.35">
      <c r="A61" t="s">
        <v>5</v>
      </c>
      <c r="B61" t="s">
        <v>2</v>
      </c>
      <c r="C61" t="s">
        <v>4</v>
      </c>
      <c r="D61" t="s">
        <v>0</v>
      </c>
      <c r="E61">
        <v>4</v>
      </c>
      <c r="F61">
        <v>48.27</v>
      </c>
      <c r="G61">
        <v>6.73</v>
      </c>
      <c r="H61" s="28" t="str">
        <f t="shared" si="0"/>
        <v>2.9</v>
      </c>
    </row>
    <row r="62" spans="1:8" x14ac:dyDescent="0.35">
      <c r="A62" t="s">
        <v>5</v>
      </c>
      <c r="B62" t="s">
        <v>6</v>
      </c>
      <c r="C62" t="s">
        <v>4</v>
      </c>
      <c r="D62" t="s">
        <v>0</v>
      </c>
      <c r="E62">
        <v>2</v>
      </c>
      <c r="F62">
        <v>20.29</v>
      </c>
      <c r="G62">
        <v>3.21</v>
      </c>
      <c r="H62" s="28" t="str">
        <f t="shared" si="0"/>
        <v>2.9</v>
      </c>
    </row>
    <row r="63" spans="1:8" x14ac:dyDescent="0.35">
      <c r="A63" t="s">
        <v>5</v>
      </c>
      <c r="B63" t="s">
        <v>6</v>
      </c>
      <c r="C63" t="s">
        <v>4</v>
      </c>
      <c r="D63" t="s">
        <v>0</v>
      </c>
      <c r="E63">
        <v>2</v>
      </c>
      <c r="F63">
        <v>13.81</v>
      </c>
      <c r="G63">
        <v>2</v>
      </c>
      <c r="H63" s="28">
        <f t="shared" si="0"/>
        <v>1</v>
      </c>
    </row>
    <row r="64" spans="1:8" x14ac:dyDescent="0.35">
      <c r="A64" t="s">
        <v>5</v>
      </c>
      <c r="B64" t="s">
        <v>6</v>
      </c>
      <c r="C64" t="s">
        <v>4</v>
      </c>
      <c r="D64" t="s">
        <v>0</v>
      </c>
      <c r="E64">
        <v>2</v>
      </c>
      <c r="F64">
        <v>11.02</v>
      </c>
      <c r="G64">
        <v>1.98</v>
      </c>
      <c r="H64" s="28">
        <f t="shared" si="0"/>
        <v>1</v>
      </c>
    </row>
    <row r="65" spans="1:8" x14ac:dyDescent="0.35">
      <c r="A65" t="s">
        <v>5</v>
      </c>
      <c r="B65" t="s">
        <v>6</v>
      </c>
      <c r="C65" t="s">
        <v>4</v>
      </c>
      <c r="D65" t="s">
        <v>0</v>
      </c>
      <c r="E65">
        <v>4</v>
      </c>
      <c r="F65">
        <v>18.29</v>
      </c>
      <c r="G65">
        <v>3.76</v>
      </c>
      <c r="H65" s="28" t="str">
        <f t="shared" si="0"/>
        <v>2.9</v>
      </c>
    </row>
    <row r="66" spans="1:8" x14ac:dyDescent="0.35">
      <c r="A66" t="s">
        <v>5</v>
      </c>
      <c r="B66" t="s">
        <v>2</v>
      </c>
      <c r="C66" t="s">
        <v>4</v>
      </c>
      <c r="D66" t="s">
        <v>0</v>
      </c>
      <c r="E66">
        <v>3</v>
      </c>
      <c r="F66">
        <v>17.59</v>
      </c>
      <c r="G66">
        <v>2.64</v>
      </c>
      <c r="H66" s="28">
        <f t="shared" si="0"/>
        <v>1</v>
      </c>
    </row>
    <row r="67" spans="1:8" x14ac:dyDescent="0.35">
      <c r="A67" t="s">
        <v>5</v>
      </c>
      <c r="B67" t="s">
        <v>2</v>
      </c>
      <c r="C67" t="s">
        <v>4</v>
      </c>
      <c r="D67" t="s">
        <v>0</v>
      </c>
      <c r="E67">
        <v>3</v>
      </c>
      <c r="F67">
        <v>20.079999999999998</v>
      </c>
      <c r="G67">
        <v>3.15</v>
      </c>
      <c r="H67" s="28" t="str">
        <f t="shared" ref="H67:H130" si="1">IF(F67&gt;=50.81,"10",IF(AND(F67&gt;=17.79,F67&lt;=50.81),"2.9",1))</f>
        <v>2.9</v>
      </c>
    </row>
    <row r="68" spans="1:8" x14ac:dyDescent="0.35">
      <c r="A68" t="s">
        <v>3</v>
      </c>
      <c r="B68" t="s">
        <v>2</v>
      </c>
      <c r="C68" t="s">
        <v>4</v>
      </c>
      <c r="D68" t="s">
        <v>0</v>
      </c>
      <c r="E68">
        <v>2</v>
      </c>
      <c r="F68">
        <v>16.45</v>
      </c>
      <c r="G68">
        <v>2.4700000000000002</v>
      </c>
      <c r="H68" s="28">
        <f t="shared" si="1"/>
        <v>1</v>
      </c>
    </row>
    <row r="69" spans="1:8" x14ac:dyDescent="0.35">
      <c r="A69" t="s">
        <v>3</v>
      </c>
      <c r="B69" t="s">
        <v>6</v>
      </c>
      <c r="C69" t="s">
        <v>4</v>
      </c>
      <c r="D69" t="s">
        <v>0</v>
      </c>
      <c r="E69">
        <v>1</v>
      </c>
      <c r="F69">
        <v>3.07</v>
      </c>
      <c r="G69">
        <v>1</v>
      </c>
      <c r="H69" s="28">
        <f t="shared" si="1"/>
        <v>1</v>
      </c>
    </row>
    <row r="70" spans="1:8" x14ac:dyDescent="0.35">
      <c r="A70" t="s">
        <v>5</v>
      </c>
      <c r="B70" t="s">
        <v>2</v>
      </c>
      <c r="C70" t="s">
        <v>4</v>
      </c>
      <c r="D70" t="s">
        <v>0</v>
      </c>
      <c r="E70">
        <v>2</v>
      </c>
      <c r="F70">
        <v>20.23</v>
      </c>
      <c r="G70">
        <v>2.0099999999999998</v>
      </c>
      <c r="H70" s="28" t="str">
        <f t="shared" si="1"/>
        <v>2.9</v>
      </c>
    </row>
    <row r="71" spans="1:8" x14ac:dyDescent="0.35">
      <c r="A71" t="s">
        <v>5</v>
      </c>
      <c r="B71" t="s">
        <v>6</v>
      </c>
      <c r="C71" t="s">
        <v>4</v>
      </c>
      <c r="D71" t="s">
        <v>0</v>
      </c>
      <c r="E71">
        <v>2</v>
      </c>
      <c r="F71">
        <v>15.01</v>
      </c>
      <c r="G71">
        <v>2.09</v>
      </c>
      <c r="H71" s="28">
        <f t="shared" si="1"/>
        <v>1</v>
      </c>
    </row>
    <row r="72" spans="1:8" x14ac:dyDescent="0.35">
      <c r="A72" t="s">
        <v>5</v>
      </c>
      <c r="B72" t="s">
        <v>2</v>
      </c>
      <c r="C72" t="s">
        <v>4</v>
      </c>
      <c r="D72" t="s">
        <v>0</v>
      </c>
      <c r="E72">
        <v>2</v>
      </c>
      <c r="F72">
        <v>12.02</v>
      </c>
      <c r="G72">
        <v>1.97</v>
      </c>
      <c r="H72" s="28">
        <f t="shared" si="1"/>
        <v>1</v>
      </c>
    </row>
    <row r="73" spans="1:8" x14ac:dyDescent="0.35">
      <c r="A73" t="s">
        <v>3</v>
      </c>
      <c r="B73" t="s">
        <v>2</v>
      </c>
      <c r="C73" t="s">
        <v>4</v>
      </c>
      <c r="D73" t="s">
        <v>0</v>
      </c>
      <c r="E73">
        <v>3</v>
      </c>
      <c r="F73">
        <v>17.07</v>
      </c>
      <c r="G73">
        <v>3</v>
      </c>
      <c r="H73" s="28">
        <f t="shared" si="1"/>
        <v>1</v>
      </c>
    </row>
    <row r="74" spans="1:8" x14ac:dyDescent="0.35">
      <c r="A74" t="s">
        <v>3</v>
      </c>
      <c r="B74" t="s">
        <v>6</v>
      </c>
      <c r="C74" t="s">
        <v>4</v>
      </c>
      <c r="D74" t="s">
        <v>0</v>
      </c>
      <c r="E74">
        <v>2</v>
      </c>
      <c r="F74">
        <v>26.86</v>
      </c>
      <c r="G74">
        <v>3.14</v>
      </c>
      <c r="H74" s="28" t="str">
        <f t="shared" si="1"/>
        <v>2.9</v>
      </c>
    </row>
    <row r="75" spans="1:8" x14ac:dyDescent="0.35">
      <c r="A75" t="s">
        <v>3</v>
      </c>
      <c r="B75" t="s">
        <v>6</v>
      </c>
      <c r="C75" t="s">
        <v>4</v>
      </c>
      <c r="D75" t="s">
        <v>0</v>
      </c>
      <c r="E75">
        <v>2</v>
      </c>
      <c r="F75">
        <v>25.28</v>
      </c>
      <c r="G75">
        <v>5</v>
      </c>
      <c r="H75" s="28" t="str">
        <f t="shared" si="1"/>
        <v>2.9</v>
      </c>
    </row>
    <row r="76" spans="1:8" x14ac:dyDescent="0.35">
      <c r="A76" t="s">
        <v>3</v>
      </c>
      <c r="B76" t="s">
        <v>2</v>
      </c>
      <c r="C76" t="s">
        <v>4</v>
      </c>
      <c r="D76" t="s">
        <v>0</v>
      </c>
      <c r="E76">
        <v>2</v>
      </c>
      <c r="F76">
        <v>14.73</v>
      </c>
      <c r="G76">
        <v>2.2000000000000002</v>
      </c>
      <c r="H76" s="28">
        <f t="shared" si="1"/>
        <v>1</v>
      </c>
    </row>
    <row r="77" spans="1:8" x14ac:dyDescent="0.35">
      <c r="A77" t="s">
        <v>5</v>
      </c>
      <c r="B77" t="s">
        <v>2</v>
      </c>
      <c r="C77" t="s">
        <v>4</v>
      </c>
      <c r="D77" t="s">
        <v>0</v>
      </c>
      <c r="E77">
        <v>2</v>
      </c>
      <c r="F77">
        <v>10.51</v>
      </c>
      <c r="G77">
        <v>1.25</v>
      </c>
      <c r="H77" s="28">
        <f t="shared" si="1"/>
        <v>1</v>
      </c>
    </row>
    <row r="78" spans="1:8" x14ac:dyDescent="0.35">
      <c r="A78" t="s">
        <v>5</v>
      </c>
      <c r="B78" t="s">
        <v>6</v>
      </c>
      <c r="C78" t="s">
        <v>4</v>
      </c>
      <c r="D78" t="s">
        <v>0</v>
      </c>
      <c r="E78">
        <v>2</v>
      </c>
      <c r="F78">
        <v>17.920000000000002</v>
      </c>
      <c r="G78">
        <v>3.08</v>
      </c>
      <c r="H78" s="28" t="str">
        <f t="shared" si="1"/>
        <v>2.9</v>
      </c>
    </row>
    <row r="79" spans="1:8" x14ac:dyDescent="0.35">
      <c r="A79" t="s">
        <v>5</v>
      </c>
      <c r="B79" t="s">
        <v>2</v>
      </c>
      <c r="C79" t="s">
        <v>1</v>
      </c>
      <c r="D79" t="s">
        <v>7</v>
      </c>
      <c r="E79">
        <v>4</v>
      </c>
      <c r="F79">
        <v>27.2</v>
      </c>
      <c r="G79">
        <v>4</v>
      </c>
      <c r="H79" s="28" t="str">
        <f t="shared" si="1"/>
        <v>2.9</v>
      </c>
    </row>
    <row r="80" spans="1:8" x14ac:dyDescent="0.35">
      <c r="A80" t="s">
        <v>5</v>
      </c>
      <c r="B80" t="s">
        <v>2</v>
      </c>
      <c r="C80" t="s">
        <v>1</v>
      </c>
      <c r="D80" t="s">
        <v>7</v>
      </c>
      <c r="E80">
        <v>2</v>
      </c>
      <c r="F80">
        <v>22.76</v>
      </c>
      <c r="G80">
        <v>3</v>
      </c>
      <c r="H80" s="28" t="str">
        <f t="shared" si="1"/>
        <v>2.9</v>
      </c>
    </row>
    <row r="81" spans="1:8" x14ac:dyDescent="0.35">
      <c r="A81" t="s">
        <v>5</v>
      </c>
      <c r="B81" t="s">
        <v>2</v>
      </c>
      <c r="C81" t="s">
        <v>1</v>
      </c>
      <c r="D81" t="s">
        <v>7</v>
      </c>
      <c r="E81">
        <v>2</v>
      </c>
      <c r="F81">
        <v>17.29</v>
      </c>
      <c r="G81">
        <v>2.71</v>
      </c>
      <c r="H81" s="28">
        <f t="shared" si="1"/>
        <v>1</v>
      </c>
    </row>
    <row r="82" spans="1:8" x14ac:dyDescent="0.35">
      <c r="A82" t="s">
        <v>5</v>
      </c>
      <c r="B82" t="s">
        <v>6</v>
      </c>
      <c r="C82" t="s">
        <v>1</v>
      </c>
      <c r="D82" t="s">
        <v>7</v>
      </c>
      <c r="E82">
        <v>2</v>
      </c>
      <c r="F82">
        <v>19.440000000000001</v>
      </c>
      <c r="G82">
        <v>3</v>
      </c>
      <c r="H82" s="28" t="str">
        <f t="shared" si="1"/>
        <v>2.9</v>
      </c>
    </row>
    <row r="83" spans="1:8" x14ac:dyDescent="0.35">
      <c r="A83" t="s">
        <v>5</v>
      </c>
      <c r="B83" t="s">
        <v>2</v>
      </c>
      <c r="C83" t="s">
        <v>1</v>
      </c>
      <c r="D83" t="s">
        <v>7</v>
      </c>
      <c r="E83">
        <v>2</v>
      </c>
      <c r="F83">
        <v>16.66</v>
      </c>
      <c r="G83">
        <v>3.4</v>
      </c>
      <c r="H83" s="28">
        <f t="shared" si="1"/>
        <v>1</v>
      </c>
    </row>
    <row r="84" spans="1:8" x14ac:dyDescent="0.35">
      <c r="A84" t="s">
        <v>3</v>
      </c>
      <c r="B84" t="s">
        <v>2</v>
      </c>
      <c r="C84" t="s">
        <v>1</v>
      </c>
      <c r="D84" t="s">
        <v>7</v>
      </c>
      <c r="E84">
        <v>1</v>
      </c>
      <c r="F84">
        <v>10.07</v>
      </c>
      <c r="G84">
        <v>1.83</v>
      </c>
      <c r="H84" s="28">
        <f t="shared" si="1"/>
        <v>1</v>
      </c>
    </row>
    <row r="85" spans="1:8" x14ac:dyDescent="0.35">
      <c r="A85" t="s">
        <v>5</v>
      </c>
      <c r="B85" t="s">
        <v>6</v>
      </c>
      <c r="C85" t="s">
        <v>1</v>
      </c>
      <c r="D85" t="s">
        <v>7</v>
      </c>
      <c r="E85">
        <v>2</v>
      </c>
      <c r="F85">
        <v>32.68</v>
      </c>
      <c r="G85">
        <v>5</v>
      </c>
      <c r="H85" s="28" t="str">
        <f t="shared" si="1"/>
        <v>2.9</v>
      </c>
    </row>
    <row r="86" spans="1:8" x14ac:dyDescent="0.35">
      <c r="A86" t="s">
        <v>5</v>
      </c>
      <c r="B86" t="s">
        <v>2</v>
      </c>
      <c r="C86" t="s">
        <v>1</v>
      </c>
      <c r="D86" t="s">
        <v>7</v>
      </c>
      <c r="E86">
        <v>2</v>
      </c>
      <c r="F86">
        <v>15.98</v>
      </c>
      <c r="G86">
        <v>2.0299999999999998</v>
      </c>
      <c r="H86" s="28">
        <f t="shared" si="1"/>
        <v>1</v>
      </c>
    </row>
    <row r="87" spans="1:8" x14ac:dyDescent="0.35">
      <c r="A87" t="s">
        <v>3</v>
      </c>
      <c r="B87" t="s">
        <v>2</v>
      </c>
      <c r="C87" t="s">
        <v>1</v>
      </c>
      <c r="D87" t="s">
        <v>7</v>
      </c>
      <c r="E87">
        <v>4</v>
      </c>
      <c r="F87">
        <v>34.83</v>
      </c>
      <c r="G87">
        <v>5.17</v>
      </c>
      <c r="H87" s="28" t="str">
        <f t="shared" si="1"/>
        <v>2.9</v>
      </c>
    </row>
    <row r="88" spans="1:8" x14ac:dyDescent="0.35">
      <c r="A88" t="s">
        <v>5</v>
      </c>
      <c r="B88" t="s">
        <v>2</v>
      </c>
      <c r="C88" t="s">
        <v>1</v>
      </c>
      <c r="D88" t="s">
        <v>7</v>
      </c>
      <c r="E88">
        <v>2</v>
      </c>
      <c r="F88">
        <v>13.03</v>
      </c>
      <c r="G88">
        <v>2</v>
      </c>
      <c r="H88" s="28">
        <f t="shared" si="1"/>
        <v>1</v>
      </c>
    </row>
    <row r="89" spans="1:8" x14ac:dyDescent="0.35">
      <c r="A89" t="s">
        <v>5</v>
      </c>
      <c r="B89" t="s">
        <v>2</v>
      </c>
      <c r="C89" t="s">
        <v>1</v>
      </c>
      <c r="D89" t="s">
        <v>7</v>
      </c>
      <c r="E89">
        <v>2</v>
      </c>
      <c r="F89">
        <v>18.28</v>
      </c>
      <c r="G89">
        <v>4</v>
      </c>
      <c r="H89" s="28" t="str">
        <f t="shared" si="1"/>
        <v>2.9</v>
      </c>
    </row>
    <row r="90" spans="1:8" x14ac:dyDescent="0.35">
      <c r="A90" t="s">
        <v>5</v>
      </c>
      <c r="B90" t="s">
        <v>2</v>
      </c>
      <c r="C90" t="s">
        <v>1</v>
      </c>
      <c r="D90" t="s">
        <v>7</v>
      </c>
      <c r="E90">
        <v>2</v>
      </c>
      <c r="F90">
        <v>24.71</v>
      </c>
      <c r="G90">
        <v>5.85</v>
      </c>
      <c r="H90" s="28" t="str">
        <f t="shared" si="1"/>
        <v>2.9</v>
      </c>
    </row>
    <row r="91" spans="1:8" x14ac:dyDescent="0.35">
      <c r="A91" t="s">
        <v>5</v>
      </c>
      <c r="B91" t="s">
        <v>2</v>
      </c>
      <c r="C91" t="s">
        <v>1</v>
      </c>
      <c r="D91" t="s">
        <v>7</v>
      </c>
      <c r="E91">
        <v>2</v>
      </c>
      <c r="F91">
        <v>21.16</v>
      </c>
      <c r="G91">
        <v>3</v>
      </c>
      <c r="H91" s="28" t="str">
        <f t="shared" si="1"/>
        <v>2.9</v>
      </c>
    </row>
    <row r="92" spans="1:8" x14ac:dyDescent="0.35">
      <c r="A92" t="s">
        <v>5</v>
      </c>
      <c r="B92" t="s">
        <v>6</v>
      </c>
      <c r="C92" t="s">
        <v>8</v>
      </c>
      <c r="D92" t="s">
        <v>0</v>
      </c>
      <c r="E92">
        <v>2</v>
      </c>
      <c r="F92">
        <v>28.97</v>
      </c>
      <c r="G92">
        <v>3</v>
      </c>
      <c r="H92" s="28" t="str">
        <f t="shared" si="1"/>
        <v>2.9</v>
      </c>
    </row>
    <row r="93" spans="1:8" x14ac:dyDescent="0.35">
      <c r="A93" t="s">
        <v>5</v>
      </c>
      <c r="B93" t="s">
        <v>2</v>
      </c>
      <c r="C93" t="s">
        <v>8</v>
      </c>
      <c r="D93" t="s">
        <v>0</v>
      </c>
      <c r="E93">
        <v>2</v>
      </c>
      <c r="F93">
        <v>22.49</v>
      </c>
      <c r="G93">
        <v>3.5</v>
      </c>
      <c r="H93" s="28" t="str">
        <f t="shared" si="1"/>
        <v>2.9</v>
      </c>
    </row>
    <row r="94" spans="1:8" x14ac:dyDescent="0.35">
      <c r="A94" t="s">
        <v>3</v>
      </c>
      <c r="B94" t="s">
        <v>6</v>
      </c>
      <c r="C94" t="s">
        <v>8</v>
      </c>
      <c r="D94" t="s">
        <v>0</v>
      </c>
      <c r="E94">
        <v>2</v>
      </c>
      <c r="F94">
        <v>5.75</v>
      </c>
      <c r="G94">
        <v>1</v>
      </c>
      <c r="H94" s="28">
        <f t="shared" si="1"/>
        <v>1</v>
      </c>
    </row>
    <row r="95" spans="1:8" x14ac:dyDescent="0.35">
      <c r="A95" t="s">
        <v>3</v>
      </c>
      <c r="B95" t="s">
        <v>6</v>
      </c>
      <c r="C95" t="s">
        <v>8</v>
      </c>
      <c r="D95" t="s">
        <v>0</v>
      </c>
      <c r="E95">
        <v>2</v>
      </c>
      <c r="F95">
        <v>16.32</v>
      </c>
      <c r="G95">
        <v>4.3</v>
      </c>
      <c r="H95" s="28">
        <f t="shared" si="1"/>
        <v>1</v>
      </c>
    </row>
    <row r="96" spans="1:8" x14ac:dyDescent="0.35">
      <c r="A96" t="s">
        <v>3</v>
      </c>
      <c r="B96" t="s">
        <v>2</v>
      </c>
      <c r="C96" t="s">
        <v>8</v>
      </c>
      <c r="D96" t="s">
        <v>0</v>
      </c>
      <c r="E96">
        <v>2</v>
      </c>
      <c r="F96">
        <v>22.75</v>
      </c>
      <c r="G96">
        <v>3.25</v>
      </c>
      <c r="H96" s="28" t="str">
        <f t="shared" si="1"/>
        <v>2.9</v>
      </c>
    </row>
    <row r="97" spans="1:8" x14ac:dyDescent="0.35">
      <c r="A97" t="s">
        <v>5</v>
      </c>
      <c r="B97" t="s">
        <v>6</v>
      </c>
      <c r="C97" t="s">
        <v>8</v>
      </c>
      <c r="D97" t="s">
        <v>0</v>
      </c>
      <c r="E97">
        <v>4</v>
      </c>
      <c r="F97">
        <v>40.17</v>
      </c>
      <c r="G97">
        <v>4.7300000000000004</v>
      </c>
      <c r="H97" s="28" t="str">
        <f t="shared" si="1"/>
        <v>2.9</v>
      </c>
    </row>
    <row r="98" spans="1:8" x14ac:dyDescent="0.35">
      <c r="A98" t="s">
        <v>5</v>
      </c>
      <c r="B98" t="s">
        <v>6</v>
      </c>
      <c r="C98" t="s">
        <v>8</v>
      </c>
      <c r="D98" t="s">
        <v>0</v>
      </c>
      <c r="E98">
        <v>2</v>
      </c>
      <c r="F98">
        <v>27.28</v>
      </c>
      <c r="G98">
        <v>4</v>
      </c>
      <c r="H98" s="28" t="str">
        <f t="shared" si="1"/>
        <v>2.9</v>
      </c>
    </row>
    <row r="99" spans="1:8" x14ac:dyDescent="0.35">
      <c r="A99" t="s">
        <v>5</v>
      </c>
      <c r="B99" t="s">
        <v>6</v>
      </c>
      <c r="C99" t="s">
        <v>8</v>
      </c>
      <c r="D99" t="s">
        <v>0</v>
      </c>
      <c r="E99">
        <v>2</v>
      </c>
      <c r="F99">
        <v>12.03</v>
      </c>
      <c r="G99">
        <v>1.5</v>
      </c>
      <c r="H99" s="28">
        <f t="shared" si="1"/>
        <v>1</v>
      </c>
    </row>
    <row r="100" spans="1:8" x14ac:dyDescent="0.35">
      <c r="A100" t="s">
        <v>5</v>
      </c>
      <c r="B100" t="s">
        <v>6</v>
      </c>
      <c r="C100" t="s">
        <v>8</v>
      </c>
      <c r="D100" t="s">
        <v>0</v>
      </c>
      <c r="E100">
        <v>2</v>
      </c>
      <c r="F100">
        <v>21.01</v>
      </c>
      <c r="G100">
        <v>3</v>
      </c>
      <c r="H100" s="28" t="str">
        <f t="shared" si="1"/>
        <v>2.9</v>
      </c>
    </row>
    <row r="101" spans="1:8" x14ac:dyDescent="0.35">
      <c r="A101" t="s">
        <v>5</v>
      </c>
      <c r="B101" t="s">
        <v>2</v>
      </c>
      <c r="C101" t="s">
        <v>8</v>
      </c>
      <c r="D101" t="s">
        <v>0</v>
      </c>
      <c r="E101">
        <v>2</v>
      </c>
      <c r="F101">
        <v>12.46</v>
      </c>
      <c r="G101">
        <v>1.5</v>
      </c>
      <c r="H101" s="28">
        <f t="shared" si="1"/>
        <v>1</v>
      </c>
    </row>
    <row r="102" spans="1:8" x14ac:dyDescent="0.35">
      <c r="A102" t="s">
        <v>3</v>
      </c>
      <c r="B102" t="s">
        <v>6</v>
      </c>
      <c r="C102" t="s">
        <v>8</v>
      </c>
      <c r="D102" t="s">
        <v>0</v>
      </c>
      <c r="E102">
        <v>2</v>
      </c>
      <c r="F102">
        <v>11.35</v>
      </c>
      <c r="G102">
        <v>2.5</v>
      </c>
      <c r="H102" s="28">
        <f t="shared" si="1"/>
        <v>1</v>
      </c>
    </row>
    <row r="103" spans="1:8" x14ac:dyDescent="0.35">
      <c r="A103" t="s">
        <v>3</v>
      </c>
      <c r="B103" t="s">
        <v>6</v>
      </c>
      <c r="C103" t="s">
        <v>8</v>
      </c>
      <c r="D103" t="s">
        <v>0</v>
      </c>
      <c r="E103">
        <v>2</v>
      </c>
      <c r="F103">
        <v>15.38</v>
      </c>
      <c r="G103">
        <v>3</v>
      </c>
      <c r="H103" s="28">
        <f t="shared" si="1"/>
        <v>1</v>
      </c>
    </row>
    <row r="104" spans="1:8" x14ac:dyDescent="0.35">
      <c r="A104" t="s">
        <v>3</v>
      </c>
      <c r="B104" t="s">
        <v>6</v>
      </c>
      <c r="C104" t="s">
        <v>4</v>
      </c>
      <c r="D104" t="s">
        <v>0</v>
      </c>
      <c r="E104">
        <v>3</v>
      </c>
      <c r="F104">
        <v>44.3</v>
      </c>
      <c r="G104">
        <v>2.5</v>
      </c>
      <c r="H104" s="28" t="str">
        <f t="shared" si="1"/>
        <v>2.9</v>
      </c>
    </row>
    <row r="105" spans="1:8" x14ac:dyDescent="0.35">
      <c r="A105" t="s">
        <v>3</v>
      </c>
      <c r="B105" t="s">
        <v>6</v>
      </c>
      <c r="C105" t="s">
        <v>4</v>
      </c>
      <c r="D105" t="s">
        <v>0</v>
      </c>
      <c r="E105">
        <v>2</v>
      </c>
      <c r="F105">
        <v>22.42</v>
      </c>
      <c r="G105">
        <v>3.48</v>
      </c>
      <c r="H105" s="28" t="str">
        <f t="shared" si="1"/>
        <v>2.9</v>
      </c>
    </row>
    <row r="106" spans="1:8" x14ac:dyDescent="0.35">
      <c r="A106" t="s">
        <v>3</v>
      </c>
      <c r="B106" t="s">
        <v>2</v>
      </c>
      <c r="C106" t="s">
        <v>4</v>
      </c>
      <c r="D106" t="s">
        <v>0</v>
      </c>
      <c r="E106">
        <v>2</v>
      </c>
      <c r="F106">
        <v>20.92</v>
      </c>
      <c r="G106">
        <v>4.08</v>
      </c>
      <c r="H106" s="28" t="str">
        <f t="shared" si="1"/>
        <v>2.9</v>
      </c>
    </row>
    <row r="107" spans="1:8" x14ac:dyDescent="0.35">
      <c r="A107" t="s">
        <v>5</v>
      </c>
      <c r="B107" t="s">
        <v>6</v>
      </c>
      <c r="C107" t="s">
        <v>4</v>
      </c>
      <c r="D107" t="s">
        <v>0</v>
      </c>
      <c r="E107">
        <v>2</v>
      </c>
      <c r="F107">
        <v>15.36</v>
      </c>
      <c r="G107">
        <v>1.64</v>
      </c>
      <c r="H107" s="28">
        <f t="shared" si="1"/>
        <v>1</v>
      </c>
    </row>
    <row r="108" spans="1:8" x14ac:dyDescent="0.35">
      <c r="A108" t="s">
        <v>5</v>
      </c>
      <c r="B108" t="s">
        <v>6</v>
      </c>
      <c r="C108" t="s">
        <v>4</v>
      </c>
      <c r="D108" t="s">
        <v>0</v>
      </c>
      <c r="E108">
        <v>2</v>
      </c>
      <c r="F108">
        <v>20.49</v>
      </c>
      <c r="G108">
        <v>4.0599999999999996</v>
      </c>
      <c r="H108" s="28" t="str">
        <f t="shared" si="1"/>
        <v>2.9</v>
      </c>
    </row>
    <row r="109" spans="1:8" x14ac:dyDescent="0.35">
      <c r="A109" t="s">
        <v>5</v>
      </c>
      <c r="B109" t="s">
        <v>6</v>
      </c>
      <c r="C109" t="s">
        <v>4</v>
      </c>
      <c r="D109" t="s">
        <v>0</v>
      </c>
      <c r="E109">
        <v>2</v>
      </c>
      <c r="F109">
        <v>25.21</v>
      </c>
      <c r="G109">
        <v>4.29</v>
      </c>
      <c r="H109" s="28" t="str">
        <f t="shared" si="1"/>
        <v>2.9</v>
      </c>
    </row>
    <row r="110" spans="1:8" x14ac:dyDescent="0.35">
      <c r="A110" t="s">
        <v>5</v>
      </c>
      <c r="B110" t="s">
        <v>2</v>
      </c>
      <c r="C110" t="s">
        <v>4</v>
      </c>
      <c r="D110" t="s">
        <v>0</v>
      </c>
      <c r="E110">
        <v>2</v>
      </c>
      <c r="F110">
        <v>18.239999999999998</v>
      </c>
      <c r="G110">
        <v>3.76</v>
      </c>
      <c r="H110" s="28" t="str">
        <f t="shared" si="1"/>
        <v>2.9</v>
      </c>
    </row>
    <row r="111" spans="1:8" x14ac:dyDescent="0.35">
      <c r="A111" t="s">
        <v>3</v>
      </c>
      <c r="B111" t="s">
        <v>6</v>
      </c>
      <c r="C111" t="s">
        <v>4</v>
      </c>
      <c r="D111" t="s">
        <v>0</v>
      </c>
      <c r="E111">
        <v>2</v>
      </c>
      <c r="F111">
        <v>14.31</v>
      </c>
      <c r="G111">
        <v>4</v>
      </c>
      <c r="H111" s="28">
        <f t="shared" si="1"/>
        <v>1</v>
      </c>
    </row>
    <row r="112" spans="1:8" x14ac:dyDescent="0.35">
      <c r="A112" t="s">
        <v>5</v>
      </c>
      <c r="B112" t="s">
        <v>2</v>
      </c>
      <c r="C112" t="s">
        <v>4</v>
      </c>
      <c r="D112" t="s">
        <v>0</v>
      </c>
      <c r="E112">
        <v>2</v>
      </c>
      <c r="F112">
        <v>14</v>
      </c>
      <c r="G112">
        <v>3</v>
      </c>
      <c r="H112" s="28">
        <f t="shared" si="1"/>
        <v>1</v>
      </c>
    </row>
    <row r="113" spans="1:8" x14ac:dyDescent="0.35">
      <c r="A113" t="s">
        <v>3</v>
      </c>
      <c r="B113" t="s">
        <v>2</v>
      </c>
      <c r="C113" t="s">
        <v>4</v>
      </c>
      <c r="D113" t="s">
        <v>0</v>
      </c>
      <c r="E113">
        <v>1</v>
      </c>
      <c r="F113">
        <v>7.25</v>
      </c>
      <c r="G113">
        <v>1</v>
      </c>
      <c r="H113" s="28">
        <f t="shared" si="1"/>
        <v>1</v>
      </c>
    </row>
    <row r="114" spans="1:8" x14ac:dyDescent="0.35">
      <c r="A114" t="s">
        <v>5</v>
      </c>
      <c r="B114" t="s">
        <v>2</v>
      </c>
      <c r="C114" t="s">
        <v>9</v>
      </c>
      <c r="D114" t="s">
        <v>0</v>
      </c>
      <c r="E114">
        <v>3</v>
      </c>
      <c r="F114">
        <v>38.07</v>
      </c>
      <c r="G114">
        <v>4</v>
      </c>
      <c r="H114" s="28" t="str">
        <f t="shared" si="1"/>
        <v>2.9</v>
      </c>
    </row>
    <row r="115" spans="1:8" x14ac:dyDescent="0.35">
      <c r="A115" t="s">
        <v>5</v>
      </c>
      <c r="B115" t="s">
        <v>2</v>
      </c>
      <c r="C115" t="s">
        <v>9</v>
      </c>
      <c r="D115" t="s">
        <v>0</v>
      </c>
      <c r="E115">
        <v>2</v>
      </c>
      <c r="F115">
        <v>23.95</v>
      </c>
      <c r="G115">
        <v>2.5499999999999998</v>
      </c>
      <c r="H115" s="28" t="str">
        <f t="shared" si="1"/>
        <v>2.9</v>
      </c>
    </row>
    <row r="116" spans="1:8" x14ac:dyDescent="0.35">
      <c r="A116" t="s">
        <v>3</v>
      </c>
      <c r="B116" t="s">
        <v>2</v>
      </c>
      <c r="C116" t="s">
        <v>9</v>
      </c>
      <c r="D116" t="s">
        <v>0</v>
      </c>
      <c r="E116">
        <v>3</v>
      </c>
      <c r="F116">
        <v>25.71</v>
      </c>
      <c r="G116">
        <v>4</v>
      </c>
      <c r="H116" s="28" t="str">
        <f t="shared" si="1"/>
        <v>2.9</v>
      </c>
    </row>
    <row r="117" spans="1:8" x14ac:dyDescent="0.35">
      <c r="A117" t="s">
        <v>3</v>
      </c>
      <c r="B117" t="s">
        <v>2</v>
      </c>
      <c r="C117" t="s">
        <v>9</v>
      </c>
      <c r="D117" t="s">
        <v>0</v>
      </c>
      <c r="E117">
        <v>2</v>
      </c>
      <c r="F117">
        <v>17.309999999999999</v>
      </c>
      <c r="G117">
        <v>3.5</v>
      </c>
      <c r="H117" s="28">
        <f t="shared" si="1"/>
        <v>1</v>
      </c>
    </row>
    <row r="118" spans="1:8" x14ac:dyDescent="0.35">
      <c r="A118" t="s">
        <v>5</v>
      </c>
      <c r="B118" t="s">
        <v>2</v>
      </c>
      <c r="C118" t="s">
        <v>9</v>
      </c>
      <c r="D118" t="s">
        <v>0</v>
      </c>
      <c r="E118">
        <v>4</v>
      </c>
      <c r="F118">
        <v>29.93</v>
      </c>
      <c r="G118">
        <v>5.07</v>
      </c>
      <c r="H118" s="28" t="str">
        <f t="shared" si="1"/>
        <v>2.9</v>
      </c>
    </row>
    <row r="119" spans="1:8" x14ac:dyDescent="0.35">
      <c r="A119" t="s">
        <v>3</v>
      </c>
      <c r="B119" t="s">
        <v>2</v>
      </c>
      <c r="C119" t="s">
        <v>1</v>
      </c>
      <c r="D119" t="s">
        <v>7</v>
      </c>
      <c r="E119">
        <v>2</v>
      </c>
      <c r="F119">
        <v>10.65</v>
      </c>
      <c r="G119">
        <v>1.5</v>
      </c>
      <c r="H119" s="28">
        <f t="shared" si="1"/>
        <v>1</v>
      </c>
    </row>
    <row r="120" spans="1:8" x14ac:dyDescent="0.35">
      <c r="A120" t="s">
        <v>3</v>
      </c>
      <c r="B120" t="s">
        <v>2</v>
      </c>
      <c r="C120" t="s">
        <v>1</v>
      </c>
      <c r="D120" t="s">
        <v>7</v>
      </c>
      <c r="E120">
        <v>2</v>
      </c>
      <c r="F120">
        <v>12.43</v>
      </c>
      <c r="G120">
        <v>1.8</v>
      </c>
      <c r="H120" s="28">
        <f t="shared" si="1"/>
        <v>1</v>
      </c>
    </row>
    <row r="121" spans="1:8" x14ac:dyDescent="0.35">
      <c r="A121" t="s">
        <v>3</v>
      </c>
      <c r="B121" t="s">
        <v>2</v>
      </c>
      <c r="C121" t="s">
        <v>1</v>
      </c>
      <c r="D121" t="s">
        <v>7</v>
      </c>
      <c r="E121">
        <v>4</v>
      </c>
      <c r="F121">
        <v>24.08</v>
      </c>
      <c r="G121">
        <v>2.92</v>
      </c>
      <c r="H121" s="28" t="str">
        <f t="shared" si="1"/>
        <v>2.9</v>
      </c>
    </row>
    <row r="122" spans="1:8" x14ac:dyDescent="0.35">
      <c r="A122" t="s">
        <v>5</v>
      </c>
      <c r="B122" t="s">
        <v>2</v>
      </c>
      <c r="C122" t="s">
        <v>1</v>
      </c>
      <c r="D122" t="s">
        <v>7</v>
      </c>
      <c r="E122">
        <v>2</v>
      </c>
      <c r="F122">
        <v>11.69</v>
      </c>
      <c r="G122">
        <v>2.31</v>
      </c>
      <c r="H122" s="28">
        <f t="shared" si="1"/>
        <v>1</v>
      </c>
    </row>
    <row r="123" spans="1:8" x14ac:dyDescent="0.35">
      <c r="A123" t="s">
        <v>3</v>
      </c>
      <c r="B123" t="s">
        <v>2</v>
      </c>
      <c r="C123" t="s">
        <v>1</v>
      </c>
      <c r="D123" t="s">
        <v>7</v>
      </c>
      <c r="E123">
        <v>2</v>
      </c>
      <c r="F123">
        <v>13.42</v>
      </c>
      <c r="G123">
        <v>1.68</v>
      </c>
      <c r="H123" s="28">
        <f t="shared" si="1"/>
        <v>1</v>
      </c>
    </row>
    <row r="124" spans="1:8" x14ac:dyDescent="0.35">
      <c r="A124" t="s">
        <v>5</v>
      </c>
      <c r="B124" t="s">
        <v>2</v>
      </c>
      <c r="C124" t="s">
        <v>1</v>
      </c>
      <c r="D124" t="s">
        <v>7</v>
      </c>
      <c r="E124">
        <v>2</v>
      </c>
      <c r="F124">
        <v>14.26</v>
      </c>
      <c r="G124">
        <v>2.5</v>
      </c>
      <c r="H124" s="28">
        <f t="shared" si="1"/>
        <v>1</v>
      </c>
    </row>
    <row r="125" spans="1:8" x14ac:dyDescent="0.35">
      <c r="A125" t="s">
        <v>5</v>
      </c>
      <c r="B125" t="s">
        <v>2</v>
      </c>
      <c r="C125" t="s">
        <v>1</v>
      </c>
      <c r="D125" t="s">
        <v>7</v>
      </c>
      <c r="E125">
        <v>2</v>
      </c>
      <c r="F125">
        <v>15.95</v>
      </c>
      <c r="G125">
        <v>2</v>
      </c>
      <c r="H125" s="28">
        <f t="shared" si="1"/>
        <v>1</v>
      </c>
    </row>
    <row r="126" spans="1:8" x14ac:dyDescent="0.35">
      <c r="A126" t="s">
        <v>3</v>
      </c>
      <c r="B126" t="s">
        <v>2</v>
      </c>
      <c r="C126" t="s">
        <v>1</v>
      </c>
      <c r="D126" t="s">
        <v>7</v>
      </c>
      <c r="E126">
        <v>2</v>
      </c>
      <c r="F126">
        <v>12.48</v>
      </c>
      <c r="G126">
        <v>2.52</v>
      </c>
      <c r="H126" s="28">
        <f t="shared" si="1"/>
        <v>1</v>
      </c>
    </row>
    <row r="127" spans="1:8" x14ac:dyDescent="0.35">
      <c r="A127" t="s">
        <v>3</v>
      </c>
      <c r="B127" t="s">
        <v>2</v>
      </c>
      <c r="C127" t="s">
        <v>1</v>
      </c>
      <c r="D127" t="s">
        <v>7</v>
      </c>
      <c r="E127">
        <v>6</v>
      </c>
      <c r="F127">
        <v>29.8</v>
      </c>
      <c r="G127">
        <v>4.2</v>
      </c>
      <c r="H127" s="28" t="str">
        <f t="shared" si="1"/>
        <v>2.9</v>
      </c>
    </row>
    <row r="128" spans="1:8" x14ac:dyDescent="0.35">
      <c r="A128" t="s">
        <v>5</v>
      </c>
      <c r="B128" t="s">
        <v>2</v>
      </c>
      <c r="C128" t="s">
        <v>1</v>
      </c>
      <c r="D128" t="s">
        <v>7</v>
      </c>
      <c r="E128">
        <v>2</v>
      </c>
      <c r="F128">
        <v>8.52</v>
      </c>
      <c r="G128">
        <v>1.48</v>
      </c>
      <c r="H128" s="28">
        <f t="shared" si="1"/>
        <v>1</v>
      </c>
    </row>
    <row r="129" spans="1:8" x14ac:dyDescent="0.35">
      <c r="A129" t="s">
        <v>3</v>
      </c>
      <c r="B129" t="s">
        <v>2</v>
      </c>
      <c r="C129" t="s">
        <v>1</v>
      </c>
      <c r="D129" t="s">
        <v>7</v>
      </c>
      <c r="E129">
        <v>2</v>
      </c>
      <c r="F129">
        <v>14.52</v>
      </c>
      <c r="G129">
        <v>2</v>
      </c>
      <c r="H129" s="28">
        <f t="shared" si="1"/>
        <v>1</v>
      </c>
    </row>
    <row r="130" spans="1:8" x14ac:dyDescent="0.35">
      <c r="A130" t="s">
        <v>3</v>
      </c>
      <c r="B130" t="s">
        <v>2</v>
      </c>
      <c r="C130" t="s">
        <v>1</v>
      </c>
      <c r="D130" t="s">
        <v>7</v>
      </c>
      <c r="E130">
        <v>2</v>
      </c>
      <c r="F130">
        <v>11.38</v>
      </c>
      <c r="G130">
        <v>2</v>
      </c>
      <c r="H130" s="28">
        <f t="shared" si="1"/>
        <v>1</v>
      </c>
    </row>
    <row r="131" spans="1:8" x14ac:dyDescent="0.35">
      <c r="A131" t="s">
        <v>5</v>
      </c>
      <c r="B131" t="s">
        <v>2</v>
      </c>
      <c r="C131" t="s">
        <v>1</v>
      </c>
      <c r="D131" t="s">
        <v>7</v>
      </c>
      <c r="E131">
        <v>3</v>
      </c>
      <c r="F131">
        <v>22.82</v>
      </c>
      <c r="G131">
        <v>2.1800000000000002</v>
      </c>
      <c r="H131" s="28" t="str">
        <f t="shared" ref="H131:H194" si="2">IF(F131&gt;=50.81,"10",IF(AND(F131&gt;=17.79,F131&lt;=50.81),"2.9",1))</f>
        <v>2.9</v>
      </c>
    </row>
    <row r="132" spans="1:8" x14ac:dyDescent="0.35">
      <c r="A132" t="s">
        <v>5</v>
      </c>
      <c r="B132" t="s">
        <v>2</v>
      </c>
      <c r="C132" t="s">
        <v>1</v>
      </c>
      <c r="D132" t="s">
        <v>7</v>
      </c>
      <c r="E132">
        <v>2</v>
      </c>
      <c r="F132">
        <v>19.079999999999998</v>
      </c>
      <c r="G132">
        <v>1.5</v>
      </c>
      <c r="H132" s="28" t="str">
        <f t="shared" si="2"/>
        <v>2.9</v>
      </c>
    </row>
    <row r="133" spans="1:8" x14ac:dyDescent="0.35">
      <c r="A133" t="s">
        <v>3</v>
      </c>
      <c r="B133" t="s">
        <v>2</v>
      </c>
      <c r="C133" t="s">
        <v>1</v>
      </c>
      <c r="D133" t="s">
        <v>7</v>
      </c>
      <c r="E133">
        <v>2</v>
      </c>
      <c r="F133">
        <v>20.27</v>
      </c>
      <c r="G133">
        <v>2.83</v>
      </c>
      <c r="H133" s="28" t="str">
        <f t="shared" si="2"/>
        <v>2.9</v>
      </c>
    </row>
    <row r="134" spans="1:8" x14ac:dyDescent="0.35">
      <c r="A134" t="s">
        <v>3</v>
      </c>
      <c r="B134" t="s">
        <v>2</v>
      </c>
      <c r="C134" t="s">
        <v>1</v>
      </c>
      <c r="D134" t="s">
        <v>7</v>
      </c>
      <c r="E134">
        <v>2</v>
      </c>
      <c r="F134">
        <v>11.17</v>
      </c>
      <c r="G134">
        <v>1.5</v>
      </c>
      <c r="H134" s="28">
        <f t="shared" si="2"/>
        <v>1</v>
      </c>
    </row>
    <row r="135" spans="1:8" x14ac:dyDescent="0.35">
      <c r="A135" t="s">
        <v>3</v>
      </c>
      <c r="B135" t="s">
        <v>2</v>
      </c>
      <c r="C135" t="s">
        <v>1</v>
      </c>
      <c r="D135" t="s">
        <v>7</v>
      </c>
      <c r="E135">
        <v>2</v>
      </c>
      <c r="F135">
        <v>12.26</v>
      </c>
      <c r="G135">
        <v>2</v>
      </c>
      <c r="H135" s="28">
        <f t="shared" si="2"/>
        <v>1</v>
      </c>
    </row>
    <row r="136" spans="1:8" x14ac:dyDescent="0.35">
      <c r="A136" t="s">
        <v>3</v>
      </c>
      <c r="B136" t="s">
        <v>2</v>
      </c>
      <c r="C136" t="s">
        <v>1</v>
      </c>
      <c r="D136" t="s">
        <v>7</v>
      </c>
      <c r="E136">
        <v>2</v>
      </c>
      <c r="F136">
        <v>18.260000000000002</v>
      </c>
      <c r="G136">
        <v>3.25</v>
      </c>
      <c r="H136" s="28" t="str">
        <f t="shared" si="2"/>
        <v>2.9</v>
      </c>
    </row>
    <row r="137" spans="1:8" x14ac:dyDescent="0.35">
      <c r="A137" t="s">
        <v>3</v>
      </c>
      <c r="B137" t="s">
        <v>2</v>
      </c>
      <c r="C137" t="s">
        <v>1</v>
      </c>
      <c r="D137" t="s">
        <v>7</v>
      </c>
      <c r="E137">
        <v>2</v>
      </c>
      <c r="F137">
        <v>8.51</v>
      </c>
      <c r="G137">
        <v>1.25</v>
      </c>
      <c r="H137" s="28">
        <f t="shared" si="2"/>
        <v>1</v>
      </c>
    </row>
    <row r="138" spans="1:8" x14ac:dyDescent="0.35">
      <c r="A138" t="s">
        <v>3</v>
      </c>
      <c r="B138" t="s">
        <v>2</v>
      </c>
      <c r="C138" t="s">
        <v>1</v>
      </c>
      <c r="D138" t="s">
        <v>7</v>
      </c>
      <c r="E138">
        <v>2</v>
      </c>
      <c r="F138">
        <v>10.33</v>
      </c>
      <c r="G138">
        <v>2</v>
      </c>
      <c r="H138" s="28">
        <f t="shared" si="2"/>
        <v>1</v>
      </c>
    </row>
    <row r="139" spans="1:8" x14ac:dyDescent="0.35">
      <c r="A139" t="s">
        <v>3</v>
      </c>
      <c r="B139" t="s">
        <v>2</v>
      </c>
      <c r="C139" t="s">
        <v>1</v>
      </c>
      <c r="D139" t="s">
        <v>7</v>
      </c>
      <c r="E139">
        <v>2</v>
      </c>
      <c r="F139">
        <v>14.15</v>
      </c>
      <c r="G139">
        <v>2</v>
      </c>
      <c r="H139" s="28">
        <f t="shared" si="2"/>
        <v>1</v>
      </c>
    </row>
    <row r="140" spans="1:8" x14ac:dyDescent="0.35">
      <c r="A140" t="s">
        <v>5</v>
      </c>
      <c r="B140" t="s">
        <v>6</v>
      </c>
      <c r="C140" t="s">
        <v>1</v>
      </c>
      <c r="D140" t="s">
        <v>7</v>
      </c>
      <c r="E140">
        <v>2</v>
      </c>
      <c r="F140">
        <v>16</v>
      </c>
      <c r="G140">
        <v>2</v>
      </c>
      <c r="H140" s="28">
        <f t="shared" si="2"/>
        <v>1</v>
      </c>
    </row>
    <row r="141" spans="1:8" x14ac:dyDescent="0.35">
      <c r="A141" t="s">
        <v>3</v>
      </c>
      <c r="B141" t="s">
        <v>2</v>
      </c>
      <c r="C141" t="s">
        <v>1</v>
      </c>
      <c r="D141" t="s">
        <v>7</v>
      </c>
      <c r="E141">
        <v>2</v>
      </c>
      <c r="F141">
        <v>13.16</v>
      </c>
      <c r="G141">
        <v>2.75</v>
      </c>
      <c r="H141" s="28">
        <f t="shared" si="2"/>
        <v>1</v>
      </c>
    </row>
    <row r="142" spans="1:8" x14ac:dyDescent="0.35">
      <c r="A142" t="s">
        <v>3</v>
      </c>
      <c r="B142" t="s">
        <v>2</v>
      </c>
      <c r="C142" t="s">
        <v>1</v>
      </c>
      <c r="D142" t="s">
        <v>7</v>
      </c>
      <c r="E142">
        <v>2</v>
      </c>
      <c r="F142">
        <v>17.47</v>
      </c>
      <c r="G142">
        <v>3.5</v>
      </c>
      <c r="H142" s="28">
        <f t="shared" si="2"/>
        <v>1</v>
      </c>
    </row>
    <row r="143" spans="1:8" x14ac:dyDescent="0.35">
      <c r="A143" t="s">
        <v>5</v>
      </c>
      <c r="B143" t="s">
        <v>2</v>
      </c>
      <c r="C143" t="s">
        <v>1</v>
      </c>
      <c r="D143" t="s">
        <v>7</v>
      </c>
      <c r="E143">
        <v>6</v>
      </c>
      <c r="F143">
        <v>34.299999999999997</v>
      </c>
      <c r="G143">
        <v>6.7</v>
      </c>
      <c r="H143" s="28" t="str">
        <f t="shared" si="2"/>
        <v>2.9</v>
      </c>
    </row>
    <row r="144" spans="1:8" x14ac:dyDescent="0.35">
      <c r="A144" t="s">
        <v>5</v>
      </c>
      <c r="B144" t="s">
        <v>2</v>
      </c>
      <c r="C144" t="s">
        <v>1</v>
      </c>
      <c r="D144" t="s">
        <v>7</v>
      </c>
      <c r="E144">
        <v>5</v>
      </c>
      <c r="F144">
        <v>41.19</v>
      </c>
      <c r="G144">
        <v>5</v>
      </c>
      <c r="H144" s="28" t="str">
        <f t="shared" si="2"/>
        <v>2.9</v>
      </c>
    </row>
    <row r="145" spans="1:8" x14ac:dyDescent="0.35">
      <c r="A145" t="s">
        <v>3</v>
      </c>
      <c r="B145" t="s">
        <v>2</v>
      </c>
      <c r="C145" t="s">
        <v>1</v>
      </c>
      <c r="D145" t="s">
        <v>7</v>
      </c>
      <c r="E145">
        <v>6</v>
      </c>
      <c r="F145">
        <v>27.05</v>
      </c>
      <c r="G145">
        <v>5</v>
      </c>
      <c r="H145" s="28" t="str">
        <f t="shared" si="2"/>
        <v>2.9</v>
      </c>
    </row>
    <row r="146" spans="1:8" x14ac:dyDescent="0.35">
      <c r="A146" t="s">
        <v>3</v>
      </c>
      <c r="B146" t="s">
        <v>2</v>
      </c>
      <c r="C146" t="s">
        <v>1</v>
      </c>
      <c r="D146" t="s">
        <v>7</v>
      </c>
      <c r="E146">
        <v>2</v>
      </c>
      <c r="F146">
        <v>16.43</v>
      </c>
      <c r="G146">
        <v>2.2999999999999998</v>
      </c>
      <c r="H146" s="28">
        <f t="shared" si="2"/>
        <v>1</v>
      </c>
    </row>
    <row r="147" spans="1:8" x14ac:dyDescent="0.35">
      <c r="A147" t="s">
        <v>3</v>
      </c>
      <c r="B147" t="s">
        <v>2</v>
      </c>
      <c r="C147" t="s">
        <v>1</v>
      </c>
      <c r="D147" t="s">
        <v>7</v>
      </c>
      <c r="E147">
        <v>2</v>
      </c>
      <c r="F147">
        <v>8.35</v>
      </c>
      <c r="G147">
        <v>1.5</v>
      </c>
      <c r="H147" s="28">
        <f t="shared" si="2"/>
        <v>1</v>
      </c>
    </row>
    <row r="148" spans="1:8" x14ac:dyDescent="0.35">
      <c r="A148" t="s">
        <v>3</v>
      </c>
      <c r="B148" t="s">
        <v>2</v>
      </c>
      <c r="C148" t="s">
        <v>1</v>
      </c>
      <c r="D148" t="s">
        <v>7</v>
      </c>
      <c r="E148">
        <v>3</v>
      </c>
      <c r="F148">
        <v>18.64</v>
      </c>
      <c r="G148">
        <v>1.36</v>
      </c>
      <c r="H148" s="28" t="str">
        <f t="shared" si="2"/>
        <v>2.9</v>
      </c>
    </row>
    <row r="149" spans="1:8" x14ac:dyDescent="0.35">
      <c r="A149" t="s">
        <v>3</v>
      </c>
      <c r="B149" t="s">
        <v>2</v>
      </c>
      <c r="C149" t="s">
        <v>1</v>
      </c>
      <c r="D149" t="s">
        <v>7</v>
      </c>
      <c r="E149">
        <v>2</v>
      </c>
      <c r="F149">
        <v>11.87</v>
      </c>
      <c r="G149">
        <v>1.63</v>
      </c>
      <c r="H149" s="28">
        <f t="shared" si="2"/>
        <v>1</v>
      </c>
    </row>
    <row r="150" spans="1:8" x14ac:dyDescent="0.35">
      <c r="A150" t="s">
        <v>5</v>
      </c>
      <c r="B150" t="s">
        <v>2</v>
      </c>
      <c r="C150" t="s">
        <v>1</v>
      </c>
      <c r="D150" t="s">
        <v>7</v>
      </c>
      <c r="E150">
        <v>2</v>
      </c>
      <c r="F150">
        <v>9.7799999999999994</v>
      </c>
      <c r="G150">
        <v>1.73</v>
      </c>
      <c r="H150" s="28">
        <f t="shared" si="2"/>
        <v>1</v>
      </c>
    </row>
    <row r="151" spans="1:8" x14ac:dyDescent="0.35">
      <c r="A151" t="s">
        <v>5</v>
      </c>
      <c r="B151" t="s">
        <v>2</v>
      </c>
      <c r="C151" t="s">
        <v>1</v>
      </c>
      <c r="D151" t="s">
        <v>7</v>
      </c>
      <c r="E151">
        <v>2</v>
      </c>
      <c r="F151">
        <v>7.51</v>
      </c>
      <c r="G151">
        <v>2</v>
      </c>
      <c r="H151" s="28">
        <f t="shared" si="2"/>
        <v>1</v>
      </c>
    </row>
    <row r="152" spans="1:8" x14ac:dyDescent="0.35">
      <c r="A152" t="s">
        <v>5</v>
      </c>
      <c r="B152" t="s">
        <v>2</v>
      </c>
      <c r="C152" t="s">
        <v>9</v>
      </c>
      <c r="D152" t="s">
        <v>0</v>
      </c>
      <c r="E152">
        <v>2</v>
      </c>
      <c r="F152">
        <v>14.07</v>
      </c>
      <c r="G152">
        <v>2.5</v>
      </c>
      <c r="H152" s="28">
        <f t="shared" si="2"/>
        <v>1</v>
      </c>
    </row>
    <row r="153" spans="1:8" x14ac:dyDescent="0.35">
      <c r="A153" t="s">
        <v>5</v>
      </c>
      <c r="B153" t="s">
        <v>2</v>
      </c>
      <c r="C153" t="s">
        <v>9</v>
      </c>
      <c r="D153" t="s">
        <v>0</v>
      </c>
      <c r="E153">
        <v>2</v>
      </c>
      <c r="F153">
        <v>13.13</v>
      </c>
      <c r="G153">
        <v>2</v>
      </c>
      <c r="H153" s="28">
        <f t="shared" si="2"/>
        <v>1</v>
      </c>
    </row>
    <row r="154" spans="1:8" x14ac:dyDescent="0.35">
      <c r="A154" t="s">
        <v>5</v>
      </c>
      <c r="B154" t="s">
        <v>2</v>
      </c>
      <c r="C154" t="s">
        <v>9</v>
      </c>
      <c r="D154" t="s">
        <v>0</v>
      </c>
      <c r="E154">
        <v>3</v>
      </c>
      <c r="F154">
        <v>17.260000000000002</v>
      </c>
      <c r="G154">
        <v>2.74</v>
      </c>
      <c r="H154" s="28">
        <f t="shared" si="2"/>
        <v>1</v>
      </c>
    </row>
    <row r="155" spans="1:8" x14ac:dyDescent="0.35">
      <c r="A155" t="s">
        <v>5</v>
      </c>
      <c r="B155" t="s">
        <v>2</v>
      </c>
      <c r="C155" t="s">
        <v>9</v>
      </c>
      <c r="D155" t="s">
        <v>0</v>
      </c>
      <c r="E155">
        <v>4</v>
      </c>
      <c r="F155">
        <v>24.55</v>
      </c>
      <c r="G155">
        <v>2</v>
      </c>
      <c r="H155" s="28" t="str">
        <f t="shared" si="2"/>
        <v>2.9</v>
      </c>
    </row>
    <row r="156" spans="1:8" x14ac:dyDescent="0.35">
      <c r="A156" t="s">
        <v>5</v>
      </c>
      <c r="B156" t="s">
        <v>2</v>
      </c>
      <c r="C156" t="s">
        <v>9</v>
      </c>
      <c r="D156" t="s">
        <v>0</v>
      </c>
      <c r="E156">
        <v>4</v>
      </c>
      <c r="F156">
        <v>19.77</v>
      </c>
      <c r="G156">
        <v>2</v>
      </c>
      <c r="H156" s="28" t="str">
        <f t="shared" si="2"/>
        <v>2.9</v>
      </c>
    </row>
    <row r="157" spans="1:8" x14ac:dyDescent="0.35">
      <c r="A157" t="s">
        <v>3</v>
      </c>
      <c r="B157" t="s">
        <v>2</v>
      </c>
      <c r="C157" t="s">
        <v>9</v>
      </c>
      <c r="D157" t="s">
        <v>0</v>
      </c>
      <c r="E157">
        <v>5</v>
      </c>
      <c r="F157">
        <v>29.85</v>
      </c>
      <c r="G157">
        <v>5.14</v>
      </c>
      <c r="H157" s="28" t="str">
        <f t="shared" si="2"/>
        <v>2.9</v>
      </c>
    </row>
    <row r="158" spans="1:8" x14ac:dyDescent="0.35">
      <c r="A158" t="s">
        <v>5</v>
      </c>
      <c r="B158" t="s">
        <v>2</v>
      </c>
      <c r="C158" t="s">
        <v>9</v>
      </c>
      <c r="D158" t="s">
        <v>0</v>
      </c>
      <c r="E158">
        <v>6</v>
      </c>
      <c r="F158">
        <v>48.17</v>
      </c>
      <c r="G158">
        <v>5</v>
      </c>
      <c r="H158" s="28" t="str">
        <f t="shared" si="2"/>
        <v>2.9</v>
      </c>
    </row>
    <row r="159" spans="1:8" x14ac:dyDescent="0.35">
      <c r="A159" t="s">
        <v>3</v>
      </c>
      <c r="B159" t="s">
        <v>2</v>
      </c>
      <c r="C159" t="s">
        <v>9</v>
      </c>
      <c r="D159" t="s">
        <v>0</v>
      </c>
      <c r="E159">
        <v>4</v>
      </c>
      <c r="F159">
        <v>25</v>
      </c>
      <c r="G159">
        <v>3.75</v>
      </c>
      <c r="H159" s="28" t="str">
        <f t="shared" si="2"/>
        <v>2.9</v>
      </c>
    </row>
    <row r="160" spans="1:8" x14ac:dyDescent="0.35">
      <c r="A160" t="s">
        <v>3</v>
      </c>
      <c r="B160" t="s">
        <v>2</v>
      </c>
      <c r="C160" t="s">
        <v>9</v>
      </c>
      <c r="D160" t="s">
        <v>0</v>
      </c>
      <c r="E160">
        <v>2</v>
      </c>
      <c r="F160">
        <v>13.39</v>
      </c>
      <c r="G160">
        <v>2.61</v>
      </c>
      <c r="H160" s="28">
        <f t="shared" si="2"/>
        <v>1</v>
      </c>
    </row>
    <row r="161" spans="1:8" x14ac:dyDescent="0.35">
      <c r="A161" t="s">
        <v>5</v>
      </c>
      <c r="B161" t="s">
        <v>2</v>
      </c>
      <c r="C161" t="s">
        <v>9</v>
      </c>
      <c r="D161" t="s">
        <v>0</v>
      </c>
      <c r="E161">
        <v>4</v>
      </c>
      <c r="F161">
        <v>16.489999999999998</v>
      </c>
      <c r="G161">
        <v>2</v>
      </c>
      <c r="H161" s="28">
        <f t="shared" si="2"/>
        <v>1</v>
      </c>
    </row>
    <row r="162" spans="1:8" x14ac:dyDescent="0.35">
      <c r="A162" t="s">
        <v>5</v>
      </c>
      <c r="B162" t="s">
        <v>2</v>
      </c>
      <c r="C162" t="s">
        <v>9</v>
      </c>
      <c r="D162" t="s">
        <v>0</v>
      </c>
      <c r="E162">
        <v>4</v>
      </c>
      <c r="F162">
        <v>21.5</v>
      </c>
      <c r="G162">
        <v>3.5</v>
      </c>
      <c r="H162" s="28" t="str">
        <f t="shared" si="2"/>
        <v>2.9</v>
      </c>
    </row>
    <row r="163" spans="1:8" x14ac:dyDescent="0.35">
      <c r="A163" t="s">
        <v>5</v>
      </c>
      <c r="B163" t="s">
        <v>2</v>
      </c>
      <c r="C163" t="s">
        <v>9</v>
      </c>
      <c r="D163" t="s">
        <v>0</v>
      </c>
      <c r="E163">
        <v>2</v>
      </c>
      <c r="F163">
        <v>12.66</v>
      </c>
      <c r="G163">
        <v>2.5</v>
      </c>
      <c r="H163" s="28">
        <f t="shared" si="2"/>
        <v>1</v>
      </c>
    </row>
    <row r="164" spans="1:8" x14ac:dyDescent="0.35">
      <c r="A164" t="s">
        <v>3</v>
      </c>
      <c r="B164" t="s">
        <v>2</v>
      </c>
      <c r="C164" t="s">
        <v>9</v>
      </c>
      <c r="D164" t="s">
        <v>0</v>
      </c>
      <c r="E164">
        <v>3</v>
      </c>
      <c r="F164">
        <v>16.21</v>
      </c>
      <c r="G164">
        <v>2</v>
      </c>
      <c r="H164" s="28">
        <f t="shared" si="2"/>
        <v>1</v>
      </c>
    </row>
    <row r="165" spans="1:8" x14ac:dyDescent="0.35">
      <c r="A165" t="s">
        <v>5</v>
      </c>
      <c r="B165" t="s">
        <v>2</v>
      </c>
      <c r="C165" t="s">
        <v>9</v>
      </c>
      <c r="D165" t="s">
        <v>0</v>
      </c>
      <c r="E165">
        <v>2</v>
      </c>
      <c r="F165">
        <v>13.81</v>
      </c>
      <c r="G165">
        <v>2</v>
      </c>
      <c r="H165" s="28">
        <f t="shared" si="2"/>
        <v>1</v>
      </c>
    </row>
    <row r="166" spans="1:8" x14ac:dyDescent="0.35">
      <c r="A166" t="s">
        <v>3</v>
      </c>
      <c r="B166" t="s">
        <v>6</v>
      </c>
      <c r="C166" t="s">
        <v>9</v>
      </c>
      <c r="D166" t="s">
        <v>0</v>
      </c>
      <c r="E166">
        <v>2</v>
      </c>
      <c r="F166">
        <v>17.510000000000002</v>
      </c>
      <c r="G166">
        <v>3</v>
      </c>
      <c r="H166" s="28">
        <f t="shared" si="2"/>
        <v>1</v>
      </c>
    </row>
    <row r="167" spans="1:8" x14ac:dyDescent="0.35">
      <c r="A167" t="s">
        <v>5</v>
      </c>
      <c r="B167" t="s">
        <v>2</v>
      </c>
      <c r="C167" t="s">
        <v>9</v>
      </c>
      <c r="D167" t="s">
        <v>0</v>
      </c>
      <c r="E167">
        <v>3</v>
      </c>
      <c r="F167">
        <v>24.52</v>
      </c>
      <c r="G167">
        <v>3.48</v>
      </c>
      <c r="H167" s="28" t="str">
        <f t="shared" si="2"/>
        <v>2.9</v>
      </c>
    </row>
    <row r="168" spans="1:8" x14ac:dyDescent="0.35">
      <c r="A168" t="s">
        <v>5</v>
      </c>
      <c r="B168" t="s">
        <v>2</v>
      </c>
      <c r="C168" t="s">
        <v>9</v>
      </c>
      <c r="D168" t="s">
        <v>0</v>
      </c>
      <c r="E168">
        <v>2</v>
      </c>
      <c r="F168">
        <v>20.76</v>
      </c>
      <c r="G168">
        <v>2.2400000000000002</v>
      </c>
      <c r="H168" s="28" t="str">
        <f t="shared" si="2"/>
        <v>2.9</v>
      </c>
    </row>
    <row r="169" spans="1:8" x14ac:dyDescent="0.35">
      <c r="A169" t="s">
        <v>5</v>
      </c>
      <c r="B169" t="s">
        <v>2</v>
      </c>
      <c r="C169" t="s">
        <v>9</v>
      </c>
      <c r="D169" t="s">
        <v>0</v>
      </c>
      <c r="E169">
        <v>4</v>
      </c>
      <c r="F169">
        <v>31.71</v>
      </c>
      <c r="G169">
        <v>4.5</v>
      </c>
      <c r="H169" s="28" t="str">
        <f t="shared" si="2"/>
        <v>2.9</v>
      </c>
    </row>
    <row r="170" spans="1:8" x14ac:dyDescent="0.35">
      <c r="A170" t="s">
        <v>3</v>
      </c>
      <c r="B170" t="s">
        <v>6</v>
      </c>
      <c r="C170" t="s">
        <v>4</v>
      </c>
      <c r="D170" t="s">
        <v>0</v>
      </c>
      <c r="E170">
        <v>2</v>
      </c>
      <c r="F170">
        <v>10.59</v>
      </c>
      <c r="G170">
        <v>1.61</v>
      </c>
      <c r="H170" s="28">
        <f t="shared" si="2"/>
        <v>1</v>
      </c>
    </row>
    <row r="171" spans="1:8" x14ac:dyDescent="0.35">
      <c r="A171" t="s">
        <v>3</v>
      </c>
      <c r="B171" t="s">
        <v>6</v>
      </c>
      <c r="C171" t="s">
        <v>4</v>
      </c>
      <c r="D171" t="s">
        <v>0</v>
      </c>
      <c r="E171">
        <v>2</v>
      </c>
      <c r="F171">
        <v>10.63</v>
      </c>
      <c r="G171">
        <v>2</v>
      </c>
      <c r="H171" s="28">
        <f t="shared" si="2"/>
        <v>1</v>
      </c>
    </row>
    <row r="172" spans="1:8" x14ac:dyDescent="0.35">
      <c r="A172" t="s">
        <v>5</v>
      </c>
      <c r="B172" t="s">
        <v>6</v>
      </c>
      <c r="C172" t="s">
        <v>4</v>
      </c>
      <c r="D172" t="s">
        <v>0</v>
      </c>
      <c r="E172">
        <v>3</v>
      </c>
      <c r="F172">
        <v>50.81</v>
      </c>
      <c r="G172">
        <v>10</v>
      </c>
      <c r="H172" s="28" t="str">
        <f t="shared" si="2"/>
        <v>10</v>
      </c>
    </row>
    <row r="173" spans="1:8" x14ac:dyDescent="0.35">
      <c r="A173" t="s">
        <v>5</v>
      </c>
      <c r="B173" t="s">
        <v>6</v>
      </c>
      <c r="C173" t="s">
        <v>4</v>
      </c>
      <c r="D173" t="s">
        <v>0</v>
      </c>
      <c r="E173">
        <v>2</v>
      </c>
      <c r="F173">
        <v>15.81</v>
      </c>
      <c r="G173">
        <v>3.16</v>
      </c>
      <c r="H173" s="28">
        <f t="shared" si="2"/>
        <v>1</v>
      </c>
    </row>
    <row r="174" spans="1:8" x14ac:dyDescent="0.35">
      <c r="A174" t="s">
        <v>5</v>
      </c>
      <c r="B174" t="s">
        <v>6</v>
      </c>
      <c r="C174" t="s">
        <v>9</v>
      </c>
      <c r="D174" t="s">
        <v>0</v>
      </c>
      <c r="E174">
        <v>2</v>
      </c>
      <c r="F174">
        <v>7.25</v>
      </c>
      <c r="G174">
        <v>5.15</v>
      </c>
      <c r="H174" s="28">
        <f t="shared" si="2"/>
        <v>1</v>
      </c>
    </row>
    <row r="175" spans="1:8" x14ac:dyDescent="0.35">
      <c r="A175" t="s">
        <v>5</v>
      </c>
      <c r="B175" t="s">
        <v>6</v>
      </c>
      <c r="C175" t="s">
        <v>9</v>
      </c>
      <c r="D175" t="s">
        <v>0</v>
      </c>
      <c r="E175">
        <v>2</v>
      </c>
      <c r="F175">
        <v>31.85</v>
      </c>
      <c r="G175">
        <v>3.18</v>
      </c>
      <c r="H175" s="28" t="str">
        <f t="shared" si="2"/>
        <v>2.9</v>
      </c>
    </row>
    <row r="176" spans="1:8" x14ac:dyDescent="0.35">
      <c r="A176" t="s">
        <v>5</v>
      </c>
      <c r="B176" t="s">
        <v>6</v>
      </c>
      <c r="C176" t="s">
        <v>9</v>
      </c>
      <c r="D176" t="s">
        <v>0</v>
      </c>
      <c r="E176">
        <v>2</v>
      </c>
      <c r="F176">
        <v>16.82</v>
      </c>
      <c r="G176">
        <v>4</v>
      </c>
      <c r="H176" s="28">
        <f t="shared" si="2"/>
        <v>1</v>
      </c>
    </row>
    <row r="177" spans="1:8" x14ac:dyDescent="0.35">
      <c r="A177" t="s">
        <v>5</v>
      </c>
      <c r="B177" t="s">
        <v>6</v>
      </c>
      <c r="C177" t="s">
        <v>9</v>
      </c>
      <c r="D177" t="s">
        <v>0</v>
      </c>
      <c r="E177">
        <v>2</v>
      </c>
      <c r="F177">
        <v>32.9</v>
      </c>
      <c r="G177">
        <v>3.11</v>
      </c>
      <c r="H177" s="28" t="str">
        <f t="shared" si="2"/>
        <v>2.9</v>
      </c>
    </row>
    <row r="178" spans="1:8" x14ac:dyDescent="0.35">
      <c r="A178" t="s">
        <v>5</v>
      </c>
      <c r="B178" t="s">
        <v>6</v>
      </c>
      <c r="C178" t="s">
        <v>9</v>
      </c>
      <c r="D178" t="s">
        <v>0</v>
      </c>
      <c r="E178">
        <v>2</v>
      </c>
      <c r="F178">
        <v>17.89</v>
      </c>
      <c r="G178">
        <v>2</v>
      </c>
      <c r="H178" s="28" t="str">
        <f t="shared" si="2"/>
        <v>2.9</v>
      </c>
    </row>
    <row r="179" spans="1:8" x14ac:dyDescent="0.35">
      <c r="A179" t="s">
        <v>5</v>
      </c>
      <c r="B179" t="s">
        <v>6</v>
      </c>
      <c r="C179" t="s">
        <v>9</v>
      </c>
      <c r="D179" t="s">
        <v>0</v>
      </c>
      <c r="E179">
        <v>2</v>
      </c>
      <c r="F179">
        <v>14.48</v>
      </c>
      <c r="G179">
        <v>2</v>
      </c>
      <c r="H179" s="28">
        <f t="shared" si="2"/>
        <v>1</v>
      </c>
    </row>
    <row r="180" spans="1:8" x14ac:dyDescent="0.35">
      <c r="A180" t="s">
        <v>3</v>
      </c>
      <c r="B180" t="s">
        <v>6</v>
      </c>
      <c r="C180" t="s">
        <v>9</v>
      </c>
      <c r="D180" t="s">
        <v>0</v>
      </c>
      <c r="E180">
        <v>2</v>
      </c>
      <c r="F180">
        <v>9.6</v>
      </c>
      <c r="G180">
        <v>4</v>
      </c>
      <c r="H180" s="28">
        <f t="shared" si="2"/>
        <v>1</v>
      </c>
    </row>
    <row r="181" spans="1:8" x14ac:dyDescent="0.35">
      <c r="A181" t="s">
        <v>5</v>
      </c>
      <c r="B181" t="s">
        <v>6</v>
      </c>
      <c r="C181" t="s">
        <v>9</v>
      </c>
      <c r="D181" t="s">
        <v>0</v>
      </c>
      <c r="E181">
        <v>2</v>
      </c>
      <c r="F181">
        <v>34.630000000000003</v>
      </c>
      <c r="G181">
        <v>3.55</v>
      </c>
      <c r="H181" s="28" t="str">
        <f t="shared" si="2"/>
        <v>2.9</v>
      </c>
    </row>
    <row r="182" spans="1:8" x14ac:dyDescent="0.35">
      <c r="A182" t="s">
        <v>5</v>
      </c>
      <c r="B182" t="s">
        <v>6</v>
      </c>
      <c r="C182" t="s">
        <v>9</v>
      </c>
      <c r="D182" t="s">
        <v>0</v>
      </c>
      <c r="E182">
        <v>4</v>
      </c>
      <c r="F182">
        <v>34.65</v>
      </c>
      <c r="G182">
        <v>3.68</v>
      </c>
      <c r="H182" s="28" t="str">
        <f t="shared" si="2"/>
        <v>2.9</v>
      </c>
    </row>
    <row r="183" spans="1:8" x14ac:dyDescent="0.35">
      <c r="A183" t="s">
        <v>5</v>
      </c>
      <c r="B183" t="s">
        <v>6</v>
      </c>
      <c r="C183" t="s">
        <v>9</v>
      </c>
      <c r="D183" t="s">
        <v>0</v>
      </c>
      <c r="E183">
        <v>2</v>
      </c>
      <c r="F183">
        <v>23.33</v>
      </c>
      <c r="G183">
        <v>5.65</v>
      </c>
      <c r="H183" s="28" t="str">
        <f t="shared" si="2"/>
        <v>2.9</v>
      </c>
    </row>
    <row r="184" spans="1:8" x14ac:dyDescent="0.35">
      <c r="A184" t="s">
        <v>5</v>
      </c>
      <c r="B184" t="s">
        <v>6</v>
      </c>
      <c r="C184" t="s">
        <v>9</v>
      </c>
      <c r="D184" t="s">
        <v>0</v>
      </c>
      <c r="E184">
        <v>3</v>
      </c>
      <c r="F184">
        <v>45.35</v>
      </c>
      <c r="G184">
        <v>3.5</v>
      </c>
      <c r="H184" s="28" t="str">
        <f t="shared" si="2"/>
        <v>2.9</v>
      </c>
    </row>
    <row r="185" spans="1:8" x14ac:dyDescent="0.35">
      <c r="A185" t="s">
        <v>5</v>
      </c>
      <c r="B185" t="s">
        <v>6</v>
      </c>
      <c r="C185" t="s">
        <v>9</v>
      </c>
      <c r="D185" t="s">
        <v>0</v>
      </c>
      <c r="E185">
        <v>4</v>
      </c>
      <c r="F185">
        <v>23.17</v>
      </c>
      <c r="G185">
        <v>6.5</v>
      </c>
      <c r="H185" s="28" t="str">
        <f t="shared" si="2"/>
        <v>2.9</v>
      </c>
    </row>
    <row r="186" spans="1:8" x14ac:dyDescent="0.35">
      <c r="A186" t="s">
        <v>5</v>
      </c>
      <c r="B186" t="s">
        <v>6</v>
      </c>
      <c r="C186" t="s">
        <v>9</v>
      </c>
      <c r="D186" t="s">
        <v>0</v>
      </c>
      <c r="E186">
        <v>2</v>
      </c>
      <c r="F186">
        <v>40.549999999999997</v>
      </c>
      <c r="G186">
        <v>3</v>
      </c>
      <c r="H186" s="28" t="str">
        <f t="shared" si="2"/>
        <v>2.9</v>
      </c>
    </row>
    <row r="187" spans="1:8" x14ac:dyDescent="0.35">
      <c r="A187" t="s">
        <v>5</v>
      </c>
      <c r="B187" t="s">
        <v>2</v>
      </c>
      <c r="C187" t="s">
        <v>9</v>
      </c>
      <c r="D187" t="s">
        <v>0</v>
      </c>
      <c r="E187">
        <v>5</v>
      </c>
      <c r="F187">
        <v>20.69</v>
      </c>
      <c r="G187">
        <v>5</v>
      </c>
      <c r="H187" s="28" t="str">
        <f t="shared" si="2"/>
        <v>2.9</v>
      </c>
    </row>
    <row r="188" spans="1:8" x14ac:dyDescent="0.35">
      <c r="A188" t="s">
        <v>3</v>
      </c>
      <c r="B188" t="s">
        <v>6</v>
      </c>
      <c r="C188" t="s">
        <v>9</v>
      </c>
      <c r="D188" t="s">
        <v>0</v>
      </c>
      <c r="E188">
        <v>3</v>
      </c>
      <c r="F188">
        <v>20.9</v>
      </c>
      <c r="G188">
        <v>3.5</v>
      </c>
      <c r="H188" s="28" t="str">
        <f t="shared" si="2"/>
        <v>2.9</v>
      </c>
    </row>
    <row r="189" spans="1:8" x14ac:dyDescent="0.35">
      <c r="A189" t="s">
        <v>5</v>
      </c>
      <c r="B189" t="s">
        <v>6</v>
      </c>
      <c r="C189" t="s">
        <v>9</v>
      </c>
      <c r="D189" t="s">
        <v>0</v>
      </c>
      <c r="E189">
        <v>5</v>
      </c>
      <c r="F189">
        <v>30.46</v>
      </c>
      <c r="G189">
        <v>2</v>
      </c>
      <c r="H189" s="28" t="str">
        <f t="shared" si="2"/>
        <v>2.9</v>
      </c>
    </row>
    <row r="190" spans="1:8" x14ac:dyDescent="0.35">
      <c r="A190" t="s">
        <v>3</v>
      </c>
      <c r="B190" t="s">
        <v>6</v>
      </c>
      <c r="C190" t="s">
        <v>9</v>
      </c>
      <c r="D190" t="s">
        <v>0</v>
      </c>
      <c r="E190">
        <v>3</v>
      </c>
      <c r="F190">
        <v>18.149999999999999</v>
      </c>
      <c r="G190">
        <v>3.5</v>
      </c>
      <c r="H190" s="28" t="str">
        <f t="shared" si="2"/>
        <v>2.9</v>
      </c>
    </row>
    <row r="191" spans="1:8" x14ac:dyDescent="0.35">
      <c r="A191" t="s">
        <v>5</v>
      </c>
      <c r="B191" t="s">
        <v>6</v>
      </c>
      <c r="C191" t="s">
        <v>9</v>
      </c>
      <c r="D191" t="s">
        <v>0</v>
      </c>
      <c r="E191">
        <v>3</v>
      </c>
      <c r="F191">
        <v>23.1</v>
      </c>
      <c r="G191">
        <v>4</v>
      </c>
      <c r="H191" s="28" t="str">
        <f t="shared" si="2"/>
        <v>2.9</v>
      </c>
    </row>
    <row r="192" spans="1:8" x14ac:dyDescent="0.35">
      <c r="A192" t="s">
        <v>5</v>
      </c>
      <c r="B192" t="s">
        <v>6</v>
      </c>
      <c r="C192" t="s">
        <v>9</v>
      </c>
      <c r="D192" t="s">
        <v>0</v>
      </c>
      <c r="E192">
        <v>2</v>
      </c>
      <c r="F192">
        <v>15.69</v>
      </c>
      <c r="G192">
        <v>1.5</v>
      </c>
      <c r="H192" s="28">
        <f t="shared" si="2"/>
        <v>1</v>
      </c>
    </row>
    <row r="193" spans="1:8" x14ac:dyDescent="0.35">
      <c r="A193" t="s">
        <v>3</v>
      </c>
      <c r="B193" t="s">
        <v>6</v>
      </c>
      <c r="C193" t="s">
        <v>1</v>
      </c>
      <c r="D193" t="s">
        <v>7</v>
      </c>
      <c r="E193">
        <v>2</v>
      </c>
      <c r="F193">
        <v>19.809999999999999</v>
      </c>
      <c r="G193">
        <v>4.1900000000000004</v>
      </c>
      <c r="H193" s="28" t="str">
        <f t="shared" si="2"/>
        <v>2.9</v>
      </c>
    </row>
    <row r="194" spans="1:8" x14ac:dyDescent="0.35">
      <c r="A194" t="s">
        <v>5</v>
      </c>
      <c r="B194" t="s">
        <v>6</v>
      </c>
      <c r="C194" t="s">
        <v>1</v>
      </c>
      <c r="D194" t="s">
        <v>7</v>
      </c>
      <c r="E194">
        <v>2</v>
      </c>
      <c r="F194">
        <v>28.44</v>
      </c>
      <c r="G194">
        <v>2.56</v>
      </c>
      <c r="H194" s="28" t="str">
        <f t="shared" si="2"/>
        <v>2.9</v>
      </c>
    </row>
    <row r="195" spans="1:8" x14ac:dyDescent="0.35">
      <c r="A195" t="s">
        <v>5</v>
      </c>
      <c r="B195" t="s">
        <v>6</v>
      </c>
      <c r="C195" t="s">
        <v>1</v>
      </c>
      <c r="D195" t="s">
        <v>7</v>
      </c>
      <c r="E195">
        <v>2</v>
      </c>
      <c r="F195">
        <v>15.48</v>
      </c>
      <c r="G195">
        <v>2.02</v>
      </c>
      <c r="H195" s="28">
        <f t="shared" ref="H195:H245" si="3">IF(F195&gt;=50.81,"10",IF(AND(F195&gt;=17.79,F195&lt;=50.81),"2.9",1))</f>
        <v>1</v>
      </c>
    </row>
    <row r="196" spans="1:8" x14ac:dyDescent="0.35">
      <c r="A196" t="s">
        <v>5</v>
      </c>
      <c r="B196" t="s">
        <v>6</v>
      </c>
      <c r="C196" t="s">
        <v>1</v>
      </c>
      <c r="D196" t="s">
        <v>7</v>
      </c>
      <c r="E196">
        <v>2</v>
      </c>
      <c r="F196">
        <v>16.579999999999998</v>
      </c>
      <c r="G196">
        <v>4</v>
      </c>
      <c r="H196" s="28">
        <f t="shared" si="3"/>
        <v>1</v>
      </c>
    </row>
    <row r="197" spans="1:8" x14ac:dyDescent="0.35">
      <c r="A197" t="s">
        <v>5</v>
      </c>
      <c r="B197" t="s">
        <v>2</v>
      </c>
      <c r="C197" t="s">
        <v>1</v>
      </c>
      <c r="D197" t="s">
        <v>7</v>
      </c>
      <c r="E197">
        <v>2</v>
      </c>
      <c r="F197">
        <v>7.56</v>
      </c>
      <c r="G197">
        <v>1.44</v>
      </c>
      <c r="H197" s="28">
        <f t="shared" si="3"/>
        <v>1</v>
      </c>
    </row>
    <row r="198" spans="1:8" x14ac:dyDescent="0.35">
      <c r="A198" t="s">
        <v>5</v>
      </c>
      <c r="B198" t="s">
        <v>6</v>
      </c>
      <c r="C198" t="s">
        <v>1</v>
      </c>
      <c r="D198" t="s">
        <v>7</v>
      </c>
      <c r="E198">
        <v>2</v>
      </c>
      <c r="F198">
        <v>10.34</v>
      </c>
      <c r="G198">
        <v>2</v>
      </c>
      <c r="H198" s="28">
        <f t="shared" si="3"/>
        <v>1</v>
      </c>
    </row>
    <row r="199" spans="1:8" x14ac:dyDescent="0.35">
      <c r="A199" t="s">
        <v>3</v>
      </c>
      <c r="B199" t="s">
        <v>6</v>
      </c>
      <c r="C199" t="s">
        <v>1</v>
      </c>
      <c r="D199" t="s">
        <v>7</v>
      </c>
      <c r="E199">
        <v>4</v>
      </c>
      <c r="F199">
        <v>43.11</v>
      </c>
      <c r="G199">
        <v>5</v>
      </c>
      <c r="H199" s="28" t="str">
        <f t="shared" si="3"/>
        <v>2.9</v>
      </c>
    </row>
    <row r="200" spans="1:8" x14ac:dyDescent="0.35">
      <c r="A200" t="s">
        <v>3</v>
      </c>
      <c r="B200" t="s">
        <v>6</v>
      </c>
      <c r="C200" t="s">
        <v>1</v>
      </c>
      <c r="D200" t="s">
        <v>7</v>
      </c>
      <c r="E200">
        <v>2</v>
      </c>
      <c r="F200">
        <v>13</v>
      </c>
      <c r="G200">
        <v>2</v>
      </c>
      <c r="H200" s="28">
        <f t="shared" si="3"/>
        <v>1</v>
      </c>
    </row>
    <row r="201" spans="1:8" x14ac:dyDescent="0.35">
      <c r="A201" t="s">
        <v>5</v>
      </c>
      <c r="B201" t="s">
        <v>6</v>
      </c>
      <c r="C201" t="s">
        <v>1</v>
      </c>
      <c r="D201" t="s">
        <v>7</v>
      </c>
      <c r="E201">
        <v>2</v>
      </c>
      <c r="F201">
        <v>13.51</v>
      </c>
      <c r="G201">
        <v>2</v>
      </c>
      <c r="H201" s="28">
        <f t="shared" si="3"/>
        <v>1</v>
      </c>
    </row>
    <row r="202" spans="1:8" x14ac:dyDescent="0.35">
      <c r="A202" t="s">
        <v>5</v>
      </c>
      <c r="B202" t="s">
        <v>6</v>
      </c>
      <c r="C202" t="s">
        <v>1</v>
      </c>
      <c r="D202" t="s">
        <v>7</v>
      </c>
      <c r="E202">
        <v>3</v>
      </c>
      <c r="F202">
        <v>18.71</v>
      </c>
      <c r="G202">
        <v>4</v>
      </c>
      <c r="H202" s="28" t="str">
        <f t="shared" si="3"/>
        <v>2.9</v>
      </c>
    </row>
    <row r="203" spans="1:8" x14ac:dyDescent="0.35">
      <c r="A203" t="s">
        <v>3</v>
      </c>
      <c r="B203" t="s">
        <v>6</v>
      </c>
      <c r="C203" t="s">
        <v>1</v>
      </c>
      <c r="D203" t="s">
        <v>7</v>
      </c>
      <c r="E203">
        <v>2</v>
      </c>
      <c r="F203">
        <v>12.74</v>
      </c>
      <c r="G203">
        <v>2.0099999999999998</v>
      </c>
      <c r="H203" s="28">
        <f t="shared" si="3"/>
        <v>1</v>
      </c>
    </row>
    <row r="204" spans="1:8" x14ac:dyDescent="0.35">
      <c r="A204" t="s">
        <v>3</v>
      </c>
      <c r="B204" t="s">
        <v>6</v>
      </c>
      <c r="C204" t="s">
        <v>1</v>
      </c>
      <c r="D204" t="s">
        <v>7</v>
      </c>
      <c r="E204">
        <v>2</v>
      </c>
      <c r="F204">
        <v>13</v>
      </c>
      <c r="G204">
        <v>2</v>
      </c>
      <c r="H204" s="28">
        <f t="shared" si="3"/>
        <v>1</v>
      </c>
    </row>
    <row r="205" spans="1:8" x14ac:dyDescent="0.35">
      <c r="A205" t="s">
        <v>3</v>
      </c>
      <c r="B205" t="s">
        <v>6</v>
      </c>
      <c r="C205" t="s">
        <v>1</v>
      </c>
      <c r="D205" t="s">
        <v>7</v>
      </c>
      <c r="E205">
        <v>2</v>
      </c>
      <c r="F205">
        <v>16.399999999999999</v>
      </c>
      <c r="G205">
        <v>2.5</v>
      </c>
      <c r="H205" s="28">
        <f t="shared" si="3"/>
        <v>1</v>
      </c>
    </row>
    <row r="206" spans="1:8" x14ac:dyDescent="0.35">
      <c r="A206" t="s">
        <v>5</v>
      </c>
      <c r="B206" t="s">
        <v>6</v>
      </c>
      <c r="C206" t="s">
        <v>1</v>
      </c>
      <c r="D206" t="s">
        <v>7</v>
      </c>
      <c r="E206">
        <v>4</v>
      </c>
      <c r="F206">
        <v>20.53</v>
      </c>
      <c r="G206">
        <v>4</v>
      </c>
      <c r="H206" s="28" t="str">
        <f t="shared" si="3"/>
        <v>2.9</v>
      </c>
    </row>
    <row r="207" spans="1:8" x14ac:dyDescent="0.35">
      <c r="A207" t="s">
        <v>3</v>
      </c>
      <c r="B207" t="s">
        <v>6</v>
      </c>
      <c r="C207" t="s">
        <v>1</v>
      </c>
      <c r="D207" t="s">
        <v>7</v>
      </c>
      <c r="E207">
        <v>3</v>
      </c>
      <c r="F207">
        <v>16.47</v>
      </c>
      <c r="G207">
        <v>3.23</v>
      </c>
      <c r="H207" s="28">
        <f t="shared" si="3"/>
        <v>1</v>
      </c>
    </row>
    <row r="208" spans="1:8" x14ac:dyDescent="0.35">
      <c r="A208" t="s">
        <v>5</v>
      </c>
      <c r="B208" t="s">
        <v>6</v>
      </c>
      <c r="C208" t="s">
        <v>4</v>
      </c>
      <c r="D208" t="s">
        <v>0</v>
      </c>
      <c r="E208">
        <v>3</v>
      </c>
      <c r="F208">
        <v>26.59</v>
      </c>
      <c r="G208">
        <v>3.41</v>
      </c>
      <c r="H208" s="28" t="str">
        <f t="shared" si="3"/>
        <v>2.9</v>
      </c>
    </row>
    <row r="209" spans="1:8" x14ac:dyDescent="0.35">
      <c r="A209" t="s">
        <v>5</v>
      </c>
      <c r="B209" t="s">
        <v>6</v>
      </c>
      <c r="C209" t="s">
        <v>4</v>
      </c>
      <c r="D209" t="s">
        <v>0</v>
      </c>
      <c r="E209">
        <v>4</v>
      </c>
      <c r="F209">
        <v>38.729999999999997</v>
      </c>
      <c r="G209">
        <v>3</v>
      </c>
      <c r="H209" s="28" t="str">
        <f t="shared" si="3"/>
        <v>2.9</v>
      </c>
    </row>
    <row r="210" spans="1:8" x14ac:dyDescent="0.35">
      <c r="A210" t="s">
        <v>5</v>
      </c>
      <c r="B210" t="s">
        <v>6</v>
      </c>
      <c r="C210" t="s">
        <v>4</v>
      </c>
      <c r="D210" t="s">
        <v>0</v>
      </c>
      <c r="E210">
        <v>2</v>
      </c>
      <c r="F210">
        <v>24.27</v>
      </c>
      <c r="G210">
        <v>2.0299999999999998</v>
      </c>
      <c r="H210" s="28" t="str">
        <f t="shared" si="3"/>
        <v>2.9</v>
      </c>
    </row>
    <row r="211" spans="1:8" x14ac:dyDescent="0.35">
      <c r="A211" t="s">
        <v>3</v>
      </c>
      <c r="B211" t="s">
        <v>6</v>
      </c>
      <c r="C211" t="s">
        <v>4</v>
      </c>
      <c r="D211" t="s">
        <v>0</v>
      </c>
      <c r="E211">
        <v>2</v>
      </c>
      <c r="F211">
        <v>12.76</v>
      </c>
      <c r="G211">
        <v>2.23</v>
      </c>
      <c r="H211" s="28">
        <f t="shared" si="3"/>
        <v>1</v>
      </c>
    </row>
    <row r="212" spans="1:8" x14ac:dyDescent="0.35">
      <c r="A212" t="s">
        <v>5</v>
      </c>
      <c r="B212" t="s">
        <v>6</v>
      </c>
      <c r="C212" t="s">
        <v>4</v>
      </c>
      <c r="D212" t="s">
        <v>0</v>
      </c>
      <c r="E212">
        <v>3</v>
      </c>
      <c r="F212">
        <v>30.06</v>
      </c>
      <c r="G212">
        <v>2</v>
      </c>
      <c r="H212" s="28" t="str">
        <f t="shared" si="3"/>
        <v>2.9</v>
      </c>
    </row>
    <row r="213" spans="1:8" x14ac:dyDescent="0.35">
      <c r="A213" t="s">
        <v>5</v>
      </c>
      <c r="B213" t="s">
        <v>6</v>
      </c>
      <c r="C213" t="s">
        <v>4</v>
      </c>
      <c r="D213" t="s">
        <v>0</v>
      </c>
      <c r="E213">
        <v>4</v>
      </c>
      <c r="F213">
        <v>25.89</v>
      </c>
      <c r="G213">
        <v>5.16</v>
      </c>
      <c r="H213" s="28" t="str">
        <f t="shared" si="3"/>
        <v>2.9</v>
      </c>
    </row>
    <row r="214" spans="1:8" x14ac:dyDescent="0.35">
      <c r="A214" t="s">
        <v>5</v>
      </c>
      <c r="B214" t="s">
        <v>2</v>
      </c>
      <c r="C214" t="s">
        <v>4</v>
      </c>
      <c r="D214" t="s">
        <v>0</v>
      </c>
      <c r="E214">
        <v>4</v>
      </c>
      <c r="F214">
        <v>48.33</v>
      </c>
      <c r="G214">
        <v>9</v>
      </c>
      <c r="H214" s="28" t="str">
        <f t="shared" si="3"/>
        <v>2.9</v>
      </c>
    </row>
    <row r="215" spans="1:8" x14ac:dyDescent="0.35">
      <c r="A215" t="s">
        <v>3</v>
      </c>
      <c r="B215" t="s">
        <v>6</v>
      </c>
      <c r="C215" t="s">
        <v>4</v>
      </c>
      <c r="D215" t="s">
        <v>0</v>
      </c>
      <c r="E215">
        <v>2</v>
      </c>
      <c r="F215">
        <v>13.27</v>
      </c>
      <c r="G215">
        <v>2.5</v>
      </c>
      <c r="H215" s="28">
        <f t="shared" si="3"/>
        <v>1</v>
      </c>
    </row>
    <row r="216" spans="1:8" x14ac:dyDescent="0.35">
      <c r="A216" t="s">
        <v>3</v>
      </c>
      <c r="B216" t="s">
        <v>6</v>
      </c>
      <c r="C216" t="s">
        <v>4</v>
      </c>
      <c r="D216" t="s">
        <v>0</v>
      </c>
      <c r="E216">
        <v>3</v>
      </c>
      <c r="F216">
        <v>28.17</v>
      </c>
      <c r="G216">
        <v>6.5</v>
      </c>
      <c r="H216" s="28" t="str">
        <f t="shared" si="3"/>
        <v>2.9</v>
      </c>
    </row>
    <row r="217" spans="1:8" x14ac:dyDescent="0.35">
      <c r="A217" t="s">
        <v>3</v>
      </c>
      <c r="B217" t="s">
        <v>6</v>
      </c>
      <c r="C217" t="s">
        <v>4</v>
      </c>
      <c r="D217" t="s">
        <v>0</v>
      </c>
      <c r="E217">
        <v>2</v>
      </c>
      <c r="F217">
        <v>12.9</v>
      </c>
      <c r="G217">
        <v>1.1000000000000001</v>
      </c>
      <c r="H217" s="28">
        <f t="shared" si="3"/>
        <v>1</v>
      </c>
    </row>
    <row r="218" spans="1:8" x14ac:dyDescent="0.35">
      <c r="A218" t="s">
        <v>5</v>
      </c>
      <c r="B218" t="s">
        <v>6</v>
      </c>
      <c r="C218" t="s">
        <v>4</v>
      </c>
      <c r="D218" t="s">
        <v>0</v>
      </c>
      <c r="E218">
        <v>5</v>
      </c>
      <c r="F218">
        <v>28.15</v>
      </c>
      <c r="G218">
        <v>3</v>
      </c>
      <c r="H218" s="28" t="str">
        <f t="shared" si="3"/>
        <v>2.9</v>
      </c>
    </row>
    <row r="219" spans="1:8" x14ac:dyDescent="0.35">
      <c r="A219" t="s">
        <v>5</v>
      </c>
      <c r="B219" t="s">
        <v>6</v>
      </c>
      <c r="C219" t="s">
        <v>4</v>
      </c>
      <c r="D219" t="s">
        <v>0</v>
      </c>
      <c r="E219">
        <v>2</v>
      </c>
      <c r="F219">
        <v>11.59</v>
      </c>
      <c r="G219">
        <v>1.5</v>
      </c>
      <c r="H219" s="28">
        <f t="shared" si="3"/>
        <v>1</v>
      </c>
    </row>
    <row r="220" spans="1:8" x14ac:dyDescent="0.35">
      <c r="A220" t="s">
        <v>5</v>
      </c>
      <c r="B220" t="s">
        <v>6</v>
      </c>
      <c r="C220" t="s">
        <v>4</v>
      </c>
      <c r="D220" t="s">
        <v>0</v>
      </c>
      <c r="E220">
        <v>2</v>
      </c>
      <c r="F220">
        <v>7.74</v>
      </c>
      <c r="G220">
        <v>1.44</v>
      </c>
      <c r="H220" s="28">
        <f t="shared" si="3"/>
        <v>1</v>
      </c>
    </row>
    <row r="221" spans="1:8" x14ac:dyDescent="0.35">
      <c r="A221" t="s">
        <v>3</v>
      </c>
      <c r="B221" t="s">
        <v>6</v>
      </c>
      <c r="C221" t="s">
        <v>4</v>
      </c>
      <c r="D221" t="s">
        <v>0</v>
      </c>
      <c r="E221">
        <v>4</v>
      </c>
      <c r="F221">
        <v>30.14</v>
      </c>
      <c r="G221">
        <v>3.09</v>
      </c>
      <c r="H221" s="28" t="str">
        <f t="shared" si="3"/>
        <v>2.9</v>
      </c>
    </row>
    <row r="222" spans="1:8" x14ac:dyDescent="0.35">
      <c r="A222" t="s">
        <v>5</v>
      </c>
      <c r="B222" t="s">
        <v>6</v>
      </c>
      <c r="C222" t="s">
        <v>8</v>
      </c>
      <c r="D222" t="s">
        <v>7</v>
      </c>
      <c r="E222">
        <v>2</v>
      </c>
      <c r="F222">
        <v>12.16</v>
      </c>
      <c r="G222">
        <v>2.2000000000000002</v>
      </c>
      <c r="H222" s="28">
        <f t="shared" si="3"/>
        <v>1</v>
      </c>
    </row>
    <row r="223" spans="1:8" x14ac:dyDescent="0.35">
      <c r="A223" t="s">
        <v>3</v>
      </c>
      <c r="B223" t="s">
        <v>6</v>
      </c>
      <c r="C223" t="s">
        <v>8</v>
      </c>
      <c r="D223" t="s">
        <v>7</v>
      </c>
      <c r="E223">
        <v>2</v>
      </c>
      <c r="F223">
        <v>13.42</v>
      </c>
      <c r="G223">
        <v>3.48</v>
      </c>
      <c r="H223" s="28">
        <f t="shared" si="3"/>
        <v>1</v>
      </c>
    </row>
    <row r="224" spans="1:8" x14ac:dyDescent="0.35">
      <c r="A224" t="s">
        <v>5</v>
      </c>
      <c r="B224" t="s">
        <v>6</v>
      </c>
      <c r="C224" t="s">
        <v>8</v>
      </c>
      <c r="D224" t="s">
        <v>7</v>
      </c>
      <c r="E224">
        <v>1</v>
      </c>
      <c r="F224">
        <v>8.58</v>
      </c>
      <c r="G224">
        <v>1.92</v>
      </c>
      <c r="H224" s="28">
        <f t="shared" si="3"/>
        <v>1</v>
      </c>
    </row>
    <row r="225" spans="1:8" x14ac:dyDescent="0.35">
      <c r="A225" t="s">
        <v>3</v>
      </c>
      <c r="B225" t="s">
        <v>2</v>
      </c>
      <c r="C225" t="s">
        <v>8</v>
      </c>
      <c r="D225" t="s">
        <v>7</v>
      </c>
      <c r="E225">
        <v>3</v>
      </c>
      <c r="F225">
        <v>15.98</v>
      </c>
      <c r="G225">
        <v>3</v>
      </c>
      <c r="H225" s="28">
        <f t="shared" si="3"/>
        <v>1</v>
      </c>
    </row>
    <row r="226" spans="1:8" x14ac:dyDescent="0.35">
      <c r="A226" t="s">
        <v>5</v>
      </c>
      <c r="B226" t="s">
        <v>6</v>
      </c>
      <c r="C226" t="s">
        <v>8</v>
      </c>
      <c r="D226" t="s">
        <v>7</v>
      </c>
      <c r="E226">
        <v>2</v>
      </c>
      <c r="F226">
        <v>13.42</v>
      </c>
      <c r="G226">
        <v>1.58</v>
      </c>
      <c r="H226" s="28">
        <f t="shared" si="3"/>
        <v>1</v>
      </c>
    </row>
    <row r="227" spans="1:8" x14ac:dyDescent="0.35">
      <c r="A227" t="s">
        <v>3</v>
      </c>
      <c r="B227" t="s">
        <v>6</v>
      </c>
      <c r="C227" t="s">
        <v>8</v>
      </c>
      <c r="D227" t="s">
        <v>7</v>
      </c>
      <c r="E227">
        <v>2</v>
      </c>
      <c r="F227">
        <v>16.27</v>
      </c>
      <c r="G227">
        <v>2.5</v>
      </c>
      <c r="H227" s="28">
        <f t="shared" si="3"/>
        <v>1</v>
      </c>
    </row>
    <row r="228" spans="1:8" x14ac:dyDescent="0.35">
      <c r="A228" t="s">
        <v>3</v>
      </c>
      <c r="B228" t="s">
        <v>6</v>
      </c>
      <c r="C228" t="s">
        <v>8</v>
      </c>
      <c r="D228" t="s">
        <v>7</v>
      </c>
      <c r="E228">
        <v>2</v>
      </c>
      <c r="F228">
        <v>10.09</v>
      </c>
      <c r="G228">
        <v>2</v>
      </c>
      <c r="H228" s="28">
        <f t="shared" si="3"/>
        <v>1</v>
      </c>
    </row>
    <row r="229" spans="1:8" x14ac:dyDescent="0.35">
      <c r="A229" t="s">
        <v>5</v>
      </c>
      <c r="B229" t="s">
        <v>2</v>
      </c>
      <c r="C229" t="s">
        <v>4</v>
      </c>
      <c r="D229" t="s">
        <v>0</v>
      </c>
      <c r="E229">
        <v>4</v>
      </c>
      <c r="F229">
        <v>20.45</v>
      </c>
      <c r="G229">
        <v>3</v>
      </c>
      <c r="H229" s="28" t="str">
        <f t="shared" si="3"/>
        <v>2.9</v>
      </c>
    </row>
    <row r="230" spans="1:8" x14ac:dyDescent="0.35">
      <c r="A230" t="s">
        <v>5</v>
      </c>
      <c r="B230" t="s">
        <v>2</v>
      </c>
      <c r="C230" t="s">
        <v>4</v>
      </c>
      <c r="D230" t="s">
        <v>0</v>
      </c>
      <c r="E230">
        <v>2</v>
      </c>
      <c r="F230">
        <v>13.28</v>
      </c>
      <c r="G230">
        <v>2.72</v>
      </c>
      <c r="H230" s="28">
        <f t="shared" si="3"/>
        <v>1</v>
      </c>
    </row>
    <row r="231" spans="1:8" x14ac:dyDescent="0.35">
      <c r="A231" t="s">
        <v>3</v>
      </c>
      <c r="B231" t="s">
        <v>6</v>
      </c>
      <c r="C231" t="s">
        <v>4</v>
      </c>
      <c r="D231" t="s">
        <v>0</v>
      </c>
      <c r="E231">
        <v>2</v>
      </c>
      <c r="F231">
        <v>22.12</v>
      </c>
      <c r="G231">
        <v>2.88</v>
      </c>
      <c r="H231" s="28" t="str">
        <f t="shared" si="3"/>
        <v>2.9</v>
      </c>
    </row>
    <row r="232" spans="1:8" x14ac:dyDescent="0.35">
      <c r="A232" t="s">
        <v>5</v>
      </c>
      <c r="B232" t="s">
        <v>6</v>
      </c>
      <c r="C232" t="s">
        <v>4</v>
      </c>
      <c r="D232" t="s">
        <v>0</v>
      </c>
      <c r="E232">
        <v>4</v>
      </c>
      <c r="F232">
        <v>24.01</v>
      </c>
      <c r="G232">
        <v>2</v>
      </c>
      <c r="H232" s="28" t="str">
        <f t="shared" si="3"/>
        <v>2.9</v>
      </c>
    </row>
    <row r="233" spans="1:8" x14ac:dyDescent="0.35">
      <c r="A233" t="s">
        <v>5</v>
      </c>
      <c r="B233" t="s">
        <v>6</v>
      </c>
      <c r="C233" t="s">
        <v>4</v>
      </c>
      <c r="D233" t="s">
        <v>0</v>
      </c>
      <c r="E233">
        <v>3</v>
      </c>
      <c r="F233">
        <v>15.69</v>
      </c>
      <c r="G233">
        <v>3</v>
      </c>
      <c r="H233" s="28">
        <f t="shared" si="3"/>
        <v>1</v>
      </c>
    </row>
    <row r="234" spans="1:8" x14ac:dyDescent="0.35">
      <c r="A234" t="s">
        <v>5</v>
      </c>
      <c r="B234" t="s">
        <v>2</v>
      </c>
      <c r="C234" t="s">
        <v>4</v>
      </c>
      <c r="D234" t="s">
        <v>0</v>
      </c>
      <c r="E234">
        <v>2</v>
      </c>
      <c r="F234">
        <v>11.61</v>
      </c>
      <c r="G234">
        <v>3.39</v>
      </c>
      <c r="H234" s="28">
        <f t="shared" si="3"/>
        <v>1</v>
      </c>
    </row>
    <row r="235" spans="1:8" x14ac:dyDescent="0.35">
      <c r="A235" t="s">
        <v>5</v>
      </c>
      <c r="B235" t="s">
        <v>2</v>
      </c>
      <c r="C235" t="s">
        <v>4</v>
      </c>
      <c r="D235" t="s">
        <v>0</v>
      </c>
      <c r="E235">
        <v>2</v>
      </c>
      <c r="F235">
        <v>10.77</v>
      </c>
      <c r="G235">
        <v>1.47</v>
      </c>
      <c r="H235" s="28">
        <f t="shared" si="3"/>
        <v>1</v>
      </c>
    </row>
    <row r="236" spans="1:8" x14ac:dyDescent="0.35">
      <c r="A236" t="s">
        <v>5</v>
      </c>
      <c r="B236" t="s">
        <v>6</v>
      </c>
      <c r="C236" t="s">
        <v>4</v>
      </c>
      <c r="D236" t="s">
        <v>0</v>
      </c>
      <c r="E236">
        <v>2</v>
      </c>
      <c r="F236">
        <v>15.53</v>
      </c>
      <c r="G236">
        <v>3</v>
      </c>
      <c r="H236" s="28">
        <f t="shared" si="3"/>
        <v>1</v>
      </c>
    </row>
    <row r="237" spans="1:8" x14ac:dyDescent="0.35">
      <c r="A237" t="s">
        <v>5</v>
      </c>
      <c r="B237" t="s">
        <v>2</v>
      </c>
      <c r="C237" t="s">
        <v>4</v>
      </c>
      <c r="D237" t="s">
        <v>0</v>
      </c>
      <c r="E237">
        <v>2</v>
      </c>
      <c r="F237">
        <v>10.07</v>
      </c>
      <c r="G237">
        <v>1.25</v>
      </c>
      <c r="H237" s="28">
        <f t="shared" si="3"/>
        <v>1</v>
      </c>
    </row>
    <row r="238" spans="1:8" x14ac:dyDescent="0.35">
      <c r="A238" t="s">
        <v>5</v>
      </c>
      <c r="B238" t="s">
        <v>6</v>
      </c>
      <c r="C238" t="s">
        <v>4</v>
      </c>
      <c r="D238" t="s">
        <v>0</v>
      </c>
      <c r="E238">
        <v>2</v>
      </c>
      <c r="F238">
        <v>12.6</v>
      </c>
      <c r="G238">
        <v>1</v>
      </c>
      <c r="H238" s="28">
        <f t="shared" si="3"/>
        <v>1</v>
      </c>
    </row>
    <row r="239" spans="1:8" x14ac:dyDescent="0.35">
      <c r="A239" t="s">
        <v>5</v>
      </c>
      <c r="B239" t="s">
        <v>6</v>
      </c>
      <c r="C239" t="s">
        <v>4</v>
      </c>
      <c r="D239" t="s">
        <v>0</v>
      </c>
      <c r="E239">
        <v>2</v>
      </c>
      <c r="F239">
        <v>32.83</v>
      </c>
      <c r="G239">
        <v>1.17</v>
      </c>
      <c r="H239" s="28" t="str">
        <f t="shared" si="3"/>
        <v>2.9</v>
      </c>
    </row>
    <row r="240" spans="1:8" x14ac:dyDescent="0.35">
      <c r="A240" t="s">
        <v>3</v>
      </c>
      <c r="B240" t="s">
        <v>2</v>
      </c>
      <c r="C240" t="s">
        <v>4</v>
      </c>
      <c r="D240" t="s">
        <v>0</v>
      </c>
      <c r="E240">
        <v>3</v>
      </c>
      <c r="F240">
        <v>35.83</v>
      </c>
      <c r="G240">
        <v>4.67</v>
      </c>
      <c r="H240" s="28" t="str">
        <f t="shared" si="3"/>
        <v>2.9</v>
      </c>
    </row>
    <row r="241" spans="1:8" x14ac:dyDescent="0.35">
      <c r="A241" t="s">
        <v>5</v>
      </c>
      <c r="B241" t="s">
        <v>2</v>
      </c>
      <c r="C241" t="s">
        <v>4</v>
      </c>
      <c r="D241" t="s">
        <v>0</v>
      </c>
      <c r="E241">
        <v>3</v>
      </c>
      <c r="F241">
        <v>29.03</v>
      </c>
      <c r="G241">
        <v>5.92</v>
      </c>
      <c r="H241" s="28" t="str">
        <f t="shared" si="3"/>
        <v>2.9</v>
      </c>
    </row>
    <row r="242" spans="1:8" x14ac:dyDescent="0.35">
      <c r="A242" t="s">
        <v>3</v>
      </c>
      <c r="B242" t="s">
        <v>6</v>
      </c>
      <c r="C242" t="s">
        <v>4</v>
      </c>
      <c r="D242" t="s">
        <v>0</v>
      </c>
      <c r="E242">
        <v>2</v>
      </c>
      <c r="F242">
        <v>27.18</v>
      </c>
      <c r="G242">
        <v>2</v>
      </c>
      <c r="H242" s="28" t="str">
        <f t="shared" si="3"/>
        <v>2.9</v>
      </c>
    </row>
    <row r="243" spans="1:8" x14ac:dyDescent="0.35">
      <c r="A243" t="s">
        <v>5</v>
      </c>
      <c r="B243" t="s">
        <v>6</v>
      </c>
      <c r="C243" t="s">
        <v>4</v>
      </c>
      <c r="D243" t="s">
        <v>0</v>
      </c>
      <c r="E243">
        <v>2</v>
      </c>
      <c r="F243">
        <v>22.67</v>
      </c>
      <c r="G243">
        <v>2</v>
      </c>
      <c r="H243" s="28" t="str">
        <f t="shared" si="3"/>
        <v>2.9</v>
      </c>
    </row>
    <row r="244" spans="1:8" x14ac:dyDescent="0.35">
      <c r="A244" t="s">
        <v>5</v>
      </c>
      <c r="B244" t="s">
        <v>2</v>
      </c>
      <c r="C244" t="s">
        <v>4</v>
      </c>
      <c r="D244" t="s">
        <v>0</v>
      </c>
      <c r="E244">
        <v>2</v>
      </c>
      <c r="F244">
        <v>17.82</v>
      </c>
      <c r="G244">
        <v>1.75</v>
      </c>
      <c r="H244" s="28" t="str">
        <f t="shared" si="3"/>
        <v>2.9</v>
      </c>
    </row>
    <row r="245" spans="1:8" x14ac:dyDescent="0.35">
      <c r="A245" t="s">
        <v>3</v>
      </c>
      <c r="B245" t="s">
        <v>2</v>
      </c>
      <c r="C245" t="s">
        <v>1</v>
      </c>
      <c r="D245" t="s">
        <v>0</v>
      </c>
      <c r="E245">
        <v>2</v>
      </c>
      <c r="F245">
        <v>18.78</v>
      </c>
      <c r="G245">
        <v>3</v>
      </c>
      <c r="H245" s="28" t="str">
        <f t="shared" si="3"/>
        <v>2.9</v>
      </c>
    </row>
    <row r="246" spans="1:8" x14ac:dyDescent="0.35">
      <c r="F246">
        <f>SUM(F2:F245)</f>
        <v>4827.7700000000013</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A24D1-25B1-4EBB-9248-F692CF70CB8C}">
  <dimension ref="A1:U270"/>
  <sheetViews>
    <sheetView tabSelected="1" topLeftCell="B1" workbookViewId="0">
      <selection activeCell="C10" sqref="C10"/>
    </sheetView>
  </sheetViews>
  <sheetFormatPr defaultRowHeight="14.5" x14ac:dyDescent="0.35"/>
  <cols>
    <col min="8" max="8" width="10.81640625" customWidth="1"/>
    <col min="13" max="13" width="26.36328125" customWidth="1"/>
    <col min="14" max="14" width="15.90625" customWidth="1"/>
    <col min="15" max="15" width="21.6328125" customWidth="1"/>
    <col min="16" max="16" width="12.90625" customWidth="1"/>
    <col min="18" max="18" width="17.453125" customWidth="1"/>
  </cols>
  <sheetData>
    <row r="1" spans="1:18" x14ac:dyDescent="0.35">
      <c r="A1" s="29" t="s">
        <v>14</v>
      </c>
      <c r="B1" s="29" t="s">
        <v>13</v>
      </c>
      <c r="C1" s="29" t="s">
        <v>12</v>
      </c>
      <c r="D1" s="29" t="s">
        <v>11</v>
      </c>
      <c r="E1" s="29" t="s">
        <v>10</v>
      </c>
      <c r="F1" s="29" t="s">
        <v>16</v>
      </c>
      <c r="G1" s="29" t="s">
        <v>15</v>
      </c>
      <c r="H1" s="29" t="s">
        <v>38</v>
      </c>
    </row>
    <row r="2" spans="1:18" x14ac:dyDescent="0.35">
      <c r="A2" s="1" t="s">
        <v>3</v>
      </c>
      <c r="B2" s="1" t="s">
        <v>2</v>
      </c>
      <c r="C2" s="1" t="s">
        <v>9</v>
      </c>
      <c r="D2" s="1" t="s">
        <v>0</v>
      </c>
      <c r="E2" s="1">
        <v>2</v>
      </c>
      <c r="F2" s="1">
        <v>16.989999999999998</v>
      </c>
      <c r="G2" s="1">
        <v>1.01</v>
      </c>
      <c r="H2" s="1">
        <f>F2+G2</f>
        <v>18</v>
      </c>
    </row>
    <row r="3" spans="1:18" x14ac:dyDescent="0.35">
      <c r="A3" s="1" t="s">
        <v>5</v>
      </c>
      <c r="B3" s="1" t="s">
        <v>2</v>
      </c>
      <c r="C3" s="1" t="s">
        <v>9</v>
      </c>
      <c r="D3" s="1" t="s">
        <v>0</v>
      </c>
      <c r="E3" s="1">
        <v>3</v>
      </c>
      <c r="F3" s="1">
        <v>10.34</v>
      </c>
      <c r="G3" s="1">
        <v>1.66</v>
      </c>
      <c r="H3" s="1">
        <f t="shared" ref="H3:H66" si="0">F3+G3</f>
        <v>12</v>
      </c>
    </row>
    <row r="4" spans="1:18" x14ac:dyDescent="0.35">
      <c r="A4" s="1" t="s">
        <v>5</v>
      </c>
      <c r="B4" s="1" t="s">
        <v>2</v>
      </c>
      <c r="C4" s="1" t="s">
        <v>9</v>
      </c>
      <c r="D4" s="1" t="s">
        <v>0</v>
      </c>
      <c r="E4" s="1">
        <v>3</v>
      </c>
      <c r="F4" s="1">
        <v>21.01</v>
      </c>
      <c r="G4" s="1">
        <v>3.5</v>
      </c>
      <c r="H4" s="1">
        <f t="shared" si="0"/>
        <v>24.51</v>
      </c>
      <c r="M4" t="s">
        <v>44</v>
      </c>
    </row>
    <row r="5" spans="1:18" ht="15" thickBot="1" x14ac:dyDescent="0.4">
      <c r="A5" s="1" t="s">
        <v>5</v>
      </c>
      <c r="B5" s="1" t="s">
        <v>2</v>
      </c>
      <c r="C5" s="1" t="s">
        <v>9</v>
      </c>
      <c r="D5" s="1" t="s">
        <v>0</v>
      </c>
      <c r="E5" s="1">
        <v>2</v>
      </c>
      <c r="F5" s="1">
        <v>23.68</v>
      </c>
      <c r="G5" s="1">
        <v>3.31</v>
      </c>
      <c r="H5" s="1">
        <f t="shared" si="0"/>
        <v>26.99</v>
      </c>
    </row>
    <row r="6" spans="1:18" x14ac:dyDescent="0.35">
      <c r="A6" s="1" t="s">
        <v>3</v>
      </c>
      <c r="B6" s="1" t="s">
        <v>2</v>
      </c>
      <c r="C6" s="1" t="s">
        <v>9</v>
      </c>
      <c r="D6" s="1" t="s">
        <v>0</v>
      </c>
      <c r="E6" s="1">
        <v>4</v>
      </c>
      <c r="F6" s="1">
        <v>24.59</v>
      </c>
      <c r="G6" s="1">
        <v>3.61</v>
      </c>
      <c r="H6" s="1">
        <f t="shared" si="0"/>
        <v>28.2</v>
      </c>
      <c r="M6" s="20" t="s">
        <v>45</v>
      </c>
      <c r="N6" s="20"/>
    </row>
    <row r="7" spans="1:18" x14ac:dyDescent="0.35">
      <c r="A7" s="1" t="s">
        <v>5</v>
      </c>
      <c r="B7" s="1" t="s">
        <v>2</v>
      </c>
      <c r="C7" s="1" t="s">
        <v>9</v>
      </c>
      <c r="D7" s="1" t="s">
        <v>0</v>
      </c>
      <c r="E7" s="1">
        <v>4</v>
      </c>
      <c r="F7" s="1">
        <v>25.29</v>
      </c>
      <c r="G7" s="1">
        <v>4.71</v>
      </c>
      <c r="H7" s="1">
        <f t="shared" si="0"/>
        <v>30</v>
      </c>
      <c r="M7" t="s">
        <v>46</v>
      </c>
      <c r="N7">
        <v>0.60656176784899463</v>
      </c>
    </row>
    <row r="8" spans="1:18" x14ac:dyDescent="0.35">
      <c r="A8" s="1" t="s">
        <v>5</v>
      </c>
      <c r="B8" s="1" t="s">
        <v>2</v>
      </c>
      <c r="C8" s="1" t="s">
        <v>9</v>
      </c>
      <c r="D8" s="1" t="s">
        <v>0</v>
      </c>
      <c r="E8" s="1">
        <v>2</v>
      </c>
      <c r="F8" s="1">
        <v>8.77</v>
      </c>
      <c r="G8" s="1">
        <v>2</v>
      </c>
      <c r="H8" s="1">
        <f t="shared" si="0"/>
        <v>10.77</v>
      </c>
      <c r="M8" t="s">
        <v>47</v>
      </c>
      <c r="N8">
        <v>0.36791717821609771</v>
      </c>
    </row>
    <row r="9" spans="1:18" x14ac:dyDescent="0.35">
      <c r="A9" s="1" t="s">
        <v>5</v>
      </c>
      <c r="B9" s="1" t="s">
        <v>2</v>
      </c>
      <c r="C9" s="1" t="s">
        <v>9</v>
      </c>
      <c r="D9" s="1" t="s">
        <v>0</v>
      </c>
      <c r="E9" s="1">
        <v>4</v>
      </c>
      <c r="F9" s="1">
        <v>26.88</v>
      </c>
      <c r="G9" s="1">
        <v>3.12</v>
      </c>
      <c r="H9" s="1">
        <f t="shared" si="0"/>
        <v>30</v>
      </c>
      <c r="M9" t="s">
        <v>48</v>
      </c>
      <c r="N9">
        <v>0.36529442791823918</v>
      </c>
    </row>
    <row r="10" spans="1:18" x14ac:dyDescent="0.35">
      <c r="A10" s="1" t="s">
        <v>5</v>
      </c>
      <c r="B10" s="1" t="s">
        <v>2</v>
      </c>
      <c r="C10" s="1" t="s">
        <v>9</v>
      </c>
      <c r="D10" s="1" t="s">
        <v>0</v>
      </c>
      <c r="E10" s="1">
        <v>2</v>
      </c>
      <c r="F10" s="1">
        <v>15.04</v>
      </c>
      <c r="G10" s="1">
        <v>1.96</v>
      </c>
      <c r="H10" s="1">
        <f t="shared" si="0"/>
        <v>17</v>
      </c>
      <c r="M10" t="s">
        <v>49</v>
      </c>
      <c r="N10">
        <v>7.8917429413011275</v>
      </c>
    </row>
    <row r="11" spans="1:18" ht="15" thickBot="1" x14ac:dyDescent="0.4">
      <c r="A11" s="1" t="s">
        <v>5</v>
      </c>
      <c r="B11" s="1" t="s">
        <v>2</v>
      </c>
      <c r="C11" s="1" t="s">
        <v>9</v>
      </c>
      <c r="D11" s="1" t="s">
        <v>0</v>
      </c>
      <c r="E11" s="1">
        <v>2</v>
      </c>
      <c r="F11" s="1">
        <v>14.78</v>
      </c>
      <c r="G11" s="1">
        <v>3.23</v>
      </c>
      <c r="H11" s="1">
        <f t="shared" si="0"/>
        <v>18.009999999999998</v>
      </c>
      <c r="M11" s="18" t="s">
        <v>50</v>
      </c>
      <c r="N11" s="18">
        <v>243</v>
      </c>
    </row>
    <row r="12" spans="1:18" x14ac:dyDescent="0.35">
      <c r="A12" s="1" t="s">
        <v>5</v>
      </c>
      <c r="B12" s="1" t="s">
        <v>2</v>
      </c>
      <c r="C12" s="1" t="s">
        <v>9</v>
      </c>
      <c r="D12" s="1" t="s">
        <v>0</v>
      </c>
      <c r="E12" s="1">
        <v>2</v>
      </c>
      <c r="F12" s="1">
        <v>10.27</v>
      </c>
      <c r="G12" s="1">
        <v>1.71</v>
      </c>
      <c r="H12" s="1">
        <f t="shared" si="0"/>
        <v>11.98</v>
      </c>
    </row>
    <row r="13" spans="1:18" ht="15" thickBot="1" x14ac:dyDescent="0.4">
      <c r="A13" s="1" t="s">
        <v>3</v>
      </c>
      <c r="B13" s="1" t="s">
        <v>2</v>
      </c>
      <c r="C13" s="1" t="s">
        <v>9</v>
      </c>
      <c r="D13" s="1" t="s">
        <v>0</v>
      </c>
      <c r="E13" s="1">
        <v>4</v>
      </c>
      <c r="F13" s="1">
        <v>35.26</v>
      </c>
      <c r="G13" s="1">
        <v>5</v>
      </c>
      <c r="H13" s="1">
        <f t="shared" si="0"/>
        <v>40.26</v>
      </c>
      <c r="M13" t="s">
        <v>51</v>
      </c>
    </row>
    <row r="14" spans="1:18" x14ac:dyDescent="0.35">
      <c r="A14" s="1" t="s">
        <v>5</v>
      </c>
      <c r="B14" s="1" t="s">
        <v>2</v>
      </c>
      <c r="C14" s="1" t="s">
        <v>9</v>
      </c>
      <c r="D14" s="1" t="s">
        <v>0</v>
      </c>
      <c r="E14" s="1">
        <v>2</v>
      </c>
      <c r="F14" s="1">
        <v>15.42</v>
      </c>
      <c r="G14" s="1">
        <v>1.57</v>
      </c>
      <c r="H14" s="1">
        <f t="shared" si="0"/>
        <v>16.989999999999998</v>
      </c>
      <c r="M14" s="19"/>
      <c r="N14" s="19" t="s">
        <v>56</v>
      </c>
      <c r="O14" s="19" t="s">
        <v>57</v>
      </c>
      <c r="P14" s="19" t="s">
        <v>58</v>
      </c>
      <c r="Q14" s="19" t="s">
        <v>59</v>
      </c>
      <c r="R14" s="19" t="s">
        <v>60</v>
      </c>
    </row>
    <row r="15" spans="1:18" x14ac:dyDescent="0.35">
      <c r="A15" s="1" t="s">
        <v>5</v>
      </c>
      <c r="B15" s="1" t="s">
        <v>2</v>
      </c>
      <c r="C15" s="1" t="s">
        <v>9</v>
      </c>
      <c r="D15" s="1" t="s">
        <v>0</v>
      </c>
      <c r="E15" s="1">
        <v>4</v>
      </c>
      <c r="F15" s="1">
        <v>18.43</v>
      </c>
      <c r="G15" s="1">
        <v>3</v>
      </c>
      <c r="H15" s="1">
        <f t="shared" si="0"/>
        <v>21.43</v>
      </c>
      <c r="M15" t="s">
        <v>52</v>
      </c>
      <c r="N15">
        <v>1</v>
      </c>
      <c r="O15">
        <v>8736.5301829783621</v>
      </c>
      <c r="P15">
        <v>8736.5301829783621</v>
      </c>
      <c r="Q15">
        <v>140.27914838728768</v>
      </c>
      <c r="R15">
        <v>8.2766203521932926E-26</v>
      </c>
    </row>
    <row r="16" spans="1:18" x14ac:dyDescent="0.35">
      <c r="A16" s="1" t="s">
        <v>3</v>
      </c>
      <c r="B16" s="1" t="s">
        <v>2</v>
      </c>
      <c r="C16" s="1" t="s">
        <v>9</v>
      </c>
      <c r="D16" s="1" t="s">
        <v>0</v>
      </c>
      <c r="E16" s="1">
        <v>2</v>
      </c>
      <c r="F16" s="1">
        <v>14.83</v>
      </c>
      <c r="G16" s="1">
        <v>3.02</v>
      </c>
      <c r="H16" s="1">
        <f t="shared" si="0"/>
        <v>17.850000000000001</v>
      </c>
      <c r="M16" t="s">
        <v>53</v>
      </c>
      <c r="N16">
        <v>241</v>
      </c>
      <c r="O16">
        <v>15009.385203029857</v>
      </c>
      <c r="P16">
        <v>62.279606651576167</v>
      </c>
    </row>
    <row r="17" spans="1:21" ht="15" thickBot="1" x14ac:dyDescent="0.4">
      <c r="A17" s="1" t="s">
        <v>5</v>
      </c>
      <c r="B17" s="1" t="s">
        <v>2</v>
      </c>
      <c r="C17" s="1" t="s">
        <v>9</v>
      </c>
      <c r="D17" s="1" t="s">
        <v>0</v>
      </c>
      <c r="E17" s="1">
        <v>2</v>
      </c>
      <c r="F17" s="1">
        <v>21.58</v>
      </c>
      <c r="G17" s="1">
        <v>3.92</v>
      </c>
      <c r="H17" s="1">
        <f t="shared" si="0"/>
        <v>25.5</v>
      </c>
      <c r="M17" s="18" t="s">
        <v>54</v>
      </c>
      <c r="N17" s="18">
        <v>242</v>
      </c>
      <c r="O17" s="18">
        <v>23745.915386008219</v>
      </c>
      <c r="P17" s="18"/>
      <c r="Q17" s="18"/>
      <c r="R17" s="18"/>
    </row>
    <row r="18" spans="1:21" ht="15" thickBot="1" x14ac:dyDescent="0.4">
      <c r="A18" s="1" t="s">
        <v>3</v>
      </c>
      <c r="B18" s="1" t="s">
        <v>2</v>
      </c>
      <c r="C18" s="1" t="s">
        <v>9</v>
      </c>
      <c r="D18" s="1" t="s">
        <v>0</v>
      </c>
      <c r="E18" s="1">
        <v>3</v>
      </c>
      <c r="F18" s="1">
        <v>10.33</v>
      </c>
      <c r="G18" s="1">
        <v>1.67</v>
      </c>
      <c r="H18" s="1">
        <f t="shared" si="0"/>
        <v>12</v>
      </c>
    </row>
    <row r="19" spans="1:21" x14ac:dyDescent="0.35">
      <c r="A19" s="1" t="s">
        <v>5</v>
      </c>
      <c r="B19" s="1" t="s">
        <v>2</v>
      </c>
      <c r="C19" s="1" t="s">
        <v>9</v>
      </c>
      <c r="D19" s="1" t="s">
        <v>0</v>
      </c>
      <c r="E19" s="1">
        <v>3</v>
      </c>
      <c r="F19" s="1">
        <v>16.29</v>
      </c>
      <c r="G19" s="1">
        <v>3.71</v>
      </c>
      <c r="H19" s="1">
        <f t="shared" si="0"/>
        <v>20</v>
      </c>
      <c r="M19" s="19"/>
      <c r="N19" s="19" t="s">
        <v>61</v>
      </c>
      <c r="O19" s="19" t="s">
        <v>49</v>
      </c>
      <c r="P19" s="19" t="s">
        <v>62</v>
      </c>
      <c r="Q19" s="19" t="s">
        <v>63</v>
      </c>
      <c r="R19" s="19" t="s">
        <v>64</v>
      </c>
      <c r="S19" s="19" t="s">
        <v>65</v>
      </c>
      <c r="T19" s="19" t="s">
        <v>66</v>
      </c>
      <c r="U19" s="19" t="s">
        <v>67</v>
      </c>
    </row>
    <row r="20" spans="1:21" x14ac:dyDescent="0.35">
      <c r="A20" s="1" t="s">
        <v>3</v>
      </c>
      <c r="B20" s="1" t="s">
        <v>2</v>
      </c>
      <c r="C20" s="1" t="s">
        <v>9</v>
      </c>
      <c r="D20" s="1" t="s">
        <v>0</v>
      </c>
      <c r="E20" s="1">
        <v>3</v>
      </c>
      <c r="F20" s="1">
        <v>16.97</v>
      </c>
      <c r="G20" s="1">
        <v>3.5</v>
      </c>
      <c r="H20" s="1">
        <f t="shared" si="0"/>
        <v>20.47</v>
      </c>
      <c r="M20" t="s">
        <v>55</v>
      </c>
      <c r="N20">
        <v>6.5769874006299176</v>
      </c>
      <c r="O20">
        <v>1.4606023098032856</v>
      </c>
      <c r="P20">
        <v>4.502928248494765</v>
      </c>
      <c r="Q20">
        <v>1.0444614086694583E-5</v>
      </c>
      <c r="R20">
        <v>3.6998108665317089</v>
      </c>
      <c r="S20">
        <v>9.4541639347281254</v>
      </c>
      <c r="T20">
        <v>3.6998108665317089</v>
      </c>
      <c r="U20">
        <v>9.4541639347281254</v>
      </c>
    </row>
    <row r="21" spans="1:21" ht="15" thickBot="1" x14ac:dyDescent="0.4">
      <c r="A21" s="1" t="s">
        <v>5</v>
      </c>
      <c r="B21" s="1" t="s">
        <v>2</v>
      </c>
      <c r="C21" s="1" t="s">
        <v>4</v>
      </c>
      <c r="D21" s="1" t="s">
        <v>0</v>
      </c>
      <c r="E21" s="1">
        <v>3</v>
      </c>
      <c r="F21" s="1">
        <v>20.65</v>
      </c>
      <c r="G21" s="1">
        <v>3.35</v>
      </c>
      <c r="H21" s="1">
        <f t="shared" si="0"/>
        <v>24</v>
      </c>
      <c r="M21" s="18">
        <v>2</v>
      </c>
      <c r="N21" s="18">
        <v>6.3090272986350868</v>
      </c>
      <c r="O21" s="18">
        <v>0.53267933172099202</v>
      </c>
      <c r="P21" s="18">
        <v>11.843949864267763</v>
      </c>
      <c r="Q21" s="18">
        <v>8.2766203521913376E-26</v>
      </c>
      <c r="R21" s="18">
        <v>5.2597256077229542</v>
      </c>
      <c r="S21" s="18">
        <v>7.3583289895472195</v>
      </c>
      <c r="T21" s="18">
        <v>5.2597256077229542</v>
      </c>
      <c r="U21" s="18">
        <v>7.3583289895472195</v>
      </c>
    </row>
    <row r="22" spans="1:21" x14ac:dyDescent="0.35">
      <c r="A22" s="1" t="s">
        <v>5</v>
      </c>
      <c r="B22" s="1" t="s">
        <v>2</v>
      </c>
      <c r="C22" s="1" t="s">
        <v>4</v>
      </c>
      <c r="D22" s="1" t="s">
        <v>0</v>
      </c>
      <c r="E22" s="1">
        <v>2</v>
      </c>
      <c r="F22" s="1">
        <v>17.920000000000002</v>
      </c>
      <c r="G22" s="1">
        <v>4.08</v>
      </c>
      <c r="H22" s="1">
        <f t="shared" si="0"/>
        <v>22</v>
      </c>
    </row>
    <row r="23" spans="1:21" x14ac:dyDescent="0.35">
      <c r="A23" s="1" t="s">
        <v>3</v>
      </c>
      <c r="B23" s="1" t="s">
        <v>2</v>
      </c>
      <c r="C23" s="1" t="s">
        <v>4</v>
      </c>
      <c r="D23" s="1" t="s">
        <v>0</v>
      </c>
      <c r="E23" s="1">
        <v>2</v>
      </c>
      <c r="F23" s="1">
        <v>20.29</v>
      </c>
      <c r="G23" s="1">
        <v>2.75</v>
      </c>
      <c r="H23" s="1">
        <f t="shared" si="0"/>
        <v>23.04</v>
      </c>
    </row>
    <row r="24" spans="1:21" x14ac:dyDescent="0.35">
      <c r="A24" s="1" t="s">
        <v>3</v>
      </c>
      <c r="B24" s="1" t="s">
        <v>2</v>
      </c>
      <c r="C24" s="1" t="s">
        <v>4</v>
      </c>
      <c r="D24" s="1" t="s">
        <v>0</v>
      </c>
      <c r="E24" s="1">
        <v>2</v>
      </c>
      <c r="F24" s="1">
        <v>15.77</v>
      </c>
      <c r="G24" s="1">
        <v>2.23</v>
      </c>
      <c r="H24" s="1">
        <f t="shared" si="0"/>
        <v>18</v>
      </c>
    </row>
    <row r="25" spans="1:21" x14ac:dyDescent="0.35">
      <c r="A25" s="1" t="s">
        <v>5</v>
      </c>
      <c r="B25" s="1" t="s">
        <v>2</v>
      </c>
      <c r="C25" s="1" t="s">
        <v>4</v>
      </c>
      <c r="D25" s="1" t="s">
        <v>0</v>
      </c>
      <c r="E25" s="1">
        <v>4</v>
      </c>
      <c r="F25" s="1">
        <v>39.42</v>
      </c>
      <c r="G25" s="1">
        <v>7.58</v>
      </c>
      <c r="H25" s="1">
        <f t="shared" si="0"/>
        <v>47</v>
      </c>
      <c r="M25" t="s">
        <v>98</v>
      </c>
      <c r="Q25" t="s">
        <v>68</v>
      </c>
    </row>
    <row r="26" spans="1:21" ht="15" thickBot="1" x14ac:dyDescent="0.4">
      <c r="A26" s="1" t="s">
        <v>5</v>
      </c>
      <c r="B26" s="1" t="s">
        <v>2</v>
      </c>
      <c r="C26" s="1" t="s">
        <v>4</v>
      </c>
      <c r="D26" s="1" t="s">
        <v>0</v>
      </c>
      <c r="E26" s="1">
        <v>2</v>
      </c>
      <c r="F26" s="1">
        <v>19.82</v>
      </c>
      <c r="G26" s="1">
        <v>3.18</v>
      </c>
      <c r="H26" s="1">
        <f t="shared" si="0"/>
        <v>23</v>
      </c>
    </row>
    <row r="27" spans="1:21" x14ac:dyDescent="0.35">
      <c r="A27" s="1" t="s">
        <v>5</v>
      </c>
      <c r="B27" s="1" t="s">
        <v>2</v>
      </c>
      <c r="C27" s="1" t="s">
        <v>4</v>
      </c>
      <c r="D27" s="1" t="s">
        <v>0</v>
      </c>
      <c r="E27" s="1">
        <v>4</v>
      </c>
      <c r="F27" s="1">
        <v>17.809999999999999</v>
      </c>
      <c r="G27" s="1">
        <v>2.34</v>
      </c>
      <c r="H27" s="1">
        <f t="shared" si="0"/>
        <v>20.149999999999999</v>
      </c>
      <c r="M27" s="19" t="s">
        <v>99</v>
      </c>
      <c r="N27" s="19" t="s">
        <v>100</v>
      </c>
      <c r="O27" s="19" t="s">
        <v>101</v>
      </c>
      <c r="Q27" s="19" t="s">
        <v>69</v>
      </c>
      <c r="R27" s="19">
        <v>18</v>
      </c>
    </row>
    <row r="28" spans="1:21" x14ac:dyDescent="0.35">
      <c r="A28" s="1" t="s">
        <v>5</v>
      </c>
      <c r="B28" s="1" t="s">
        <v>2</v>
      </c>
      <c r="C28" s="1" t="s">
        <v>4</v>
      </c>
      <c r="D28" s="1" t="s">
        <v>0</v>
      </c>
      <c r="E28" s="1">
        <v>2</v>
      </c>
      <c r="F28" s="1">
        <v>13.37</v>
      </c>
      <c r="G28" s="1">
        <v>2</v>
      </c>
      <c r="H28" s="1">
        <f t="shared" si="0"/>
        <v>15.37</v>
      </c>
      <c r="M28">
        <v>1</v>
      </c>
      <c r="N28">
        <v>25.504069296535178</v>
      </c>
      <c r="O28">
        <v>-13.504069296535178</v>
      </c>
      <c r="Q28">
        <v>0.20576131687242799</v>
      </c>
      <c r="R28">
        <v>4.07</v>
      </c>
    </row>
    <row r="29" spans="1:21" x14ac:dyDescent="0.35">
      <c r="A29" s="1" t="s">
        <v>5</v>
      </c>
      <c r="B29" s="1" t="s">
        <v>2</v>
      </c>
      <c r="C29" s="1" t="s">
        <v>4</v>
      </c>
      <c r="D29" s="1" t="s">
        <v>0</v>
      </c>
      <c r="E29" s="1">
        <v>2</v>
      </c>
      <c r="F29" s="1">
        <v>12.69</v>
      </c>
      <c r="G29" s="1">
        <v>2</v>
      </c>
      <c r="H29" s="1">
        <f t="shared" si="0"/>
        <v>14.69</v>
      </c>
      <c r="M29">
        <v>2</v>
      </c>
      <c r="N29">
        <v>25.504069296535178</v>
      </c>
      <c r="O29">
        <v>-0.99406929653517651</v>
      </c>
      <c r="Q29">
        <v>0.61728395061728403</v>
      </c>
      <c r="R29">
        <v>6.75</v>
      </c>
    </row>
    <row r="30" spans="1:21" x14ac:dyDescent="0.35">
      <c r="A30" s="1" t="s">
        <v>5</v>
      </c>
      <c r="B30" s="1" t="s">
        <v>2</v>
      </c>
      <c r="C30" s="1" t="s">
        <v>4</v>
      </c>
      <c r="D30" s="1" t="s">
        <v>0</v>
      </c>
      <c r="E30" s="1">
        <v>2</v>
      </c>
      <c r="F30" s="1">
        <v>21.7</v>
      </c>
      <c r="G30" s="1">
        <v>4.3</v>
      </c>
      <c r="H30" s="1">
        <f t="shared" si="0"/>
        <v>26</v>
      </c>
      <c r="M30">
        <v>3</v>
      </c>
      <c r="N30">
        <v>19.195041997900091</v>
      </c>
      <c r="O30">
        <v>7.7949580020999072</v>
      </c>
      <c r="Q30">
        <v>1.0288065843621399</v>
      </c>
      <c r="R30">
        <v>8.25</v>
      </c>
    </row>
    <row r="31" spans="1:21" x14ac:dyDescent="0.35">
      <c r="A31" s="1" t="s">
        <v>3</v>
      </c>
      <c r="B31" s="1" t="s">
        <v>2</v>
      </c>
      <c r="C31" s="1" t="s">
        <v>4</v>
      </c>
      <c r="D31" s="1" t="s">
        <v>0</v>
      </c>
      <c r="E31" s="1">
        <v>2</v>
      </c>
      <c r="F31" s="1">
        <v>19.649999999999999</v>
      </c>
      <c r="G31" s="1">
        <v>3</v>
      </c>
      <c r="H31" s="1">
        <f t="shared" si="0"/>
        <v>22.65</v>
      </c>
      <c r="M31">
        <v>4</v>
      </c>
      <c r="N31">
        <v>31.813096595170265</v>
      </c>
      <c r="O31">
        <v>-3.6130965951702656</v>
      </c>
      <c r="Q31">
        <v>1.440329218106996</v>
      </c>
      <c r="R31">
        <v>9</v>
      </c>
    </row>
    <row r="32" spans="1:21" x14ac:dyDescent="0.35">
      <c r="A32" s="1" t="s">
        <v>5</v>
      </c>
      <c r="B32" s="1" t="s">
        <v>2</v>
      </c>
      <c r="C32" s="1" t="s">
        <v>4</v>
      </c>
      <c r="D32" s="1" t="s">
        <v>0</v>
      </c>
      <c r="E32" s="1">
        <v>2</v>
      </c>
      <c r="F32" s="1">
        <v>9.5500000000000007</v>
      </c>
      <c r="G32" s="1">
        <v>1.45</v>
      </c>
      <c r="H32" s="1">
        <f t="shared" si="0"/>
        <v>11</v>
      </c>
      <c r="M32">
        <v>5</v>
      </c>
      <c r="N32">
        <v>31.813096595170265</v>
      </c>
      <c r="O32">
        <v>-1.8130965951702649</v>
      </c>
      <c r="Q32">
        <v>1.8518518518518519</v>
      </c>
      <c r="R32">
        <v>9.18</v>
      </c>
    </row>
    <row r="33" spans="1:18" x14ac:dyDescent="0.35">
      <c r="A33" s="1" t="s">
        <v>5</v>
      </c>
      <c r="B33" s="1" t="s">
        <v>2</v>
      </c>
      <c r="C33" s="1" t="s">
        <v>4</v>
      </c>
      <c r="D33" s="1" t="s">
        <v>0</v>
      </c>
      <c r="E33" s="1">
        <v>4</v>
      </c>
      <c r="F33" s="1">
        <v>18.350000000000001</v>
      </c>
      <c r="G33" s="1">
        <v>2.5</v>
      </c>
      <c r="H33" s="1">
        <f t="shared" si="0"/>
        <v>20.85</v>
      </c>
      <c r="M33">
        <v>6</v>
      </c>
      <c r="N33">
        <v>19.195041997900091</v>
      </c>
      <c r="O33">
        <v>-8.4250419979000917</v>
      </c>
      <c r="Q33">
        <v>2.263374485596708</v>
      </c>
      <c r="R33">
        <v>9.51</v>
      </c>
    </row>
    <row r="34" spans="1:18" x14ac:dyDescent="0.35">
      <c r="A34" s="1" t="s">
        <v>3</v>
      </c>
      <c r="B34" s="1" t="s">
        <v>2</v>
      </c>
      <c r="C34" s="1" t="s">
        <v>4</v>
      </c>
      <c r="D34" s="1" t="s">
        <v>0</v>
      </c>
      <c r="E34" s="1">
        <v>2</v>
      </c>
      <c r="F34" s="1">
        <v>15.06</v>
      </c>
      <c r="G34" s="1">
        <v>3</v>
      </c>
      <c r="H34" s="1">
        <f t="shared" si="0"/>
        <v>18.060000000000002</v>
      </c>
      <c r="M34">
        <v>7</v>
      </c>
      <c r="N34">
        <v>31.813096595170265</v>
      </c>
      <c r="O34">
        <v>-1.8130965951702649</v>
      </c>
      <c r="Q34">
        <v>2.6748971193415643</v>
      </c>
      <c r="R34">
        <v>9.76</v>
      </c>
    </row>
    <row r="35" spans="1:18" x14ac:dyDescent="0.35">
      <c r="A35" s="1" t="s">
        <v>3</v>
      </c>
      <c r="B35" s="1" t="s">
        <v>2</v>
      </c>
      <c r="C35" s="1" t="s">
        <v>4</v>
      </c>
      <c r="D35" s="1" t="s">
        <v>0</v>
      </c>
      <c r="E35" s="1">
        <v>4</v>
      </c>
      <c r="F35" s="1">
        <v>20.69</v>
      </c>
      <c r="G35" s="1">
        <v>2.4500000000000002</v>
      </c>
      <c r="H35" s="1">
        <f t="shared" si="0"/>
        <v>23.14</v>
      </c>
      <c r="M35">
        <v>8</v>
      </c>
      <c r="N35">
        <v>19.195041997900091</v>
      </c>
      <c r="O35">
        <v>-2.1950419979000912</v>
      </c>
      <c r="Q35">
        <v>3.0864197530864201</v>
      </c>
      <c r="R35">
        <v>9.85</v>
      </c>
    </row>
    <row r="36" spans="1:18" x14ac:dyDescent="0.35">
      <c r="A36" s="1" t="s">
        <v>5</v>
      </c>
      <c r="B36" s="1" t="s">
        <v>2</v>
      </c>
      <c r="C36" s="1" t="s">
        <v>4</v>
      </c>
      <c r="D36" s="1" t="s">
        <v>0</v>
      </c>
      <c r="E36" s="1">
        <v>2</v>
      </c>
      <c r="F36" s="1">
        <v>17.78</v>
      </c>
      <c r="G36" s="1">
        <v>3.27</v>
      </c>
      <c r="H36" s="1">
        <f t="shared" si="0"/>
        <v>21.05</v>
      </c>
      <c r="M36">
        <v>9</v>
      </c>
      <c r="N36">
        <v>19.195041997900091</v>
      </c>
      <c r="O36">
        <v>-1.1850419979000932</v>
      </c>
      <c r="Q36">
        <v>3.497942386831276</v>
      </c>
      <c r="R36">
        <v>10</v>
      </c>
    </row>
    <row r="37" spans="1:18" x14ac:dyDescent="0.35">
      <c r="A37" s="1" t="s">
        <v>5</v>
      </c>
      <c r="B37" s="1" t="s">
        <v>2</v>
      </c>
      <c r="C37" s="1" t="s">
        <v>4</v>
      </c>
      <c r="D37" s="1" t="s">
        <v>0</v>
      </c>
      <c r="E37" s="1">
        <v>3</v>
      </c>
      <c r="F37" s="1">
        <v>24.06</v>
      </c>
      <c r="G37" s="1">
        <v>3.6</v>
      </c>
      <c r="H37" s="1">
        <f t="shared" si="0"/>
        <v>27.66</v>
      </c>
      <c r="M37">
        <v>10</v>
      </c>
      <c r="N37">
        <v>19.195041997900091</v>
      </c>
      <c r="O37">
        <v>-7.2150419979000908</v>
      </c>
      <c r="Q37">
        <v>3.9094650205761319</v>
      </c>
      <c r="R37">
        <v>10.5</v>
      </c>
    </row>
    <row r="38" spans="1:18" x14ac:dyDescent="0.35">
      <c r="A38" s="1" t="s">
        <v>5</v>
      </c>
      <c r="B38" s="1" t="s">
        <v>2</v>
      </c>
      <c r="C38" s="1" t="s">
        <v>4</v>
      </c>
      <c r="D38" s="1" t="s">
        <v>0</v>
      </c>
      <c r="E38" s="1">
        <v>3</v>
      </c>
      <c r="F38" s="1">
        <v>16.309999999999999</v>
      </c>
      <c r="G38" s="1">
        <v>2</v>
      </c>
      <c r="H38" s="1">
        <f t="shared" si="0"/>
        <v>18.309999999999999</v>
      </c>
      <c r="M38">
        <v>11</v>
      </c>
      <c r="N38">
        <v>31.813096595170265</v>
      </c>
      <c r="O38">
        <v>8.4469034048297331</v>
      </c>
      <c r="Q38">
        <v>4.3209876543209873</v>
      </c>
      <c r="R38">
        <v>10.77</v>
      </c>
    </row>
    <row r="39" spans="1:18" x14ac:dyDescent="0.35">
      <c r="A39" s="1" t="s">
        <v>3</v>
      </c>
      <c r="B39" s="1" t="s">
        <v>2</v>
      </c>
      <c r="C39" s="1" t="s">
        <v>4</v>
      </c>
      <c r="D39" s="1" t="s">
        <v>0</v>
      </c>
      <c r="E39" s="1">
        <v>3</v>
      </c>
      <c r="F39" s="1">
        <v>16.93</v>
      </c>
      <c r="G39" s="1">
        <v>3.07</v>
      </c>
      <c r="H39" s="1">
        <f t="shared" si="0"/>
        <v>20</v>
      </c>
      <c r="M39">
        <v>12</v>
      </c>
      <c r="N39">
        <v>19.195041997900091</v>
      </c>
      <c r="O39">
        <v>-2.2050419979000928</v>
      </c>
      <c r="Q39">
        <v>4.7325102880658436</v>
      </c>
      <c r="R39">
        <v>11</v>
      </c>
    </row>
    <row r="40" spans="1:18" x14ac:dyDescent="0.35">
      <c r="A40" s="1" t="s">
        <v>5</v>
      </c>
      <c r="B40" s="1" t="s">
        <v>2</v>
      </c>
      <c r="C40" s="1" t="s">
        <v>4</v>
      </c>
      <c r="D40" s="1" t="s">
        <v>0</v>
      </c>
      <c r="E40" s="1">
        <v>3</v>
      </c>
      <c r="F40" s="1">
        <v>18.690000000000001</v>
      </c>
      <c r="G40" s="1">
        <v>2.31</v>
      </c>
      <c r="H40" s="1">
        <f t="shared" si="0"/>
        <v>21</v>
      </c>
      <c r="M40">
        <v>13</v>
      </c>
      <c r="N40">
        <v>31.813096595170265</v>
      </c>
      <c r="O40">
        <v>-10.383096595170265</v>
      </c>
      <c r="Q40">
        <v>5.1440329218106999</v>
      </c>
      <c r="R40">
        <v>11</v>
      </c>
    </row>
    <row r="41" spans="1:18" x14ac:dyDescent="0.35">
      <c r="A41" s="1" t="s">
        <v>5</v>
      </c>
      <c r="B41" s="1" t="s">
        <v>2</v>
      </c>
      <c r="C41" s="1" t="s">
        <v>4</v>
      </c>
      <c r="D41" s="1" t="s">
        <v>0</v>
      </c>
      <c r="E41" s="1">
        <v>3</v>
      </c>
      <c r="F41" s="1">
        <v>31.27</v>
      </c>
      <c r="G41" s="1">
        <v>5</v>
      </c>
      <c r="H41" s="1">
        <f t="shared" si="0"/>
        <v>36.269999999999996</v>
      </c>
      <c r="M41">
        <v>14</v>
      </c>
      <c r="N41">
        <v>19.195041997900091</v>
      </c>
      <c r="O41">
        <v>-1.3450419979000898</v>
      </c>
      <c r="Q41">
        <v>5.5555555555555554</v>
      </c>
      <c r="R41">
        <v>11.32</v>
      </c>
    </row>
    <row r="42" spans="1:18" x14ac:dyDescent="0.35">
      <c r="A42" s="1" t="s">
        <v>5</v>
      </c>
      <c r="B42" s="1" t="s">
        <v>2</v>
      </c>
      <c r="C42" s="1" t="s">
        <v>4</v>
      </c>
      <c r="D42" s="1" t="s">
        <v>0</v>
      </c>
      <c r="E42" s="1">
        <v>3</v>
      </c>
      <c r="F42" s="1">
        <v>16.04</v>
      </c>
      <c r="G42" s="1">
        <v>2.2400000000000002</v>
      </c>
      <c r="H42" s="1">
        <f t="shared" si="0"/>
        <v>18.28</v>
      </c>
      <c r="M42">
        <v>15</v>
      </c>
      <c r="N42">
        <v>19.195041997900091</v>
      </c>
      <c r="O42">
        <v>6.3049580020999088</v>
      </c>
      <c r="Q42">
        <v>5.9670781893004117</v>
      </c>
      <c r="R42">
        <v>11.5</v>
      </c>
    </row>
    <row r="43" spans="1:18" x14ac:dyDescent="0.35">
      <c r="A43" s="1" t="s">
        <v>5</v>
      </c>
      <c r="B43" s="1" t="s">
        <v>2</v>
      </c>
      <c r="C43" s="1" t="s">
        <v>9</v>
      </c>
      <c r="D43" s="1" t="s">
        <v>0</v>
      </c>
      <c r="E43" s="1">
        <v>2</v>
      </c>
      <c r="F43" s="1">
        <v>17.46</v>
      </c>
      <c r="G43" s="1">
        <v>2.54</v>
      </c>
      <c r="H43" s="1">
        <f t="shared" si="0"/>
        <v>20</v>
      </c>
      <c r="M43">
        <v>16</v>
      </c>
      <c r="N43">
        <v>25.504069296535178</v>
      </c>
      <c r="O43">
        <v>-13.504069296535178</v>
      </c>
      <c r="Q43">
        <v>6.3786008230452671</v>
      </c>
      <c r="R43">
        <v>11.51</v>
      </c>
    </row>
    <row r="44" spans="1:18" x14ac:dyDescent="0.35">
      <c r="A44" s="1" t="s">
        <v>5</v>
      </c>
      <c r="B44" s="1" t="s">
        <v>2</v>
      </c>
      <c r="C44" s="1" t="s">
        <v>9</v>
      </c>
      <c r="D44" s="1" t="s">
        <v>0</v>
      </c>
      <c r="E44" s="1">
        <v>2</v>
      </c>
      <c r="F44" s="1">
        <v>13.94</v>
      </c>
      <c r="G44" s="1">
        <v>3.06</v>
      </c>
      <c r="H44" s="1">
        <f t="shared" si="0"/>
        <v>17</v>
      </c>
      <c r="M44">
        <v>17</v>
      </c>
      <c r="N44">
        <v>25.504069296535178</v>
      </c>
      <c r="O44">
        <v>-5.5040692965351781</v>
      </c>
      <c r="Q44">
        <v>6.7901234567901234</v>
      </c>
      <c r="R44">
        <v>11.76</v>
      </c>
    </row>
    <row r="45" spans="1:18" x14ac:dyDescent="0.35">
      <c r="A45" s="1" t="s">
        <v>5</v>
      </c>
      <c r="B45" s="1" t="s">
        <v>2</v>
      </c>
      <c r="C45" s="1" t="s">
        <v>9</v>
      </c>
      <c r="D45" s="1" t="s">
        <v>0</v>
      </c>
      <c r="E45" s="1">
        <v>2</v>
      </c>
      <c r="F45" s="1">
        <v>9.68</v>
      </c>
      <c r="G45" s="1">
        <v>1.32</v>
      </c>
      <c r="H45" s="1">
        <f t="shared" si="0"/>
        <v>11</v>
      </c>
      <c r="M45">
        <v>18</v>
      </c>
      <c r="N45">
        <v>25.504069296535178</v>
      </c>
      <c r="O45">
        <v>-5.0340692965351792</v>
      </c>
      <c r="Q45">
        <v>7.2016460905349797</v>
      </c>
      <c r="R45">
        <v>11.9</v>
      </c>
    </row>
    <row r="46" spans="1:18" x14ac:dyDescent="0.35">
      <c r="A46" s="1" t="s">
        <v>5</v>
      </c>
      <c r="B46" s="1" t="s">
        <v>2</v>
      </c>
      <c r="C46" s="1" t="s">
        <v>9</v>
      </c>
      <c r="D46" s="1" t="s">
        <v>0</v>
      </c>
      <c r="E46" s="1">
        <v>4</v>
      </c>
      <c r="F46" s="1">
        <v>30.4</v>
      </c>
      <c r="G46" s="1">
        <v>5.6</v>
      </c>
      <c r="H46" s="1">
        <f t="shared" si="0"/>
        <v>36</v>
      </c>
      <c r="M46">
        <v>19</v>
      </c>
      <c r="N46">
        <v>25.504069296535178</v>
      </c>
      <c r="O46">
        <v>-1.5040692965351781</v>
      </c>
      <c r="Q46">
        <v>7.6131687242798352</v>
      </c>
      <c r="R46">
        <v>11.98</v>
      </c>
    </row>
    <row r="47" spans="1:18" x14ac:dyDescent="0.35">
      <c r="A47" s="1" t="s">
        <v>5</v>
      </c>
      <c r="B47" s="1" t="s">
        <v>2</v>
      </c>
      <c r="C47" s="1" t="s">
        <v>9</v>
      </c>
      <c r="D47" s="1" t="s">
        <v>0</v>
      </c>
      <c r="E47" s="1">
        <v>2</v>
      </c>
      <c r="F47" s="1">
        <v>18.29</v>
      </c>
      <c r="G47" s="1">
        <v>3</v>
      </c>
      <c r="H47" s="1">
        <f t="shared" si="0"/>
        <v>21.29</v>
      </c>
      <c r="M47">
        <v>20</v>
      </c>
      <c r="N47">
        <v>19.195041997900091</v>
      </c>
      <c r="O47">
        <v>2.8049580020999088</v>
      </c>
      <c r="Q47">
        <v>8.0246913580246915</v>
      </c>
      <c r="R47">
        <v>12</v>
      </c>
    </row>
    <row r="48" spans="1:18" x14ac:dyDescent="0.35">
      <c r="A48" s="1" t="s">
        <v>5</v>
      </c>
      <c r="B48" s="1" t="s">
        <v>2</v>
      </c>
      <c r="C48" s="1" t="s">
        <v>9</v>
      </c>
      <c r="D48" s="1" t="s">
        <v>0</v>
      </c>
      <c r="E48" s="1">
        <v>2</v>
      </c>
      <c r="F48" s="1">
        <v>22.23</v>
      </c>
      <c r="G48" s="1">
        <v>5</v>
      </c>
      <c r="H48" s="1">
        <f t="shared" si="0"/>
        <v>27.23</v>
      </c>
      <c r="M48">
        <v>21</v>
      </c>
      <c r="N48">
        <v>19.195041997900091</v>
      </c>
      <c r="O48">
        <v>3.8449580020999079</v>
      </c>
      <c r="Q48">
        <v>8.4362139917695469</v>
      </c>
      <c r="R48">
        <v>12</v>
      </c>
    </row>
    <row r="49" spans="1:18" x14ac:dyDescent="0.35">
      <c r="A49" s="1" t="s">
        <v>5</v>
      </c>
      <c r="B49" s="1" t="s">
        <v>2</v>
      </c>
      <c r="C49" s="1" t="s">
        <v>9</v>
      </c>
      <c r="D49" s="1" t="s">
        <v>0</v>
      </c>
      <c r="E49" s="1">
        <v>4</v>
      </c>
      <c r="F49" s="1">
        <v>32.4</v>
      </c>
      <c r="G49" s="1">
        <v>6</v>
      </c>
      <c r="H49" s="1">
        <f t="shared" si="0"/>
        <v>38.4</v>
      </c>
      <c r="M49">
        <v>22</v>
      </c>
      <c r="N49">
        <v>19.195041997900091</v>
      </c>
      <c r="O49">
        <v>-1.1950419979000912</v>
      </c>
      <c r="Q49">
        <v>8.8477366255144041</v>
      </c>
      <c r="R49">
        <v>12.09</v>
      </c>
    </row>
    <row r="50" spans="1:18" x14ac:dyDescent="0.35">
      <c r="A50" s="1" t="s">
        <v>5</v>
      </c>
      <c r="B50" s="1" t="s">
        <v>2</v>
      </c>
      <c r="C50" s="1" t="s">
        <v>9</v>
      </c>
      <c r="D50" s="1" t="s">
        <v>0</v>
      </c>
      <c r="E50" s="1">
        <v>3</v>
      </c>
      <c r="F50" s="1">
        <v>28.55</v>
      </c>
      <c r="G50" s="1">
        <v>2.0499999999999998</v>
      </c>
      <c r="H50" s="1">
        <f t="shared" si="0"/>
        <v>30.6</v>
      </c>
      <c r="M50">
        <v>23</v>
      </c>
      <c r="N50">
        <v>31.813096595170265</v>
      </c>
      <c r="O50">
        <v>15.186903404829735</v>
      </c>
      <c r="Q50">
        <v>9.2592592592592595</v>
      </c>
      <c r="R50">
        <v>12.15</v>
      </c>
    </row>
    <row r="51" spans="1:18" x14ac:dyDescent="0.35">
      <c r="A51" s="1" t="s">
        <v>5</v>
      </c>
      <c r="B51" s="1" t="s">
        <v>2</v>
      </c>
      <c r="C51" s="1" t="s">
        <v>9</v>
      </c>
      <c r="D51" s="1" t="s">
        <v>0</v>
      </c>
      <c r="E51" s="1">
        <v>2</v>
      </c>
      <c r="F51" s="1">
        <v>18.04</v>
      </c>
      <c r="G51" s="1">
        <v>3</v>
      </c>
      <c r="H51" s="1">
        <f t="shared" si="0"/>
        <v>21.04</v>
      </c>
      <c r="M51">
        <v>24</v>
      </c>
      <c r="N51">
        <v>19.195041997900091</v>
      </c>
      <c r="O51">
        <v>3.8049580020999088</v>
      </c>
      <c r="Q51">
        <v>9.6707818930041149</v>
      </c>
      <c r="R51">
        <v>12.2</v>
      </c>
    </row>
    <row r="52" spans="1:18" x14ac:dyDescent="0.35">
      <c r="A52" s="1" t="s">
        <v>5</v>
      </c>
      <c r="B52" s="1" t="s">
        <v>2</v>
      </c>
      <c r="C52" s="1" t="s">
        <v>9</v>
      </c>
      <c r="D52" s="1" t="s">
        <v>0</v>
      </c>
      <c r="E52" s="1">
        <v>2</v>
      </c>
      <c r="F52" s="1">
        <v>12.54</v>
      </c>
      <c r="G52" s="1">
        <v>2.5</v>
      </c>
      <c r="H52" s="1">
        <f t="shared" si="0"/>
        <v>15.04</v>
      </c>
      <c r="M52">
        <v>25</v>
      </c>
      <c r="N52">
        <v>31.813096595170265</v>
      </c>
      <c r="O52">
        <v>-11.663096595170266</v>
      </c>
      <c r="Q52">
        <v>10.082304526748972</v>
      </c>
      <c r="R52">
        <v>12.24</v>
      </c>
    </row>
    <row r="53" spans="1:18" x14ac:dyDescent="0.35">
      <c r="A53" s="1" t="s">
        <v>3</v>
      </c>
      <c r="B53" s="1" t="s">
        <v>2</v>
      </c>
      <c r="C53" s="1" t="s">
        <v>9</v>
      </c>
      <c r="D53" s="1" t="s">
        <v>0</v>
      </c>
      <c r="E53" s="1">
        <v>2</v>
      </c>
      <c r="F53" s="1">
        <v>10.29</v>
      </c>
      <c r="G53" s="1">
        <v>2.6</v>
      </c>
      <c r="H53" s="1">
        <f t="shared" si="0"/>
        <v>12.889999999999999</v>
      </c>
      <c r="M53">
        <v>26</v>
      </c>
      <c r="N53">
        <v>19.195041997900091</v>
      </c>
      <c r="O53">
        <v>-3.825041997900092</v>
      </c>
      <c r="Q53">
        <v>10.493827160493828</v>
      </c>
      <c r="R53">
        <v>12.33</v>
      </c>
    </row>
    <row r="54" spans="1:18" x14ac:dyDescent="0.35">
      <c r="A54" s="1" t="s">
        <v>3</v>
      </c>
      <c r="B54" s="1" t="s">
        <v>2</v>
      </c>
      <c r="C54" s="1" t="s">
        <v>9</v>
      </c>
      <c r="D54" s="1" t="s">
        <v>0</v>
      </c>
      <c r="E54" s="1">
        <v>4</v>
      </c>
      <c r="F54" s="1">
        <v>34.81</v>
      </c>
      <c r="G54" s="1">
        <v>5.2</v>
      </c>
      <c r="H54" s="1">
        <f t="shared" si="0"/>
        <v>40.010000000000005</v>
      </c>
      <c r="M54">
        <v>27</v>
      </c>
      <c r="N54">
        <v>19.195041997900091</v>
      </c>
      <c r="O54">
        <v>-4.5050419979000917</v>
      </c>
      <c r="Q54">
        <v>10.905349794238683</v>
      </c>
      <c r="R54">
        <v>12.34</v>
      </c>
    </row>
    <row r="55" spans="1:18" x14ac:dyDescent="0.35">
      <c r="A55" s="1" t="s">
        <v>5</v>
      </c>
      <c r="B55" s="1" t="s">
        <v>2</v>
      </c>
      <c r="C55" s="1" t="s">
        <v>9</v>
      </c>
      <c r="D55" s="1" t="s">
        <v>0</v>
      </c>
      <c r="E55" s="1">
        <v>2</v>
      </c>
      <c r="F55" s="1">
        <v>9.94</v>
      </c>
      <c r="G55" s="1">
        <v>1.56</v>
      </c>
      <c r="H55" s="1">
        <f t="shared" si="0"/>
        <v>11.5</v>
      </c>
      <c r="M55">
        <v>28</v>
      </c>
      <c r="N55">
        <v>19.195041997900091</v>
      </c>
      <c r="O55">
        <v>6.8049580020999088</v>
      </c>
      <c r="Q55">
        <v>11.316872427983538</v>
      </c>
      <c r="R55">
        <v>12.4</v>
      </c>
    </row>
    <row r="56" spans="1:18" x14ac:dyDescent="0.35">
      <c r="A56" s="1" t="s">
        <v>5</v>
      </c>
      <c r="B56" s="1" t="s">
        <v>2</v>
      </c>
      <c r="C56" s="1" t="s">
        <v>9</v>
      </c>
      <c r="D56" s="1" t="s">
        <v>0</v>
      </c>
      <c r="E56" s="1">
        <v>4</v>
      </c>
      <c r="F56" s="1">
        <v>25.56</v>
      </c>
      <c r="G56" s="1">
        <v>4.34</v>
      </c>
      <c r="H56" s="1">
        <f t="shared" si="0"/>
        <v>29.9</v>
      </c>
      <c r="M56">
        <v>29</v>
      </c>
      <c r="N56">
        <v>19.195041997900091</v>
      </c>
      <c r="O56">
        <v>3.4549580020999073</v>
      </c>
      <c r="Q56">
        <v>11.728395061728396</v>
      </c>
      <c r="R56">
        <v>12.63</v>
      </c>
    </row>
    <row r="57" spans="1:18" x14ac:dyDescent="0.35">
      <c r="A57" s="1" t="s">
        <v>5</v>
      </c>
      <c r="B57" s="1" t="s">
        <v>2</v>
      </c>
      <c r="C57" s="1" t="s">
        <v>9</v>
      </c>
      <c r="D57" s="1" t="s">
        <v>0</v>
      </c>
      <c r="E57" s="1">
        <v>2</v>
      </c>
      <c r="F57" s="1">
        <v>19.489999999999998</v>
      </c>
      <c r="G57" s="1">
        <v>3.51</v>
      </c>
      <c r="H57" s="1">
        <f t="shared" si="0"/>
        <v>23</v>
      </c>
      <c r="M57">
        <v>30</v>
      </c>
      <c r="N57">
        <v>19.195041997900091</v>
      </c>
      <c r="O57">
        <v>-8.1950419979000912</v>
      </c>
      <c r="Q57">
        <v>12.139917695473251</v>
      </c>
      <c r="R57">
        <v>12.67</v>
      </c>
    </row>
    <row r="58" spans="1:18" x14ac:dyDescent="0.35">
      <c r="A58" s="1" t="s">
        <v>5</v>
      </c>
      <c r="B58" s="1" t="s">
        <v>6</v>
      </c>
      <c r="C58" s="1" t="s">
        <v>4</v>
      </c>
      <c r="D58" s="1" t="s">
        <v>0</v>
      </c>
      <c r="E58" s="1">
        <v>4</v>
      </c>
      <c r="F58" s="1">
        <v>38.01</v>
      </c>
      <c r="G58" s="1">
        <v>3</v>
      </c>
      <c r="H58" s="1">
        <f t="shared" si="0"/>
        <v>41.01</v>
      </c>
      <c r="M58">
        <v>31</v>
      </c>
      <c r="N58">
        <v>31.813096595170265</v>
      </c>
      <c r="O58">
        <v>-10.963096595170263</v>
      </c>
      <c r="Q58">
        <v>12.551440329218106</v>
      </c>
      <c r="R58">
        <v>12.889999999999999</v>
      </c>
    </row>
    <row r="59" spans="1:18" x14ac:dyDescent="0.35">
      <c r="A59" s="1" t="s">
        <v>3</v>
      </c>
      <c r="B59" s="1" t="s">
        <v>2</v>
      </c>
      <c r="C59" s="1" t="s">
        <v>4</v>
      </c>
      <c r="D59" s="1" t="s">
        <v>0</v>
      </c>
      <c r="E59" s="1">
        <v>2</v>
      </c>
      <c r="F59" s="1">
        <v>26.41</v>
      </c>
      <c r="G59" s="1">
        <v>1.5</v>
      </c>
      <c r="H59" s="1">
        <f t="shared" si="0"/>
        <v>27.91</v>
      </c>
      <c r="M59">
        <v>32</v>
      </c>
      <c r="N59">
        <v>19.195041997900091</v>
      </c>
      <c r="O59">
        <v>-1.135041997900089</v>
      </c>
      <c r="Q59">
        <v>12.962962962962964</v>
      </c>
      <c r="R59">
        <v>13</v>
      </c>
    </row>
    <row r="60" spans="1:18" x14ac:dyDescent="0.35">
      <c r="A60" s="1" t="s">
        <v>5</v>
      </c>
      <c r="B60" s="1" t="s">
        <v>6</v>
      </c>
      <c r="C60" s="1" t="s">
        <v>4</v>
      </c>
      <c r="D60" s="1" t="s">
        <v>0</v>
      </c>
      <c r="E60" s="1">
        <v>2</v>
      </c>
      <c r="F60" s="1">
        <v>11.24</v>
      </c>
      <c r="G60" s="1">
        <v>1.76</v>
      </c>
      <c r="H60" s="1">
        <f t="shared" si="0"/>
        <v>13</v>
      </c>
      <c r="M60">
        <v>33</v>
      </c>
      <c r="N60">
        <v>31.813096595170265</v>
      </c>
      <c r="O60">
        <v>-8.6730965951702643</v>
      </c>
      <c r="Q60">
        <v>13.374485596707819</v>
      </c>
      <c r="R60">
        <v>13</v>
      </c>
    </row>
    <row r="61" spans="1:18" x14ac:dyDescent="0.35">
      <c r="A61" s="1" t="s">
        <v>5</v>
      </c>
      <c r="B61" s="1" t="s">
        <v>2</v>
      </c>
      <c r="C61" s="1" t="s">
        <v>4</v>
      </c>
      <c r="D61" s="1" t="s">
        <v>0</v>
      </c>
      <c r="E61" s="1">
        <v>4</v>
      </c>
      <c r="F61" s="1">
        <v>48.27</v>
      </c>
      <c r="G61" s="1">
        <v>6.73</v>
      </c>
      <c r="H61" s="1">
        <f t="shared" si="0"/>
        <v>55</v>
      </c>
      <c r="M61">
        <v>34</v>
      </c>
      <c r="N61">
        <v>19.195041997900091</v>
      </c>
      <c r="O61">
        <v>1.8549580020999095</v>
      </c>
      <c r="Q61">
        <v>13.786008230452675</v>
      </c>
      <c r="R61">
        <v>13.09</v>
      </c>
    </row>
    <row r="62" spans="1:18" x14ac:dyDescent="0.35">
      <c r="A62" s="1" t="s">
        <v>5</v>
      </c>
      <c r="B62" s="1" t="s">
        <v>6</v>
      </c>
      <c r="C62" s="1" t="s">
        <v>4</v>
      </c>
      <c r="D62" s="1" t="s">
        <v>0</v>
      </c>
      <c r="E62" s="1">
        <v>2</v>
      </c>
      <c r="F62" s="1">
        <v>20.29</v>
      </c>
      <c r="G62" s="1">
        <v>3.21</v>
      </c>
      <c r="H62" s="1">
        <f t="shared" si="0"/>
        <v>23.5</v>
      </c>
      <c r="M62">
        <v>35</v>
      </c>
      <c r="N62">
        <v>25.504069296535178</v>
      </c>
      <c r="O62">
        <v>2.1559307034648221</v>
      </c>
      <c r="Q62">
        <v>14.197530864197532</v>
      </c>
      <c r="R62">
        <v>13.38</v>
      </c>
    </row>
    <row r="63" spans="1:18" x14ac:dyDescent="0.35">
      <c r="A63" s="1" t="s">
        <v>5</v>
      </c>
      <c r="B63" s="1" t="s">
        <v>6</v>
      </c>
      <c r="C63" s="1" t="s">
        <v>4</v>
      </c>
      <c r="D63" s="1" t="s">
        <v>0</v>
      </c>
      <c r="E63" s="1">
        <v>2</v>
      </c>
      <c r="F63" s="1">
        <v>13.81</v>
      </c>
      <c r="G63" s="1">
        <v>2</v>
      </c>
      <c r="H63" s="1">
        <f t="shared" si="0"/>
        <v>15.81</v>
      </c>
      <c r="M63">
        <v>36</v>
      </c>
      <c r="N63">
        <v>25.504069296535178</v>
      </c>
      <c r="O63">
        <v>-7.1940692965351793</v>
      </c>
      <c r="Q63">
        <v>14.609053497942387</v>
      </c>
      <c r="R63">
        <v>13.5</v>
      </c>
    </row>
    <row r="64" spans="1:18" x14ac:dyDescent="0.35">
      <c r="A64" s="1" t="s">
        <v>5</v>
      </c>
      <c r="B64" s="1" t="s">
        <v>6</v>
      </c>
      <c r="C64" s="1" t="s">
        <v>4</v>
      </c>
      <c r="D64" s="1" t="s">
        <v>0</v>
      </c>
      <c r="E64" s="1">
        <v>2</v>
      </c>
      <c r="F64" s="1">
        <v>11.02</v>
      </c>
      <c r="G64" s="1">
        <v>1.98</v>
      </c>
      <c r="H64" s="1">
        <f t="shared" si="0"/>
        <v>13</v>
      </c>
      <c r="M64">
        <v>37</v>
      </c>
      <c r="N64">
        <v>25.504069296535178</v>
      </c>
      <c r="O64">
        <v>-5.5040692965351781</v>
      </c>
      <c r="Q64">
        <v>15.020576131687243</v>
      </c>
      <c r="R64">
        <v>13.53</v>
      </c>
    </row>
    <row r="65" spans="1:18" x14ac:dyDescent="0.35">
      <c r="A65" s="1" t="s">
        <v>5</v>
      </c>
      <c r="B65" s="1" t="s">
        <v>6</v>
      </c>
      <c r="C65" s="1" t="s">
        <v>4</v>
      </c>
      <c r="D65" s="1" t="s">
        <v>0</v>
      </c>
      <c r="E65" s="1">
        <v>4</v>
      </c>
      <c r="F65" s="1">
        <v>18.29</v>
      </c>
      <c r="G65" s="1">
        <v>3.76</v>
      </c>
      <c r="H65" s="1">
        <f t="shared" si="0"/>
        <v>22.049999999999997</v>
      </c>
      <c r="M65">
        <v>38</v>
      </c>
      <c r="N65">
        <v>25.504069296535178</v>
      </c>
      <c r="O65">
        <v>-4.5040692965351781</v>
      </c>
      <c r="Q65">
        <v>15.4320987654321</v>
      </c>
      <c r="R65">
        <v>13.6</v>
      </c>
    </row>
    <row r="66" spans="1:18" x14ac:dyDescent="0.35">
      <c r="A66" s="1" t="s">
        <v>5</v>
      </c>
      <c r="B66" s="1" t="s">
        <v>2</v>
      </c>
      <c r="C66" s="1" t="s">
        <v>4</v>
      </c>
      <c r="D66" s="1" t="s">
        <v>0</v>
      </c>
      <c r="E66" s="1">
        <v>3</v>
      </c>
      <c r="F66" s="1">
        <v>17.59</v>
      </c>
      <c r="G66" s="1">
        <v>2.64</v>
      </c>
      <c r="H66" s="1">
        <f t="shared" si="0"/>
        <v>20.23</v>
      </c>
      <c r="M66">
        <v>39</v>
      </c>
      <c r="N66">
        <v>25.504069296535178</v>
      </c>
      <c r="O66">
        <v>10.765930703464818</v>
      </c>
      <c r="Q66">
        <v>15.843621399176955</v>
      </c>
      <c r="R66">
        <v>13.6</v>
      </c>
    </row>
    <row r="67" spans="1:18" x14ac:dyDescent="0.35">
      <c r="A67" s="1" t="s">
        <v>5</v>
      </c>
      <c r="B67" s="1" t="s">
        <v>2</v>
      </c>
      <c r="C67" s="1" t="s">
        <v>4</v>
      </c>
      <c r="D67" s="1" t="s">
        <v>0</v>
      </c>
      <c r="E67" s="1">
        <v>3</v>
      </c>
      <c r="F67" s="1">
        <v>20.079999999999998</v>
      </c>
      <c r="G67" s="1">
        <v>3.15</v>
      </c>
      <c r="H67" s="1">
        <f t="shared" ref="H67:H130" si="1">F67+G67</f>
        <v>23.229999999999997</v>
      </c>
      <c r="M67">
        <v>40</v>
      </c>
      <c r="N67">
        <v>25.504069296535178</v>
      </c>
      <c r="O67">
        <v>-7.2240692965351769</v>
      </c>
      <c r="Q67">
        <v>16.255144032921812</v>
      </c>
      <c r="R67">
        <v>13.85</v>
      </c>
    </row>
    <row r="68" spans="1:18" x14ac:dyDescent="0.35">
      <c r="A68" s="1" t="s">
        <v>3</v>
      </c>
      <c r="B68" s="1" t="s">
        <v>2</v>
      </c>
      <c r="C68" s="1" t="s">
        <v>4</v>
      </c>
      <c r="D68" s="1" t="s">
        <v>0</v>
      </c>
      <c r="E68" s="1">
        <v>2</v>
      </c>
      <c r="F68" s="1">
        <v>16.45</v>
      </c>
      <c r="G68" s="1">
        <v>2.4700000000000002</v>
      </c>
      <c r="H68" s="1">
        <f t="shared" si="1"/>
        <v>18.919999999999998</v>
      </c>
      <c r="M68">
        <v>41</v>
      </c>
      <c r="N68">
        <v>19.195041997900091</v>
      </c>
      <c r="O68">
        <v>0.80495800209990875</v>
      </c>
      <c r="Q68">
        <v>16.666666666666668</v>
      </c>
      <c r="R68">
        <v>13.96</v>
      </c>
    </row>
    <row r="69" spans="1:18" x14ac:dyDescent="0.35">
      <c r="A69" s="1" t="s">
        <v>3</v>
      </c>
      <c r="B69" s="1" t="s">
        <v>6</v>
      </c>
      <c r="C69" s="1" t="s">
        <v>4</v>
      </c>
      <c r="D69" s="1" t="s">
        <v>0</v>
      </c>
      <c r="E69" s="1">
        <v>1</v>
      </c>
      <c r="F69" s="1">
        <v>3.07</v>
      </c>
      <c r="G69" s="1">
        <v>1</v>
      </c>
      <c r="H69" s="1">
        <f t="shared" si="1"/>
        <v>4.07</v>
      </c>
      <c r="M69">
        <v>42</v>
      </c>
      <c r="N69">
        <v>19.195041997900091</v>
      </c>
      <c r="O69">
        <v>-2.1950419979000912</v>
      </c>
      <c r="Q69">
        <v>17.078189300411523</v>
      </c>
      <c r="R69">
        <v>13.99</v>
      </c>
    </row>
    <row r="70" spans="1:18" x14ac:dyDescent="0.35">
      <c r="A70" s="1" t="s">
        <v>5</v>
      </c>
      <c r="B70" s="1" t="s">
        <v>2</v>
      </c>
      <c r="C70" s="1" t="s">
        <v>4</v>
      </c>
      <c r="D70" s="1" t="s">
        <v>0</v>
      </c>
      <c r="E70" s="1">
        <v>2</v>
      </c>
      <c r="F70" s="1">
        <v>20.23</v>
      </c>
      <c r="G70" s="1">
        <v>2.0099999999999998</v>
      </c>
      <c r="H70" s="1">
        <f t="shared" si="1"/>
        <v>22.240000000000002</v>
      </c>
      <c r="M70">
        <v>43</v>
      </c>
      <c r="N70">
        <v>19.195041997900091</v>
      </c>
      <c r="O70">
        <v>-8.1950419979000912</v>
      </c>
      <c r="Q70">
        <v>17.489711934156382</v>
      </c>
      <c r="R70">
        <v>14</v>
      </c>
    </row>
    <row r="71" spans="1:18" x14ac:dyDescent="0.35">
      <c r="A71" s="1" t="s">
        <v>5</v>
      </c>
      <c r="B71" s="1" t="s">
        <v>6</v>
      </c>
      <c r="C71" s="1" t="s">
        <v>4</v>
      </c>
      <c r="D71" s="1" t="s">
        <v>0</v>
      </c>
      <c r="E71" s="1">
        <v>2</v>
      </c>
      <c r="F71" s="1">
        <v>15.01</v>
      </c>
      <c r="G71" s="1">
        <v>2.09</v>
      </c>
      <c r="H71" s="1">
        <f t="shared" si="1"/>
        <v>17.100000000000001</v>
      </c>
      <c r="M71">
        <v>44</v>
      </c>
      <c r="N71">
        <v>31.813096595170265</v>
      </c>
      <c r="O71">
        <v>4.1869034048297351</v>
      </c>
      <c r="Q71">
        <v>17.901234567901238</v>
      </c>
      <c r="R71">
        <v>14</v>
      </c>
    </row>
    <row r="72" spans="1:18" x14ac:dyDescent="0.35">
      <c r="A72" s="1" t="s">
        <v>5</v>
      </c>
      <c r="B72" s="1" t="s">
        <v>2</v>
      </c>
      <c r="C72" s="1" t="s">
        <v>4</v>
      </c>
      <c r="D72" s="1" t="s">
        <v>0</v>
      </c>
      <c r="E72" s="1">
        <v>2</v>
      </c>
      <c r="F72" s="1">
        <v>12.02</v>
      </c>
      <c r="G72" s="1">
        <v>1.97</v>
      </c>
      <c r="H72" s="1">
        <f t="shared" si="1"/>
        <v>13.99</v>
      </c>
      <c r="M72">
        <v>45</v>
      </c>
      <c r="N72">
        <v>19.195041997900091</v>
      </c>
      <c r="O72">
        <v>2.0949580020999079</v>
      </c>
      <c r="Q72">
        <v>18.312757201646093</v>
      </c>
      <c r="R72">
        <v>14.23</v>
      </c>
    </row>
    <row r="73" spans="1:18" x14ac:dyDescent="0.35">
      <c r="A73" s="1" t="s">
        <v>3</v>
      </c>
      <c r="B73" s="1" t="s">
        <v>2</v>
      </c>
      <c r="C73" s="1" t="s">
        <v>4</v>
      </c>
      <c r="D73" s="1" t="s">
        <v>0</v>
      </c>
      <c r="E73" s="1">
        <v>3</v>
      </c>
      <c r="F73" s="1">
        <v>17.07</v>
      </c>
      <c r="G73" s="1">
        <v>3</v>
      </c>
      <c r="H73" s="1">
        <f t="shared" si="1"/>
        <v>20.07</v>
      </c>
      <c r="M73">
        <v>46</v>
      </c>
      <c r="N73">
        <v>19.195041997900091</v>
      </c>
      <c r="O73">
        <v>8.0349580020999092</v>
      </c>
      <c r="Q73">
        <v>18.724279835390949</v>
      </c>
      <c r="R73">
        <v>14.26</v>
      </c>
    </row>
    <row r="74" spans="1:18" x14ac:dyDescent="0.35">
      <c r="A74" s="1" t="s">
        <v>3</v>
      </c>
      <c r="B74" s="1" t="s">
        <v>6</v>
      </c>
      <c r="C74" s="1" t="s">
        <v>4</v>
      </c>
      <c r="D74" s="1" t="s">
        <v>0</v>
      </c>
      <c r="E74" s="1">
        <v>2</v>
      </c>
      <c r="F74" s="1">
        <v>26.86</v>
      </c>
      <c r="G74" s="1">
        <v>3.14</v>
      </c>
      <c r="H74" s="1">
        <f t="shared" si="1"/>
        <v>30</v>
      </c>
      <c r="M74">
        <v>47</v>
      </c>
      <c r="N74">
        <v>31.813096595170265</v>
      </c>
      <c r="O74">
        <v>6.5869034048297337</v>
      </c>
      <c r="Q74">
        <v>19.135802469135804</v>
      </c>
      <c r="R74">
        <v>14.36</v>
      </c>
    </row>
    <row r="75" spans="1:18" x14ac:dyDescent="0.35">
      <c r="A75" s="1" t="s">
        <v>3</v>
      </c>
      <c r="B75" s="1" t="s">
        <v>6</v>
      </c>
      <c r="C75" s="1" t="s">
        <v>4</v>
      </c>
      <c r="D75" s="1" t="s">
        <v>0</v>
      </c>
      <c r="E75" s="1">
        <v>2</v>
      </c>
      <c r="F75" s="1">
        <v>25.28</v>
      </c>
      <c r="G75" s="1">
        <v>5</v>
      </c>
      <c r="H75" s="1">
        <f t="shared" si="1"/>
        <v>30.28</v>
      </c>
      <c r="M75">
        <v>48</v>
      </c>
      <c r="N75">
        <v>25.504069296535178</v>
      </c>
      <c r="O75">
        <v>5.0959307034648234</v>
      </c>
      <c r="Q75">
        <v>19.547325102880659</v>
      </c>
      <c r="R75">
        <v>14.69</v>
      </c>
    </row>
    <row r="76" spans="1:18" x14ac:dyDescent="0.35">
      <c r="A76" s="1" t="s">
        <v>3</v>
      </c>
      <c r="B76" s="1" t="s">
        <v>2</v>
      </c>
      <c r="C76" s="1" t="s">
        <v>4</v>
      </c>
      <c r="D76" s="1" t="s">
        <v>0</v>
      </c>
      <c r="E76" s="1">
        <v>2</v>
      </c>
      <c r="F76" s="1">
        <v>14.73</v>
      </c>
      <c r="G76" s="1">
        <v>2.2000000000000002</v>
      </c>
      <c r="H76" s="1">
        <f t="shared" si="1"/>
        <v>16.93</v>
      </c>
      <c r="M76">
        <v>49</v>
      </c>
      <c r="N76">
        <v>19.195041997900091</v>
      </c>
      <c r="O76">
        <v>1.8449580020999079</v>
      </c>
      <c r="Q76">
        <v>19.958847736625518</v>
      </c>
      <c r="R76">
        <v>14.75</v>
      </c>
    </row>
    <row r="77" spans="1:18" x14ac:dyDescent="0.35">
      <c r="A77" s="1" t="s">
        <v>5</v>
      </c>
      <c r="B77" s="1" t="s">
        <v>2</v>
      </c>
      <c r="C77" s="1" t="s">
        <v>4</v>
      </c>
      <c r="D77" s="1" t="s">
        <v>0</v>
      </c>
      <c r="E77" s="1">
        <v>2</v>
      </c>
      <c r="F77" s="1">
        <v>10.51</v>
      </c>
      <c r="G77" s="1">
        <v>1.25</v>
      </c>
      <c r="H77" s="1">
        <f t="shared" si="1"/>
        <v>11.76</v>
      </c>
      <c r="M77">
        <v>50</v>
      </c>
      <c r="N77">
        <v>19.195041997900091</v>
      </c>
      <c r="O77">
        <v>-4.1550419979000921</v>
      </c>
      <c r="Q77">
        <v>20.370370370370374</v>
      </c>
      <c r="R77">
        <v>14.99</v>
      </c>
    </row>
    <row r="78" spans="1:18" x14ac:dyDescent="0.35">
      <c r="A78" s="1" t="s">
        <v>5</v>
      </c>
      <c r="B78" s="1" t="s">
        <v>6</v>
      </c>
      <c r="C78" s="1" t="s">
        <v>4</v>
      </c>
      <c r="D78" s="1" t="s">
        <v>0</v>
      </c>
      <c r="E78" s="1">
        <v>2</v>
      </c>
      <c r="F78" s="1">
        <v>17.920000000000002</v>
      </c>
      <c r="G78" s="1">
        <v>3.08</v>
      </c>
      <c r="H78" s="1">
        <f t="shared" si="1"/>
        <v>21</v>
      </c>
      <c r="M78">
        <v>51</v>
      </c>
      <c r="N78">
        <v>19.195041997900091</v>
      </c>
      <c r="O78">
        <v>-6.3050419979000925</v>
      </c>
      <c r="Q78">
        <v>20.781893004115229</v>
      </c>
      <c r="R78">
        <v>15</v>
      </c>
    </row>
    <row r="79" spans="1:18" x14ac:dyDescent="0.35">
      <c r="A79" s="1" t="s">
        <v>5</v>
      </c>
      <c r="B79" s="1" t="s">
        <v>2</v>
      </c>
      <c r="C79" s="1" t="s">
        <v>1</v>
      </c>
      <c r="D79" s="1" t="s">
        <v>7</v>
      </c>
      <c r="E79" s="1">
        <v>4</v>
      </c>
      <c r="F79" s="1">
        <v>27.2</v>
      </c>
      <c r="G79" s="1">
        <v>4</v>
      </c>
      <c r="H79" s="1">
        <f t="shared" si="1"/>
        <v>31.2</v>
      </c>
      <c r="M79">
        <v>52</v>
      </c>
      <c r="N79">
        <v>31.813096595170265</v>
      </c>
      <c r="O79">
        <v>8.1969034048297402</v>
      </c>
      <c r="Q79">
        <v>21.193415637860085</v>
      </c>
      <c r="R79">
        <v>15</v>
      </c>
    </row>
    <row r="80" spans="1:18" x14ac:dyDescent="0.35">
      <c r="A80" s="1" t="s">
        <v>5</v>
      </c>
      <c r="B80" s="1" t="s">
        <v>2</v>
      </c>
      <c r="C80" s="1" t="s">
        <v>1</v>
      </c>
      <c r="D80" s="1" t="s">
        <v>7</v>
      </c>
      <c r="E80" s="1">
        <v>2</v>
      </c>
      <c r="F80" s="1">
        <v>22.76</v>
      </c>
      <c r="G80" s="1">
        <v>3</v>
      </c>
      <c r="H80" s="1">
        <f t="shared" si="1"/>
        <v>25.76</v>
      </c>
      <c r="M80">
        <v>53</v>
      </c>
      <c r="N80">
        <v>19.195041997900091</v>
      </c>
      <c r="O80">
        <v>-7.6950419979000912</v>
      </c>
      <c r="Q80">
        <v>21.60493827160494</v>
      </c>
      <c r="R80">
        <v>15</v>
      </c>
    </row>
    <row r="81" spans="1:18" x14ac:dyDescent="0.35">
      <c r="A81" s="1" t="s">
        <v>5</v>
      </c>
      <c r="B81" s="1" t="s">
        <v>2</v>
      </c>
      <c r="C81" s="1" t="s">
        <v>1</v>
      </c>
      <c r="D81" s="1" t="s">
        <v>7</v>
      </c>
      <c r="E81" s="1">
        <v>2</v>
      </c>
      <c r="F81" s="1">
        <v>17.29</v>
      </c>
      <c r="G81" s="1">
        <v>2.71</v>
      </c>
      <c r="H81" s="1">
        <f t="shared" si="1"/>
        <v>20</v>
      </c>
      <c r="M81">
        <v>54</v>
      </c>
      <c r="N81">
        <v>31.813096595170265</v>
      </c>
      <c r="O81">
        <v>-1.9130965951702663</v>
      </c>
      <c r="Q81">
        <v>22.016460905349795</v>
      </c>
      <c r="R81">
        <v>15</v>
      </c>
    </row>
    <row r="82" spans="1:18" x14ac:dyDescent="0.35">
      <c r="A82" s="1" t="s">
        <v>5</v>
      </c>
      <c r="B82" s="1" t="s">
        <v>6</v>
      </c>
      <c r="C82" s="1" t="s">
        <v>1</v>
      </c>
      <c r="D82" s="1" t="s">
        <v>7</v>
      </c>
      <c r="E82" s="1">
        <v>2</v>
      </c>
      <c r="F82" s="1">
        <v>19.440000000000001</v>
      </c>
      <c r="G82" s="1">
        <v>3</v>
      </c>
      <c r="H82" s="1">
        <f t="shared" si="1"/>
        <v>22.44</v>
      </c>
      <c r="M82">
        <v>55</v>
      </c>
      <c r="N82">
        <v>19.195041997900091</v>
      </c>
      <c r="O82">
        <v>3.8049580020999088</v>
      </c>
      <c r="Q82">
        <v>22.427983539094651</v>
      </c>
      <c r="R82">
        <v>15</v>
      </c>
    </row>
    <row r="83" spans="1:18" x14ac:dyDescent="0.35">
      <c r="A83" s="1" t="s">
        <v>5</v>
      </c>
      <c r="B83" s="1" t="s">
        <v>2</v>
      </c>
      <c r="C83" s="1" t="s">
        <v>1</v>
      </c>
      <c r="D83" s="1" t="s">
        <v>7</v>
      </c>
      <c r="E83" s="1">
        <v>2</v>
      </c>
      <c r="F83" s="1">
        <v>16.66</v>
      </c>
      <c r="G83" s="1">
        <v>3.4</v>
      </c>
      <c r="H83" s="1">
        <f t="shared" si="1"/>
        <v>20.059999999999999</v>
      </c>
      <c r="M83">
        <v>56</v>
      </c>
      <c r="N83">
        <v>31.813096595170265</v>
      </c>
      <c r="O83">
        <v>9.1969034048297331</v>
      </c>
      <c r="Q83">
        <v>22.83950617283951</v>
      </c>
      <c r="R83">
        <v>15.03</v>
      </c>
    </row>
    <row r="84" spans="1:18" x14ac:dyDescent="0.35">
      <c r="A84" s="1" t="s">
        <v>3</v>
      </c>
      <c r="B84" s="1" t="s">
        <v>2</v>
      </c>
      <c r="C84" s="1" t="s">
        <v>1</v>
      </c>
      <c r="D84" s="1" t="s">
        <v>7</v>
      </c>
      <c r="E84" s="1">
        <v>1</v>
      </c>
      <c r="F84" s="1">
        <v>10.07</v>
      </c>
      <c r="G84" s="1">
        <v>1.83</v>
      </c>
      <c r="H84" s="1">
        <f t="shared" si="1"/>
        <v>11.9</v>
      </c>
      <c r="M84">
        <v>57</v>
      </c>
      <c r="N84">
        <v>19.195041997900091</v>
      </c>
      <c r="O84">
        <v>8.7149580020999089</v>
      </c>
      <c r="Q84">
        <v>23.251028806584365</v>
      </c>
      <c r="R84">
        <v>15.04</v>
      </c>
    </row>
    <row r="85" spans="1:18" x14ac:dyDescent="0.35">
      <c r="A85" s="1" t="s">
        <v>5</v>
      </c>
      <c r="B85" s="1" t="s">
        <v>6</v>
      </c>
      <c r="C85" s="1" t="s">
        <v>1</v>
      </c>
      <c r="D85" s="1" t="s">
        <v>7</v>
      </c>
      <c r="E85" s="1">
        <v>2</v>
      </c>
      <c r="F85" s="1">
        <v>32.68</v>
      </c>
      <c r="G85" s="1">
        <v>5</v>
      </c>
      <c r="H85" s="1">
        <f t="shared" si="1"/>
        <v>37.68</v>
      </c>
      <c r="M85">
        <v>58</v>
      </c>
      <c r="N85">
        <v>19.195041997900091</v>
      </c>
      <c r="O85">
        <v>-6.1950419979000912</v>
      </c>
      <c r="Q85">
        <v>23.662551440329221</v>
      </c>
      <c r="R85">
        <v>15.1</v>
      </c>
    </row>
    <row r="86" spans="1:18" x14ac:dyDescent="0.35">
      <c r="A86" s="1" t="s">
        <v>5</v>
      </c>
      <c r="B86" s="1" t="s">
        <v>2</v>
      </c>
      <c r="C86" s="1" t="s">
        <v>1</v>
      </c>
      <c r="D86" s="1" t="s">
        <v>7</v>
      </c>
      <c r="E86" s="1">
        <v>2</v>
      </c>
      <c r="F86" s="1">
        <v>15.98</v>
      </c>
      <c r="G86" s="1">
        <v>2.0299999999999998</v>
      </c>
      <c r="H86" s="1">
        <f t="shared" si="1"/>
        <v>18.010000000000002</v>
      </c>
      <c r="M86">
        <v>59</v>
      </c>
      <c r="N86">
        <v>31.813096595170265</v>
      </c>
      <c r="O86">
        <v>23.186903404829735</v>
      </c>
      <c r="Q86">
        <v>24.074074074074076</v>
      </c>
      <c r="R86">
        <v>15.13</v>
      </c>
    </row>
    <row r="87" spans="1:18" x14ac:dyDescent="0.35">
      <c r="A87" s="1" t="s">
        <v>3</v>
      </c>
      <c r="B87" s="1" t="s">
        <v>2</v>
      </c>
      <c r="C87" s="1" t="s">
        <v>1</v>
      </c>
      <c r="D87" s="1" t="s">
        <v>7</v>
      </c>
      <c r="E87" s="1">
        <v>4</v>
      </c>
      <c r="F87" s="1">
        <v>34.83</v>
      </c>
      <c r="G87" s="1">
        <v>5.17</v>
      </c>
      <c r="H87" s="1">
        <f t="shared" si="1"/>
        <v>40</v>
      </c>
      <c r="M87">
        <v>60</v>
      </c>
      <c r="N87">
        <v>19.195041997900091</v>
      </c>
      <c r="O87">
        <v>4.3049580020999088</v>
      </c>
      <c r="Q87">
        <v>24.485596707818932</v>
      </c>
      <c r="R87">
        <v>15.16</v>
      </c>
    </row>
    <row r="88" spans="1:18" x14ac:dyDescent="0.35">
      <c r="A88" s="1" t="s">
        <v>5</v>
      </c>
      <c r="B88" s="1" t="s">
        <v>2</v>
      </c>
      <c r="C88" s="1" t="s">
        <v>1</v>
      </c>
      <c r="D88" s="1" t="s">
        <v>7</v>
      </c>
      <c r="E88" s="1">
        <v>2</v>
      </c>
      <c r="F88" s="1">
        <v>13.03</v>
      </c>
      <c r="G88" s="1">
        <v>2</v>
      </c>
      <c r="H88" s="1">
        <f t="shared" si="1"/>
        <v>15.03</v>
      </c>
      <c r="M88">
        <v>61</v>
      </c>
      <c r="N88">
        <v>19.195041997900091</v>
      </c>
      <c r="O88">
        <v>-3.3850419979000907</v>
      </c>
      <c r="Q88">
        <v>24.897119341563787</v>
      </c>
      <c r="R88">
        <v>15.37</v>
      </c>
    </row>
    <row r="89" spans="1:18" x14ac:dyDescent="0.35">
      <c r="A89" s="1" t="s">
        <v>5</v>
      </c>
      <c r="B89" s="1" t="s">
        <v>2</v>
      </c>
      <c r="C89" s="1" t="s">
        <v>1</v>
      </c>
      <c r="D89" s="1" t="s">
        <v>7</v>
      </c>
      <c r="E89" s="1">
        <v>2</v>
      </c>
      <c r="F89" s="1">
        <v>18.28</v>
      </c>
      <c r="G89" s="1">
        <v>4</v>
      </c>
      <c r="H89" s="1">
        <f t="shared" si="1"/>
        <v>22.28</v>
      </c>
      <c r="M89">
        <v>62</v>
      </c>
      <c r="N89">
        <v>19.195041997900091</v>
      </c>
      <c r="O89">
        <v>-6.1950419979000912</v>
      </c>
      <c r="Q89">
        <v>25.308641975308646</v>
      </c>
      <c r="R89">
        <v>15.51</v>
      </c>
    </row>
    <row r="90" spans="1:18" x14ac:dyDescent="0.35">
      <c r="A90" s="1" t="s">
        <v>5</v>
      </c>
      <c r="B90" s="1" t="s">
        <v>2</v>
      </c>
      <c r="C90" s="1" t="s">
        <v>1</v>
      </c>
      <c r="D90" s="1" t="s">
        <v>7</v>
      </c>
      <c r="E90" s="1">
        <v>2</v>
      </c>
      <c r="F90" s="1">
        <v>24.71</v>
      </c>
      <c r="G90" s="1">
        <v>5.85</v>
      </c>
      <c r="H90" s="1">
        <f t="shared" si="1"/>
        <v>30.560000000000002</v>
      </c>
      <c r="M90">
        <v>63</v>
      </c>
      <c r="N90">
        <v>31.813096595170265</v>
      </c>
      <c r="O90">
        <v>-9.7630965951702677</v>
      </c>
      <c r="Q90">
        <v>25.720164609053501</v>
      </c>
      <c r="R90">
        <v>15.77</v>
      </c>
    </row>
    <row r="91" spans="1:18" x14ac:dyDescent="0.35">
      <c r="A91" s="1" t="s">
        <v>5</v>
      </c>
      <c r="B91" s="1" t="s">
        <v>2</v>
      </c>
      <c r="C91" s="1" t="s">
        <v>1</v>
      </c>
      <c r="D91" s="1" t="s">
        <v>7</v>
      </c>
      <c r="E91" s="1">
        <v>2</v>
      </c>
      <c r="F91" s="1">
        <v>21.16</v>
      </c>
      <c r="G91" s="1">
        <v>3</v>
      </c>
      <c r="H91" s="1">
        <f t="shared" si="1"/>
        <v>24.16</v>
      </c>
      <c r="M91">
        <v>64</v>
      </c>
      <c r="N91">
        <v>25.504069296535178</v>
      </c>
      <c r="O91">
        <v>-5.2740692965351776</v>
      </c>
      <c r="Q91">
        <v>26.131687242798357</v>
      </c>
      <c r="R91">
        <v>15.81</v>
      </c>
    </row>
    <row r="92" spans="1:18" x14ac:dyDescent="0.35">
      <c r="A92" s="1" t="s">
        <v>5</v>
      </c>
      <c r="B92" s="1" t="s">
        <v>6</v>
      </c>
      <c r="C92" s="1" t="s">
        <v>8</v>
      </c>
      <c r="D92" s="1" t="s">
        <v>0</v>
      </c>
      <c r="E92" s="1">
        <v>2</v>
      </c>
      <c r="F92" s="1">
        <v>28.97</v>
      </c>
      <c r="G92" s="1">
        <v>3</v>
      </c>
      <c r="H92" s="1">
        <f t="shared" si="1"/>
        <v>31.97</v>
      </c>
      <c r="M92">
        <v>65</v>
      </c>
      <c r="N92">
        <v>25.504069296535178</v>
      </c>
      <c r="O92">
        <v>-2.2740692965351812</v>
      </c>
      <c r="Q92">
        <v>26.543209876543212</v>
      </c>
      <c r="R92">
        <v>15.81</v>
      </c>
    </row>
    <row r="93" spans="1:18" x14ac:dyDescent="0.35">
      <c r="A93" s="1" t="s">
        <v>5</v>
      </c>
      <c r="B93" s="1" t="s">
        <v>2</v>
      </c>
      <c r="C93" s="1" t="s">
        <v>8</v>
      </c>
      <c r="D93" s="1" t="s">
        <v>0</v>
      </c>
      <c r="E93" s="1">
        <v>2</v>
      </c>
      <c r="F93" s="1">
        <v>22.49</v>
      </c>
      <c r="G93" s="1">
        <v>3.5</v>
      </c>
      <c r="H93" s="1">
        <f t="shared" si="1"/>
        <v>25.99</v>
      </c>
      <c r="M93">
        <v>66</v>
      </c>
      <c r="N93">
        <v>19.195041997900091</v>
      </c>
      <c r="O93">
        <v>-0.27504199790009309</v>
      </c>
      <c r="Q93">
        <v>26.954732510288068</v>
      </c>
      <c r="R93">
        <v>15.91</v>
      </c>
    </row>
    <row r="94" spans="1:18" x14ac:dyDescent="0.35">
      <c r="A94" s="1" t="s">
        <v>3</v>
      </c>
      <c r="B94" s="1" t="s">
        <v>6</v>
      </c>
      <c r="C94" s="1" t="s">
        <v>8</v>
      </c>
      <c r="D94" s="1" t="s">
        <v>0</v>
      </c>
      <c r="E94" s="1">
        <v>2</v>
      </c>
      <c r="F94" s="1">
        <v>5.75</v>
      </c>
      <c r="G94" s="1">
        <v>1</v>
      </c>
      <c r="H94" s="1">
        <f t="shared" si="1"/>
        <v>6.75</v>
      </c>
      <c r="M94">
        <v>67</v>
      </c>
      <c r="N94">
        <v>12.886014699265004</v>
      </c>
      <c r="O94">
        <v>-8.8160146992650041</v>
      </c>
      <c r="Q94">
        <v>27.366255144032923</v>
      </c>
      <c r="R94">
        <v>16</v>
      </c>
    </row>
    <row r="95" spans="1:18" x14ac:dyDescent="0.35">
      <c r="A95" s="1" t="s">
        <v>3</v>
      </c>
      <c r="B95" s="1" t="s">
        <v>6</v>
      </c>
      <c r="C95" s="1" t="s">
        <v>8</v>
      </c>
      <c r="D95" s="1" t="s">
        <v>0</v>
      </c>
      <c r="E95" s="1">
        <v>2</v>
      </c>
      <c r="F95" s="1">
        <v>16.32</v>
      </c>
      <c r="G95" s="1">
        <v>4.3</v>
      </c>
      <c r="H95" s="1">
        <f t="shared" si="1"/>
        <v>20.62</v>
      </c>
      <c r="M95">
        <v>68</v>
      </c>
      <c r="N95">
        <v>19.195041997900091</v>
      </c>
      <c r="O95">
        <v>3.0449580020999107</v>
      </c>
      <c r="Q95">
        <v>27.777777777777779</v>
      </c>
      <c r="R95">
        <v>16</v>
      </c>
    </row>
    <row r="96" spans="1:18" x14ac:dyDescent="0.35">
      <c r="A96" s="1" t="s">
        <v>3</v>
      </c>
      <c r="B96" s="1" t="s">
        <v>2</v>
      </c>
      <c r="C96" s="1" t="s">
        <v>8</v>
      </c>
      <c r="D96" s="1" t="s">
        <v>0</v>
      </c>
      <c r="E96" s="1">
        <v>2</v>
      </c>
      <c r="F96" s="1">
        <v>22.75</v>
      </c>
      <c r="G96" s="1">
        <v>3.25</v>
      </c>
      <c r="H96" s="1">
        <f t="shared" si="1"/>
        <v>26</v>
      </c>
      <c r="M96">
        <v>69</v>
      </c>
      <c r="N96">
        <v>19.195041997900091</v>
      </c>
      <c r="O96">
        <v>-2.0950419979000898</v>
      </c>
      <c r="Q96">
        <v>28.189300411522638</v>
      </c>
      <c r="R96">
        <v>16.149999999999999</v>
      </c>
    </row>
    <row r="97" spans="1:18" x14ac:dyDescent="0.35">
      <c r="A97" s="1" t="s">
        <v>5</v>
      </c>
      <c r="B97" s="1" t="s">
        <v>6</v>
      </c>
      <c r="C97" s="1" t="s">
        <v>8</v>
      </c>
      <c r="D97" s="1" t="s">
        <v>0</v>
      </c>
      <c r="E97" s="1">
        <v>4</v>
      </c>
      <c r="F97" s="1">
        <v>40.17</v>
      </c>
      <c r="G97" s="1">
        <v>4.7300000000000004</v>
      </c>
      <c r="H97" s="1">
        <f t="shared" si="1"/>
        <v>44.900000000000006</v>
      </c>
      <c r="M97">
        <v>70</v>
      </c>
      <c r="N97">
        <v>19.195041997900091</v>
      </c>
      <c r="O97">
        <v>-5.205041997900091</v>
      </c>
      <c r="Q97">
        <v>28.600823045267493</v>
      </c>
      <c r="R97">
        <v>16.48</v>
      </c>
    </row>
    <row r="98" spans="1:18" x14ac:dyDescent="0.35">
      <c r="A98" s="1" t="s">
        <v>5</v>
      </c>
      <c r="B98" s="1" t="s">
        <v>6</v>
      </c>
      <c r="C98" s="1" t="s">
        <v>8</v>
      </c>
      <c r="D98" s="1" t="s">
        <v>0</v>
      </c>
      <c r="E98" s="1">
        <v>2</v>
      </c>
      <c r="F98" s="1">
        <v>27.28</v>
      </c>
      <c r="G98" s="1">
        <v>4</v>
      </c>
      <c r="H98" s="1">
        <f t="shared" si="1"/>
        <v>31.28</v>
      </c>
      <c r="M98">
        <v>71</v>
      </c>
      <c r="N98">
        <v>25.504069296535178</v>
      </c>
      <c r="O98">
        <v>-5.4340692965351778</v>
      </c>
      <c r="Q98">
        <v>29.012345679012348</v>
      </c>
      <c r="R98">
        <v>16.52</v>
      </c>
    </row>
    <row r="99" spans="1:18" x14ac:dyDescent="0.35">
      <c r="A99" s="1" t="s">
        <v>5</v>
      </c>
      <c r="B99" s="1" t="s">
        <v>6</v>
      </c>
      <c r="C99" s="1" t="s">
        <v>8</v>
      </c>
      <c r="D99" s="1" t="s">
        <v>0</v>
      </c>
      <c r="E99" s="1">
        <v>2</v>
      </c>
      <c r="F99" s="1">
        <v>12.03</v>
      </c>
      <c r="G99" s="1">
        <v>1.5</v>
      </c>
      <c r="H99" s="1">
        <f t="shared" si="1"/>
        <v>13.53</v>
      </c>
      <c r="M99">
        <v>72</v>
      </c>
      <c r="N99">
        <v>19.195041997900091</v>
      </c>
      <c r="O99">
        <v>10.804958002099909</v>
      </c>
      <c r="Q99">
        <v>29.423868312757204</v>
      </c>
      <c r="R99">
        <v>16.57</v>
      </c>
    </row>
    <row r="100" spans="1:18" x14ac:dyDescent="0.35">
      <c r="A100" s="1" t="s">
        <v>5</v>
      </c>
      <c r="B100" s="1" t="s">
        <v>6</v>
      </c>
      <c r="C100" s="1" t="s">
        <v>8</v>
      </c>
      <c r="D100" s="1" t="s">
        <v>0</v>
      </c>
      <c r="E100" s="1">
        <v>2</v>
      </c>
      <c r="F100" s="1">
        <v>21.01</v>
      </c>
      <c r="G100" s="1">
        <v>3</v>
      </c>
      <c r="H100" s="1">
        <f t="shared" si="1"/>
        <v>24.01</v>
      </c>
      <c r="M100">
        <v>73</v>
      </c>
      <c r="N100">
        <v>19.195041997900091</v>
      </c>
      <c r="O100">
        <v>11.08495800209991</v>
      </c>
      <c r="Q100">
        <v>29.835390946502059</v>
      </c>
      <c r="R100">
        <v>16.759999999999998</v>
      </c>
    </row>
    <row r="101" spans="1:18" x14ac:dyDescent="0.35">
      <c r="A101" s="1" t="s">
        <v>5</v>
      </c>
      <c r="B101" s="1" t="s">
        <v>2</v>
      </c>
      <c r="C101" s="1" t="s">
        <v>8</v>
      </c>
      <c r="D101" s="1" t="s">
        <v>0</v>
      </c>
      <c r="E101" s="1">
        <v>2</v>
      </c>
      <c r="F101" s="1">
        <v>12.46</v>
      </c>
      <c r="G101" s="1">
        <v>1.5</v>
      </c>
      <c r="H101" s="1">
        <f t="shared" si="1"/>
        <v>13.96</v>
      </c>
      <c r="M101">
        <v>74</v>
      </c>
      <c r="N101">
        <v>19.195041997900091</v>
      </c>
      <c r="O101">
        <v>-2.2650419979000915</v>
      </c>
      <c r="Q101">
        <v>30.246913580246915</v>
      </c>
      <c r="R101">
        <v>16.899999999999999</v>
      </c>
    </row>
    <row r="102" spans="1:18" x14ac:dyDescent="0.35">
      <c r="A102" s="1" t="s">
        <v>3</v>
      </c>
      <c r="B102" s="1" t="s">
        <v>6</v>
      </c>
      <c r="C102" s="1" t="s">
        <v>8</v>
      </c>
      <c r="D102" s="1" t="s">
        <v>0</v>
      </c>
      <c r="E102" s="1">
        <v>2</v>
      </c>
      <c r="F102" s="1">
        <v>11.35</v>
      </c>
      <c r="G102" s="1">
        <v>2.5</v>
      </c>
      <c r="H102" s="1">
        <f t="shared" si="1"/>
        <v>13.85</v>
      </c>
      <c r="M102">
        <v>75</v>
      </c>
      <c r="N102">
        <v>19.195041997900091</v>
      </c>
      <c r="O102">
        <v>-7.4350419979000915</v>
      </c>
      <c r="Q102">
        <v>30.658436213991774</v>
      </c>
      <c r="R102">
        <v>16.93</v>
      </c>
    </row>
    <row r="103" spans="1:18" x14ac:dyDescent="0.35">
      <c r="A103" s="1" t="s">
        <v>3</v>
      </c>
      <c r="B103" s="1" t="s">
        <v>6</v>
      </c>
      <c r="C103" s="1" t="s">
        <v>8</v>
      </c>
      <c r="D103" s="1" t="s">
        <v>0</v>
      </c>
      <c r="E103" s="1">
        <v>2</v>
      </c>
      <c r="F103" s="1">
        <v>15.38</v>
      </c>
      <c r="G103" s="1">
        <v>3</v>
      </c>
      <c r="H103" s="1">
        <f t="shared" si="1"/>
        <v>18.380000000000003</v>
      </c>
      <c r="M103">
        <v>76</v>
      </c>
      <c r="N103">
        <v>19.195041997900091</v>
      </c>
      <c r="O103">
        <v>1.8049580020999088</v>
      </c>
      <c r="Q103">
        <v>31.069958847736629</v>
      </c>
      <c r="R103">
        <v>16.989999999999998</v>
      </c>
    </row>
    <row r="104" spans="1:18" x14ac:dyDescent="0.35">
      <c r="A104" s="1" t="s">
        <v>3</v>
      </c>
      <c r="B104" s="1" t="s">
        <v>6</v>
      </c>
      <c r="C104" s="1" t="s">
        <v>4</v>
      </c>
      <c r="D104" s="1" t="s">
        <v>0</v>
      </c>
      <c r="E104" s="1">
        <v>3</v>
      </c>
      <c r="F104" s="1">
        <v>44.3</v>
      </c>
      <c r="G104" s="1">
        <v>2.5</v>
      </c>
      <c r="H104" s="1">
        <f t="shared" si="1"/>
        <v>46.8</v>
      </c>
      <c r="M104">
        <v>77</v>
      </c>
      <c r="N104">
        <v>31.813096595170265</v>
      </c>
      <c r="O104">
        <v>-0.6130965951702656</v>
      </c>
      <c r="Q104">
        <v>31.481481481481485</v>
      </c>
      <c r="R104">
        <v>17</v>
      </c>
    </row>
    <row r="105" spans="1:18" x14ac:dyDescent="0.35">
      <c r="A105" s="1" t="s">
        <v>3</v>
      </c>
      <c r="B105" s="1" t="s">
        <v>6</v>
      </c>
      <c r="C105" s="1" t="s">
        <v>4</v>
      </c>
      <c r="D105" s="1" t="s">
        <v>0</v>
      </c>
      <c r="E105" s="1">
        <v>2</v>
      </c>
      <c r="F105" s="1">
        <v>22.42</v>
      </c>
      <c r="G105" s="1">
        <v>3.48</v>
      </c>
      <c r="H105" s="1">
        <f t="shared" si="1"/>
        <v>25.900000000000002</v>
      </c>
      <c r="M105">
        <v>78</v>
      </c>
      <c r="N105">
        <v>19.195041997900091</v>
      </c>
      <c r="O105">
        <v>6.5649580020999103</v>
      </c>
      <c r="Q105">
        <v>31.89300411522634</v>
      </c>
      <c r="R105">
        <v>17</v>
      </c>
    </row>
    <row r="106" spans="1:18" x14ac:dyDescent="0.35">
      <c r="A106" s="1" t="s">
        <v>3</v>
      </c>
      <c r="B106" s="1" t="s">
        <v>2</v>
      </c>
      <c r="C106" s="1" t="s">
        <v>4</v>
      </c>
      <c r="D106" s="1" t="s">
        <v>0</v>
      </c>
      <c r="E106" s="1">
        <v>2</v>
      </c>
      <c r="F106" s="1">
        <v>20.92</v>
      </c>
      <c r="G106" s="1">
        <v>4.08</v>
      </c>
      <c r="H106" s="1">
        <f t="shared" si="1"/>
        <v>25</v>
      </c>
      <c r="M106">
        <v>79</v>
      </c>
      <c r="N106">
        <v>19.195041997900091</v>
      </c>
      <c r="O106">
        <v>0.80495800209990875</v>
      </c>
      <c r="Q106">
        <v>32.304526748971192</v>
      </c>
      <c r="R106">
        <v>17</v>
      </c>
    </row>
    <row r="107" spans="1:18" x14ac:dyDescent="0.35">
      <c r="A107" s="1" t="s">
        <v>5</v>
      </c>
      <c r="B107" s="1" t="s">
        <v>6</v>
      </c>
      <c r="C107" s="1" t="s">
        <v>4</v>
      </c>
      <c r="D107" s="1" t="s">
        <v>0</v>
      </c>
      <c r="E107" s="1">
        <v>2</v>
      </c>
      <c r="F107" s="1">
        <v>15.36</v>
      </c>
      <c r="G107" s="1">
        <v>1.64</v>
      </c>
      <c r="H107" s="1">
        <f t="shared" si="1"/>
        <v>17</v>
      </c>
      <c r="M107">
        <v>80</v>
      </c>
      <c r="N107">
        <v>19.195041997900091</v>
      </c>
      <c r="O107">
        <v>3.24495800209991</v>
      </c>
      <c r="Q107">
        <v>32.716049382716051</v>
      </c>
      <c r="R107">
        <v>17</v>
      </c>
    </row>
    <row r="108" spans="1:18" x14ac:dyDescent="0.35">
      <c r="A108" s="1" t="s">
        <v>5</v>
      </c>
      <c r="B108" s="1" t="s">
        <v>6</v>
      </c>
      <c r="C108" s="1" t="s">
        <v>4</v>
      </c>
      <c r="D108" s="1" t="s">
        <v>0</v>
      </c>
      <c r="E108" s="1">
        <v>2</v>
      </c>
      <c r="F108" s="1">
        <v>20.49</v>
      </c>
      <c r="G108" s="1">
        <v>4.0599999999999996</v>
      </c>
      <c r="H108" s="1">
        <f t="shared" si="1"/>
        <v>24.549999999999997</v>
      </c>
      <c r="M108">
        <v>81</v>
      </c>
      <c r="N108">
        <v>19.195041997900091</v>
      </c>
      <c r="O108">
        <v>0.86495800209990747</v>
      </c>
      <c r="Q108">
        <v>33.127572016460903</v>
      </c>
      <c r="R108">
        <v>17.100000000000001</v>
      </c>
    </row>
    <row r="109" spans="1:18" x14ac:dyDescent="0.35">
      <c r="A109" s="1" t="s">
        <v>5</v>
      </c>
      <c r="B109" s="1" t="s">
        <v>6</v>
      </c>
      <c r="C109" s="1" t="s">
        <v>4</v>
      </c>
      <c r="D109" s="1" t="s">
        <v>0</v>
      </c>
      <c r="E109" s="1">
        <v>2</v>
      </c>
      <c r="F109" s="1">
        <v>25.21</v>
      </c>
      <c r="G109" s="1">
        <v>4.29</v>
      </c>
      <c r="H109" s="1">
        <f t="shared" si="1"/>
        <v>29.5</v>
      </c>
      <c r="M109">
        <v>82</v>
      </c>
      <c r="N109">
        <v>12.886014699265004</v>
      </c>
      <c r="O109">
        <v>-0.98601469926500407</v>
      </c>
      <c r="Q109">
        <v>33.539094650205762</v>
      </c>
      <c r="R109">
        <v>17.189999999999998</v>
      </c>
    </row>
    <row r="110" spans="1:18" x14ac:dyDescent="0.35">
      <c r="A110" s="1" t="s">
        <v>5</v>
      </c>
      <c r="B110" s="1" t="s">
        <v>2</v>
      </c>
      <c r="C110" s="1" t="s">
        <v>4</v>
      </c>
      <c r="D110" s="1" t="s">
        <v>0</v>
      </c>
      <c r="E110" s="1">
        <v>2</v>
      </c>
      <c r="F110" s="1">
        <v>18.239999999999998</v>
      </c>
      <c r="G110" s="1">
        <v>3.76</v>
      </c>
      <c r="H110" s="1">
        <f t="shared" si="1"/>
        <v>22</v>
      </c>
      <c r="M110">
        <v>83</v>
      </c>
      <c r="N110">
        <v>19.195041997900091</v>
      </c>
      <c r="O110">
        <v>18.484958002099908</v>
      </c>
      <c r="Q110">
        <v>33.950617283950614</v>
      </c>
      <c r="R110">
        <v>17.5</v>
      </c>
    </row>
    <row r="111" spans="1:18" x14ac:dyDescent="0.35">
      <c r="A111" s="1" t="s">
        <v>3</v>
      </c>
      <c r="B111" s="1" t="s">
        <v>6</v>
      </c>
      <c r="C111" s="1" t="s">
        <v>4</v>
      </c>
      <c r="D111" s="1" t="s">
        <v>0</v>
      </c>
      <c r="E111" s="1">
        <v>2</v>
      </c>
      <c r="F111" s="1">
        <v>14.31</v>
      </c>
      <c r="G111" s="1">
        <v>4</v>
      </c>
      <c r="H111" s="1">
        <f t="shared" si="1"/>
        <v>18.310000000000002</v>
      </c>
      <c r="M111">
        <v>84</v>
      </c>
      <c r="N111">
        <v>19.195041997900091</v>
      </c>
      <c r="O111">
        <v>-1.1850419979000897</v>
      </c>
      <c r="Q111">
        <v>34.362139917695472</v>
      </c>
      <c r="R111">
        <v>17.850000000000001</v>
      </c>
    </row>
    <row r="112" spans="1:18" x14ac:dyDescent="0.35">
      <c r="A112" s="1" t="s">
        <v>5</v>
      </c>
      <c r="B112" s="1" t="s">
        <v>2</v>
      </c>
      <c r="C112" s="1" t="s">
        <v>4</v>
      </c>
      <c r="D112" s="1" t="s">
        <v>0</v>
      </c>
      <c r="E112" s="1">
        <v>2</v>
      </c>
      <c r="F112" s="1">
        <v>14</v>
      </c>
      <c r="G112" s="1">
        <v>3</v>
      </c>
      <c r="H112" s="1">
        <f t="shared" si="1"/>
        <v>17</v>
      </c>
      <c r="M112">
        <v>85</v>
      </c>
      <c r="N112">
        <v>31.813096595170265</v>
      </c>
      <c r="O112">
        <v>8.1869034048297351</v>
      </c>
      <c r="Q112">
        <v>34.773662551440331</v>
      </c>
      <c r="R112">
        <v>17.95</v>
      </c>
    </row>
    <row r="113" spans="1:18" x14ac:dyDescent="0.35">
      <c r="A113" s="1" t="s">
        <v>3</v>
      </c>
      <c r="B113" s="1" t="s">
        <v>2</v>
      </c>
      <c r="C113" s="1" t="s">
        <v>4</v>
      </c>
      <c r="D113" s="1" t="s">
        <v>0</v>
      </c>
      <c r="E113" s="1">
        <v>1</v>
      </c>
      <c r="F113" s="1">
        <v>7.25</v>
      </c>
      <c r="G113" s="1">
        <v>1</v>
      </c>
      <c r="H113" s="1">
        <f t="shared" si="1"/>
        <v>8.25</v>
      </c>
      <c r="M113">
        <v>86</v>
      </c>
      <c r="N113">
        <v>19.195041997900091</v>
      </c>
      <c r="O113">
        <v>-4.1650419979000919</v>
      </c>
      <c r="Q113">
        <v>35.185185185185183</v>
      </c>
      <c r="R113">
        <v>18</v>
      </c>
    </row>
    <row r="114" spans="1:18" x14ac:dyDescent="0.35">
      <c r="A114" s="1" t="s">
        <v>5</v>
      </c>
      <c r="B114" s="1" t="s">
        <v>2</v>
      </c>
      <c r="C114" s="1" t="s">
        <v>9</v>
      </c>
      <c r="D114" s="1" t="s">
        <v>0</v>
      </c>
      <c r="E114" s="1">
        <v>3</v>
      </c>
      <c r="F114" s="1">
        <v>38.07</v>
      </c>
      <c r="G114" s="1">
        <v>4</v>
      </c>
      <c r="H114" s="1">
        <f t="shared" si="1"/>
        <v>42.07</v>
      </c>
      <c r="M114">
        <v>87</v>
      </c>
      <c r="N114">
        <v>19.195041997900091</v>
      </c>
      <c r="O114">
        <v>3.0849580020999099</v>
      </c>
      <c r="Q114">
        <v>35.596707818930042</v>
      </c>
      <c r="R114">
        <v>18</v>
      </c>
    </row>
    <row r="115" spans="1:18" x14ac:dyDescent="0.35">
      <c r="A115" s="1" t="s">
        <v>5</v>
      </c>
      <c r="B115" s="1" t="s">
        <v>2</v>
      </c>
      <c r="C115" s="1" t="s">
        <v>9</v>
      </c>
      <c r="D115" s="1" t="s">
        <v>0</v>
      </c>
      <c r="E115" s="1">
        <v>2</v>
      </c>
      <c r="F115" s="1">
        <v>23.95</v>
      </c>
      <c r="G115" s="1">
        <v>2.5499999999999998</v>
      </c>
      <c r="H115" s="1">
        <f t="shared" si="1"/>
        <v>26.5</v>
      </c>
      <c r="M115">
        <v>88</v>
      </c>
      <c r="N115">
        <v>19.195041997900091</v>
      </c>
      <c r="O115">
        <v>11.364958002099911</v>
      </c>
      <c r="Q115">
        <v>36.008230452674894</v>
      </c>
      <c r="R115">
        <v>18.009999999999998</v>
      </c>
    </row>
    <row r="116" spans="1:18" x14ac:dyDescent="0.35">
      <c r="A116" s="1" t="s">
        <v>3</v>
      </c>
      <c r="B116" s="1" t="s">
        <v>2</v>
      </c>
      <c r="C116" s="1" t="s">
        <v>9</v>
      </c>
      <c r="D116" s="1" t="s">
        <v>0</v>
      </c>
      <c r="E116" s="1">
        <v>3</v>
      </c>
      <c r="F116" s="1">
        <v>25.71</v>
      </c>
      <c r="G116" s="1">
        <v>4</v>
      </c>
      <c r="H116" s="1">
        <f t="shared" si="1"/>
        <v>29.71</v>
      </c>
      <c r="M116">
        <v>89</v>
      </c>
      <c r="N116">
        <v>19.195041997900091</v>
      </c>
      <c r="O116">
        <v>4.9649580020999089</v>
      </c>
      <c r="Q116">
        <v>36.419753086419753</v>
      </c>
      <c r="R116">
        <v>18.010000000000002</v>
      </c>
    </row>
    <row r="117" spans="1:18" x14ac:dyDescent="0.35">
      <c r="A117" s="1" t="s">
        <v>3</v>
      </c>
      <c r="B117" s="1" t="s">
        <v>2</v>
      </c>
      <c r="C117" s="1" t="s">
        <v>9</v>
      </c>
      <c r="D117" s="1" t="s">
        <v>0</v>
      </c>
      <c r="E117" s="1">
        <v>2</v>
      </c>
      <c r="F117" s="1">
        <v>17.309999999999999</v>
      </c>
      <c r="G117" s="1">
        <v>3.5</v>
      </c>
      <c r="H117" s="1">
        <f t="shared" si="1"/>
        <v>20.81</v>
      </c>
      <c r="M117">
        <v>90</v>
      </c>
      <c r="N117">
        <v>19.195041997900091</v>
      </c>
      <c r="O117">
        <v>12.774958002099908</v>
      </c>
      <c r="Q117">
        <v>36.831275720164605</v>
      </c>
      <c r="R117">
        <v>18.060000000000002</v>
      </c>
    </row>
    <row r="118" spans="1:18" x14ac:dyDescent="0.35">
      <c r="A118" s="1" t="s">
        <v>5</v>
      </c>
      <c r="B118" s="1" t="s">
        <v>2</v>
      </c>
      <c r="C118" s="1" t="s">
        <v>9</v>
      </c>
      <c r="D118" s="1" t="s">
        <v>0</v>
      </c>
      <c r="E118" s="1">
        <v>4</v>
      </c>
      <c r="F118" s="1">
        <v>29.93</v>
      </c>
      <c r="G118" s="1">
        <v>5.07</v>
      </c>
      <c r="H118" s="1">
        <f t="shared" si="1"/>
        <v>35</v>
      </c>
      <c r="M118">
        <v>91</v>
      </c>
      <c r="N118">
        <v>19.195041997900091</v>
      </c>
      <c r="O118">
        <v>6.7949580020999072</v>
      </c>
      <c r="Q118">
        <v>37.242798353909464</v>
      </c>
      <c r="R118">
        <v>18.21</v>
      </c>
    </row>
    <row r="119" spans="1:18" x14ac:dyDescent="0.35">
      <c r="A119" s="1" t="s">
        <v>3</v>
      </c>
      <c r="B119" s="1" t="s">
        <v>2</v>
      </c>
      <c r="C119" s="1" t="s">
        <v>1</v>
      </c>
      <c r="D119" s="1" t="s">
        <v>7</v>
      </c>
      <c r="E119" s="1">
        <v>2</v>
      </c>
      <c r="F119" s="1">
        <v>10.65</v>
      </c>
      <c r="G119" s="1">
        <v>1.5</v>
      </c>
      <c r="H119" s="1">
        <f t="shared" si="1"/>
        <v>12.15</v>
      </c>
      <c r="M119">
        <v>92</v>
      </c>
      <c r="N119">
        <v>19.195041997900091</v>
      </c>
      <c r="O119">
        <v>-12.445041997900091</v>
      </c>
      <c r="Q119">
        <v>37.654320987654323</v>
      </c>
      <c r="R119">
        <v>18.28</v>
      </c>
    </row>
    <row r="120" spans="1:18" x14ac:dyDescent="0.35">
      <c r="A120" s="1" t="s">
        <v>3</v>
      </c>
      <c r="B120" s="1" t="s">
        <v>2</v>
      </c>
      <c r="C120" s="1" t="s">
        <v>1</v>
      </c>
      <c r="D120" s="1" t="s">
        <v>7</v>
      </c>
      <c r="E120" s="1">
        <v>2</v>
      </c>
      <c r="F120" s="1">
        <v>12.43</v>
      </c>
      <c r="G120" s="1">
        <v>1.8</v>
      </c>
      <c r="H120" s="1">
        <f t="shared" si="1"/>
        <v>14.23</v>
      </c>
      <c r="M120">
        <v>93</v>
      </c>
      <c r="N120">
        <v>19.195041997900091</v>
      </c>
      <c r="O120">
        <v>1.4249580020999097</v>
      </c>
      <c r="Q120">
        <v>38.065843621399175</v>
      </c>
      <c r="R120">
        <v>18.309999999999999</v>
      </c>
    </row>
    <row r="121" spans="1:18" x14ac:dyDescent="0.35">
      <c r="A121" s="1" t="s">
        <v>3</v>
      </c>
      <c r="B121" s="1" t="s">
        <v>2</v>
      </c>
      <c r="C121" s="1" t="s">
        <v>1</v>
      </c>
      <c r="D121" s="1" t="s">
        <v>7</v>
      </c>
      <c r="E121" s="1">
        <v>4</v>
      </c>
      <c r="F121" s="1">
        <v>24.08</v>
      </c>
      <c r="G121" s="1">
        <v>2.92</v>
      </c>
      <c r="H121" s="1">
        <f t="shared" si="1"/>
        <v>27</v>
      </c>
      <c r="M121">
        <v>94</v>
      </c>
      <c r="N121">
        <v>19.195041997900091</v>
      </c>
      <c r="O121">
        <v>6.8049580020999088</v>
      </c>
      <c r="Q121">
        <v>38.477366255144034</v>
      </c>
      <c r="R121">
        <v>18.310000000000002</v>
      </c>
    </row>
    <row r="122" spans="1:18" x14ac:dyDescent="0.35">
      <c r="A122" s="1" t="s">
        <v>5</v>
      </c>
      <c r="B122" s="1" t="s">
        <v>2</v>
      </c>
      <c r="C122" s="1" t="s">
        <v>1</v>
      </c>
      <c r="D122" s="1" t="s">
        <v>7</v>
      </c>
      <c r="E122" s="1">
        <v>2</v>
      </c>
      <c r="F122" s="1">
        <v>11.69</v>
      </c>
      <c r="G122" s="1">
        <v>2.31</v>
      </c>
      <c r="H122" s="1">
        <f t="shared" si="1"/>
        <v>14</v>
      </c>
      <c r="M122">
        <v>95</v>
      </c>
      <c r="N122">
        <v>31.813096595170265</v>
      </c>
      <c r="O122">
        <v>13.086903404829741</v>
      </c>
      <c r="Q122">
        <v>38.888888888888886</v>
      </c>
      <c r="R122">
        <v>18.380000000000003</v>
      </c>
    </row>
    <row r="123" spans="1:18" x14ac:dyDescent="0.35">
      <c r="A123" s="1" t="s">
        <v>3</v>
      </c>
      <c r="B123" s="1" t="s">
        <v>2</v>
      </c>
      <c r="C123" s="1" t="s">
        <v>1</v>
      </c>
      <c r="D123" s="1" t="s">
        <v>7</v>
      </c>
      <c r="E123" s="1">
        <v>2</v>
      </c>
      <c r="F123" s="1">
        <v>13.42</v>
      </c>
      <c r="G123" s="1">
        <v>1.68</v>
      </c>
      <c r="H123" s="1">
        <f t="shared" si="1"/>
        <v>15.1</v>
      </c>
      <c r="M123">
        <v>96</v>
      </c>
      <c r="N123">
        <v>19.195041997900091</v>
      </c>
      <c r="O123">
        <v>12.08495800209991</v>
      </c>
      <c r="Q123">
        <v>39.300411522633745</v>
      </c>
      <c r="R123">
        <v>18.489999999999998</v>
      </c>
    </row>
    <row r="124" spans="1:18" x14ac:dyDescent="0.35">
      <c r="A124" s="1" t="s">
        <v>5</v>
      </c>
      <c r="B124" s="1" t="s">
        <v>2</v>
      </c>
      <c r="C124" s="1" t="s">
        <v>1</v>
      </c>
      <c r="D124" s="1" t="s">
        <v>7</v>
      </c>
      <c r="E124" s="1">
        <v>2</v>
      </c>
      <c r="F124" s="1">
        <v>14.26</v>
      </c>
      <c r="G124" s="1">
        <v>2.5</v>
      </c>
      <c r="H124" s="1">
        <f t="shared" si="1"/>
        <v>16.759999999999998</v>
      </c>
      <c r="M124">
        <v>97</v>
      </c>
      <c r="N124">
        <v>19.195041997900091</v>
      </c>
      <c r="O124">
        <v>-5.6650419979000919</v>
      </c>
      <c r="Q124">
        <v>39.711934156378604</v>
      </c>
      <c r="R124">
        <v>18.53</v>
      </c>
    </row>
    <row r="125" spans="1:18" x14ac:dyDescent="0.35">
      <c r="A125" s="1" t="s">
        <v>5</v>
      </c>
      <c r="B125" s="1" t="s">
        <v>2</v>
      </c>
      <c r="C125" s="1" t="s">
        <v>1</v>
      </c>
      <c r="D125" s="1" t="s">
        <v>7</v>
      </c>
      <c r="E125" s="1">
        <v>2</v>
      </c>
      <c r="F125" s="1">
        <v>15.95</v>
      </c>
      <c r="G125" s="1">
        <v>2</v>
      </c>
      <c r="H125" s="1">
        <f t="shared" si="1"/>
        <v>17.95</v>
      </c>
      <c r="M125">
        <v>98</v>
      </c>
      <c r="N125">
        <v>19.195041997900091</v>
      </c>
      <c r="O125">
        <v>4.8149580020999103</v>
      </c>
      <c r="Q125">
        <v>40.123456790123456</v>
      </c>
      <c r="R125">
        <v>18.689999999999998</v>
      </c>
    </row>
    <row r="126" spans="1:18" x14ac:dyDescent="0.35">
      <c r="A126" s="1" t="s">
        <v>3</v>
      </c>
      <c r="B126" s="1" t="s">
        <v>2</v>
      </c>
      <c r="C126" s="1" t="s">
        <v>1</v>
      </c>
      <c r="D126" s="1" t="s">
        <v>7</v>
      </c>
      <c r="E126" s="1">
        <v>2</v>
      </c>
      <c r="F126" s="1">
        <v>12.48</v>
      </c>
      <c r="G126" s="1">
        <v>2.52</v>
      </c>
      <c r="H126" s="1">
        <f t="shared" si="1"/>
        <v>15</v>
      </c>
      <c r="M126">
        <v>99</v>
      </c>
      <c r="N126">
        <v>19.195041997900091</v>
      </c>
      <c r="O126">
        <v>-5.2350419979000904</v>
      </c>
      <c r="Q126">
        <v>40.534979423868315</v>
      </c>
      <c r="R126">
        <v>18.73</v>
      </c>
    </row>
    <row r="127" spans="1:18" x14ac:dyDescent="0.35">
      <c r="A127" s="1" t="s">
        <v>3</v>
      </c>
      <c r="B127" s="1" t="s">
        <v>2</v>
      </c>
      <c r="C127" s="1" t="s">
        <v>1</v>
      </c>
      <c r="D127" s="1" t="s">
        <v>7</v>
      </c>
      <c r="E127" s="1">
        <v>6</v>
      </c>
      <c r="F127" s="1">
        <v>29.8</v>
      </c>
      <c r="G127" s="1">
        <v>4.2</v>
      </c>
      <c r="H127" s="1">
        <f t="shared" si="1"/>
        <v>34</v>
      </c>
      <c r="M127">
        <v>100</v>
      </c>
      <c r="N127">
        <v>19.195041997900091</v>
      </c>
      <c r="O127">
        <v>-5.3450419979000916</v>
      </c>
      <c r="Q127">
        <v>40.946502057613166</v>
      </c>
      <c r="R127">
        <v>18.77</v>
      </c>
    </row>
    <row r="128" spans="1:18" x14ac:dyDescent="0.35">
      <c r="A128" s="1" t="s">
        <v>5</v>
      </c>
      <c r="B128" s="1" t="s">
        <v>2</v>
      </c>
      <c r="C128" s="1" t="s">
        <v>1</v>
      </c>
      <c r="D128" s="1" t="s">
        <v>7</v>
      </c>
      <c r="E128" s="1">
        <v>2</v>
      </c>
      <c r="F128" s="1">
        <v>8.52</v>
      </c>
      <c r="G128" s="1">
        <v>1.48</v>
      </c>
      <c r="H128" s="1">
        <f t="shared" si="1"/>
        <v>10</v>
      </c>
      <c r="M128">
        <v>101</v>
      </c>
      <c r="N128">
        <v>19.195041997900091</v>
      </c>
      <c r="O128">
        <v>-0.81504199790008869</v>
      </c>
      <c r="Q128">
        <v>41.358024691358025</v>
      </c>
      <c r="R128">
        <v>18.899999999999999</v>
      </c>
    </row>
    <row r="129" spans="1:18" x14ac:dyDescent="0.35">
      <c r="A129" s="1" t="s">
        <v>3</v>
      </c>
      <c r="B129" s="1" t="s">
        <v>2</v>
      </c>
      <c r="C129" s="1" t="s">
        <v>1</v>
      </c>
      <c r="D129" s="1" t="s">
        <v>7</v>
      </c>
      <c r="E129" s="1">
        <v>2</v>
      </c>
      <c r="F129" s="1">
        <v>14.52</v>
      </c>
      <c r="G129" s="1">
        <v>2</v>
      </c>
      <c r="H129" s="1">
        <f t="shared" si="1"/>
        <v>16.52</v>
      </c>
      <c r="M129">
        <v>102</v>
      </c>
      <c r="N129">
        <v>25.504069296535178</v>
      </c>
      <c r="O129">
        <v>21.295930703464819</v>
      </c>
      <c r="Q129">
        <v>41.769547325102877</v>
      </c>
      <c r="R129">
        <v>18.919999999999998</v>
      </c>
    </row>
    <row r="130" spans="1:18" x14ac:dyDescent="0.35">
      <c r="A130" s="1" t="s">
        <v>3</v>
      </c>
      <c r="B130" s="1" t="s">
        <v>2</v>
      </c>
      <c r="C130" s="1" t="s">
        <v>1</v>
      </c>
      <c r="D130" s="1" t="s">
        <v>7</v>
      </c>
      <c r="E130" s="1">
        <v>2</v>
      </c>
      <c r="F130" s="1">
        <v>11.38</v>
      </c>
      <c r="G130" s="1">
        <v>2</v>
      </c>
      <c r="H130" s="1">
        <f t="shared" si="1"/>
        <v>13.38</v>
      </c>
      <c r="M130">
        <v>103</v>
      </c>
      <c r="N130">
        <v>19.195041997900091</v>
      </c>
      <c r="O130">
        <v>6.7049580020999109</v>
      </c>
      <c r="Q130">
        <v>42.181069958847736</v>
      </c>
      <c r="R130">
        <v>18.97</v>
      </c>
    </row>
    <row r="131" spans="1:18" x14ac:dyDescent="0.35">
      <c r="A131" s="1" t="s">
        <v>5</v>
      </c>
      <c r="B131" s="1" t="s">
        <v>2</v>
      </c>
      <c r="C131" s="1" t="s">
        <v>1</v>
      </c>
      <c r="D131" s="1" t="s">
        <v>7</v>
      </c>
      <c r="E131" s="1">
        <v>3</v>
      </c>
      <c r="F131" s="1">
        <v>22.82</v>
      </c>
      <c r="G131" s="1">
        <v>2.1800000000000002</v>
      </c>
      <c r="H131" s="1">
        <f t="shared" ref="H131:H194" si="2">F131+G131</f>
        <v>25</v>
      </c>
      <c r="M131">
        <v>104</v>
      </c>
      <c r="N131">
        <v>19.195041997900091</v>
      </c>
      <c r="O131">
        <v>5.8049580020999088</v>
      </c>
      <c r="Q131">
        <v>42.592592592592595</v>
      </c>
      <c r="R131">
        <v>18.98</v>
      </c>
    </row>
    <row r="132" spans="1:18" x14ac:dyDescent="0.35">
      <c r="A132" s="1" t="s">
        <v>5</v>
      </c>
      <c r="B132" s="1" t="s">
        <v>2</v>
      </c>
      <c r="C132" s="1" t="s">
        <v>1</v>
      </c>
      <c r="D132" s="1" t="s">
        <v>7</v>
      </c>
      <c r="E132" s="1">
        <v>2</v>
      </c>
      <c r="F132" s="1">
        <v>19.079999999999998</v>
      </c>
      <c r="G132" s="1">
        <v>1.5</v>
      </c>
      <c r="H132" s="1">
        <f t="shared" si="2"/>
        <v>20.58</v>
      </c>
      <c r="M132">
        <v>105</v>
      </c>
      <c r="N132">
        <v>19.195041997900091</v>
      </c>
      <c r="O132">
        <v>-2.1950419979000912</v>
      </c>
      <c r="Q132">
        <v>43.004115226337447</v>
      </c>
      <c r="R132">
        <v>19.57</v>
      </c>
    </row>
    <row r="133" spans="1:18" x14ac:dyDescent="0.35">
      <c r="A133" s="1" t="s">
        <v>3</v>
      </c>
      <c r="B133" s="1" t="s">
        <v>2</v>
      </c>
      <c r="C133" s="1" t="s">
        <v>1</v>
      </c>
      <c r="D133" s="1" t="s">
        <v>7</v>
      </c>
      <c r="E133" s="1">
        <v>2</v>
      </c>
      <c r="F133" s="1">
        <v>20.27</v>
      </c>
      <c r="G133" s="1">
        <v>2.83</v>
      </c>
      <c r="H133" s="1">
        <f t="shared" si="2"/>
        <v>23.1</v>
      </c>
      <c r="M133">
        <v>106</v>
      </c>
      <c r="N133">
        <v>19.195041997900091</v>
      </c>
      <c r="O133">
        <v>5.3549580020999059</v>
      </c>
      <c r="Q133">
        <v>43.415637860082306</v>
      </c>
      <c r="R133">
        <v>19.7</v>
      </c>
    </row>
    <row r="134" spans="1:18" x14ac:dyDescent="0.35">
      <c r="A134" s="1" t="s">
        <v>3</v>
      </c>
      <c r="B134" s="1" t="s">
        <v>2</v>
      </c>
      <c r="C134" s="1" t="s">
        <v>1</v>
      </c>
      <c r="D134" s="1" t="s">
        <v>7</v>
      </c>
      <c r="E134" s="1">
        <v>2</v>
      </c>
      <c r="F134" s="1">
        <v>11.17</v>
      </c>
      <c r="G134" s="1">
        <v>1.5</v>
      </c>
      <c r="H134" s="1">
        <f t="shared" si="2"/>
        <v>12.67</v>
      </c>
      <c r="M134">
        <v>107</v>
      </c>
      <c r="N134">
        <v>19.195041997900091</v>
      </c>
      <c r="O134">
        <v>10.304958002099909</v>
      </c>
      <c r="Q134">
        <v>43.827160493827158</v>
      </c>
      <c r="R134">
        <v>19.89</v>
      </c>
    </row>
    <row r="135" spans="1:18" x14ac:dyDescent="0.35">
      <c r="A135" s="1" t="s">
        <v>3</v>
      </c>
      <c r="B135" s="1" t="s">
        <v>2</v>
      </c>
      <c r="C135" s="1" t="s">
        <v>1</v>
      </c>
      <c r="D135" s="1" t="s">
        <v>7</v>
      </c>
      <c r="E135" s="1">
        <v>2</v>
      </c>
      <c r="F135" s="1">
        <v>12.26</v>
      </c>
      <c r="G135" s="1">
        <v>2</v>
      </c>
      <c r="H135" s="1">
        <f t="shared" si="2"/>
        <v>14.26</v>
      </c>
      <c r="M135">
        <v>108</v>
      </c>
      <c r="N135">
        <v>19.195041997900091</v>
      </c>
      <c r="O135">
        <v>2.8049580020999088</v>
      </c>
      <c r="Q135">
        <v>44.238683127572017</v>
      </c>
      <c r="R135">
        <v>20</v>
      </c>
    </row>
    <row r="136" spans="1:18" x14ac:dyDescent="0.35">
      <c r="A136" s="1" t="s">
        <v>3</v>
      </c>
      <c r="B136" s="1" t="s">
        <v>2</v>
      </c>
      <c r="C136" s="1" t="s">
        <v>1</v>
      </c>
      <c r="D136" s="1" t="s">
        <v>7</v>
      </c>
      <c r="E136" s="1">
        <v>2</v>
      </c>
      <c r="F136" s="1">
        <v>18.260000000000002</v>
      </c>
      <c r="G136" s="1">
        <v>3.25</v>
      </c>
      <c r="H136" s="1">
        <f t="shared" si="2"/>
        <v>21.51</v>
      </c>
      <c r="M136">
        <v>109</v>
      </c>
      <c r="N136">
        <v>19.195041997900091</v>
      </c>
      <c r="O136">
        <v>-0.88504199790008897</v>
      </c>
      <c r="Q136">
        <v>44.650205761316869</v>
      </c>
      <c r="R136">
        <v>20</v>
      </c>
    </row>
    <row r="137" spans="1:18" x14ac:dyDescent="0.35">
      <c r="A137" s="1" t="s">
        <v>3</v>
      </c>
      <c r="B137" s="1" t="s">
        <v>2</v>
      </c>
      <c r="C137" s="1" t="s">
        <v>1</v>
      </c>
      <c r="D137" s="1" t="s">
        <v>7</v>
      </c>
      <c r="E137" s="1">
        <v>2</v>
      </c>
      <c r="F137" s="1">
        <v>8.51</v>
      </c>
      <c r="G137" s="1">
        <v>1.25</v>
      </c>
      <c r="H137" s="1">
        <f t="shared" si="2"/>
        <v>9.76</v>
      </c>
      <c r="M137">
        <v>110</v>
      </c>
      <c r="N137">
        <v>19.195041997900091</v>
      </c>
      <c r="O137">
        <v>-2.1950419979000912</v>
      </c>
      <c r="Q137">
        <v>45.061728395061728</v>
      </c>
      <c r="R137">
        <v>20</v>
      </c>
    </row>
    <row r="138" spans="1:18" x14ac:dyDescent="0.35">
      <c r="A138" s="1" t="s">
        <v>3</v>
      </c>
      <c r="B138" s="1" t="s">
        <v>2</v>
      </c>
      <c r="C138" s="1" t="s">
        <v>1</v>
      </c>
      <c r="D138" s="1" t="s">
        <v>7</v>
      </c>
      <c r="E138" s="1">
        <v>2</v>
      </c>
      <c r="F138" s="1">
        <v>10.33</v>
      </c>
      <c r="G138" s="1">
        <v>2</v>
      </c>
      <c r="H138" s="1">
        <f t="shared" si="2"/>
        <v>12.33</v>
      </c>
      <c r="M138">
        <v>111</v>
      </c>
      <c r="N138">
        <v>12.886014699265004</v>
      </c>
      <c r="O138">
        <v>-4.6360146992650044</v>
      </c>
      <c r="Q138">
        <v>45.473251028806587</v>
      </c>
      <c r="R138">
        <v>20</v>
      </c>
    </row>
    <row r="139" spans="1:18" x14ac:dyDescent="0.35">
      <c r="A139" s="1" t="s">
        <v>3</v>
      </c>
      <c r="B139" s="1" t="s">
        <v>2</v>
      </c>
      <c r="C139" s="1" t="s">
        <v>1</v>
      </c>
      <c r="D139" s="1" t="s">
        <v>7</v>
      </c>
      <c r="E139" s="1">
        <v>2</v>
      </c>
      <c r="F139" s="1">
        <v>14.15</v>
      </c>
      <c r="G139" s="1">
        <v>2</v>
      </c>
      <c r="H139" s="1">
        <f t="shared" si="2"/>
        <v>16.149999999999999</v>
      </c>
      <c r="M139">
        <v>112</v>
      </c>
      <c r="N139">
        <v>25.504069296535178</v>
      </c>
      <c r="O139">
        <v>16.565930703464822</v>
      </c>
      <c r="Q139">
        <v>45.884773662551439</v>
      </c>
      <c r="R139">
        <v>20</v>
      </c>
    </row>
    <row r="140" spans="1:18" x14ac:dyDescent="0.35">
      <c r="A140" s="1" t="s">
        <v>5</v>
      </c>
      <c r="B140" s="1" t="s">
        <v>6</v>
      </c>
      <c r="C140" s="1" t="s">
        <v>1</v>
      </c>
      <c r="D140" s="1" t="s">
        <v>7</v>
      </c>
      <c r="E140" s="1">
        <v>2</v>
      </c>
      <c r="F140" s="1">
        <v>16</v>
      </c>
      <c r="G140" s="1">
        <v>2</v>
      </c>
      <c r="H140" s="1">
        <f t="shared" si="2"/>
        <v>18</v>
      </c>
      <c r="M140">
        <v>113</v>
      </c>
      <c r="N140">
        <v>19.195041997900091</v>
      </c>
      <c r="O140">
        <v>7.3049580020999088</v>
      </c>
      <c r="Q140">
        <v>46.296296296296298</v>
      </c>
      <c r="R140">
        <v>20</v>
      </c>
    </row>
    <row r="141" spans="1:18" x14ac:dyDescent="0.35">
      <c r="A141" s="1" t="s">
        <v>3</v>
      </c>
      <c r="B141" s="1" t="s">
        <v>2</v>
      </c>
      <c r="C141" s="1" t="s">
        <v>1</v>
      </c>
      <c r="D141" s="1" t="s">
        <v>7</v>
      </c>
      <c r="E141" s="1">
        <v>2</v>
      </c>
      <c r="F141" s="1">
        <v>13.16</v>
      </c>
      <c r="G141" s="1">
        <v>2.75</v>
      </c>
      <c r="H141" s="1">
        <f t="shared" si="2"/>
        <v>15.91</v>
      </c>
      <c r="M141">
        <v>114</v>
      </c>
      <c r="N141">
        <v>25.504069296535178</v>
      </c>
      <c r="O141">
        <v>4.2059307034648228</v>
      </c>
      <c r="Q141">
        <v>46.707818930041149</v>
      </c>
      <c r="R141">
        <v>20.059999999999999</v>
      </c>
    </row>
    <row r="142" spans="1:18" x14ac:dyDescent="0.35">
      <c r="A142" s="1" t="s">
        <v>3</v>
      </c>
      <c r="B142" s="1" t="s">
        <v>2</v>
      </c>
      <c r="C142" s="1" t="s">
        <v>1</v>
      </c>
      <c r="D142" s="1" t="s">
        <v>7</v>
      </c>
      <c r="E142" s="1">
        <v>2</v>
      </c>
      <c r="F142" s="1">
        <v>17.47</v>
      </c>
      <c r="G142" s="1">
        <v>3.5</v>
      </c>
      <c r="H142" s="1">
        <f t="shared" si="2"/>
        <v>20.97</v>
      </c>
      <c r="M142">
        <v>115</v>
      </c>
      <c r="N142">
        <v>19.195041997900091</v>
      </c>
      <c r="O142">
        <v>1.6149580020999075</v>
      </c>
      <c r="Q142">
        <v>47.119341563786008</v>
      </c>
      <c r="R142">
        <v>20.07</v>
      </c>
    </row>
    <row r="143" spans="1:18" x14ac:dyDescent="0.35">
      <c r="A143" s="1" t="s">
        <v>5</v>
      </c>
      <c r="B143" s="1" t="s">
        <v>2</v>
      </c>
      <c r="C143" s="1" t="s">
        <v>1</v>
      </c>
      <c r="D143" s="1" t="s">
        <v>7</v>
      </c>
      <c r="E143" s="1">
        <v>6</v>
      </c>
      <c r="F143" s="1">
        <v>34.299999999999997</v>
      </c>
      <c r="G143" s="1">
        <v>6.7</v>
      </c>
      <c r="H143" s="1">
        <f t="shared" si="2"/>
        <v>41</v>
      </c>
      <c r="M143">
        <v>116</v>
      </c>
      <c r="N143">
        <v>31.813096595170265</v>
      </c>
      <c r="O143">
        <v>3.1869034048297351</v>
      </c>
      <c r="Q143">
        <v>47.53086419753086</v>
      </c>
      <c r="R143">
        <v>20.149999999999999</v>
      </c>
    </row>
    <row r="144" spans="1:18" x14ac:dyDescent="0.35">
      <c r="A144" s="1" t="s">
        <v>5</v>
      </c>
      <c r="B144" s="1" t="s">
        <v>2</v>
      </c>
      <c r="C144" s="1" t="s">
        <v>1</v>
      </c>
      <c r="D144" s="1" t="s">
        <v>7</v>
      </c>
      <c r="E144" s="1">
        <v>5</v>
      </c>
      <c r="F144" s="1">
        <v>41.19</v>
      </c>
      <c r="G144" s="1">
        <v>5</v>
      </c>
      <c r="H144" s="1">
        <f t="shared" si="2"/>
        <v>46.19</v>
      </c>
      <c r="M144">
        <v>117</v>
      </c>
      <c r="N144">
        <v>19.195041997900091</v>
      </c>
      <c r="O144">
        <v>-7.0450419979000909</v>
      </c>
      <c r="Q144">
        <v>47.942386831275719</v>
      </c>
      <c r="R144">
        <v>20.23</v>
      </c>
    </row>
    <row r="145" spans="1:18" x14ac:dyDescent="0.35">
      <c r="A145" s="1" t="s">
        <v>3</v>
      </c>
      <c r="B145" s="1" t="s">
        <v>2</v>
      </c>
      <c r="C145" s="1" t="s">
        <v>1</v>
      </c>
      <c r="D145" s="1" t="s">
        <v>7</v>
      </c>
      <c r="E145" s="1">
        <v>6</v>
      </c>
      <c r="F145" s="1">
        <v>27.05</v>
      </c>
      <c r="G145" s="1">
        <v>5</v>
      </c>
      <c r="H145" s="1">
        <f t="shared" si="2"/>
        <v>32.049999999999997</v>
      </c>
      <c r="M145">
        <v>118</v>
      </c>
      <c r="N145">
        <v>19.195041997900091</v>
      </c>
      <c r="O145">
        <v>-4.9650419979000908</v>
      </c>
      <c r="Q145">
        <v>48.353909465020578</v>
      </c>
      <c r="R145">
        <v>20.47</v>
      </c>
    </row>
    <row r="146" spans="1:18" x14ac:dyDescent="0.35">
      <c r="A146" s="1" t="s">
        <v>3</v>
      </c>
      <c r="B146" s="1" t="s">
        <v>2</v>
      </c>
      <c r="C146" s="1" t="s">
        <v>1</v>
      </c>
      <c r="D146" s="1" t="s">
        <v>7</v>
      </c>
      <c r="E146" s="1">
        <v>2</v>
      </c>
      <c r="F146" s="1">
        <v>16.43</v>
      </c>
      <c r="G146" s="1">
        <v>2.2999999999999998</v>
      </c>
      <c r="H146" s="1">
        <f t="shared" si="2"/>
        <v>18.73</v>
      </c>
      <c r="M146">
        <v>119</v>
      </c>
      <c r="N146">
        <v>31.813096595170265</v>
      </c>
      <c r="O146">
        <v>-4.8130965951702649</v>
      </c>
      <c r="Q146">
        <v>48.76543209876543</v>
      </c>
      <c r="R146">
        <v>20.51</v>
      </c>
    </row>
    <row r="147" spans="1:18" x14ac:dyDescent="0.35">
      <c r="A147" s="1" t="s">
        <v>3</v>
      </c>
      <c r="B147" s="1" t="s">
        <v>2</v>
      </c>
      <c r="C147" s="1" t="s">
        <v>1</v>
      </c>
      <c r="D147" s="1" t="s">
        <v>7</v>
      </c>
      <c r="E147" s="1">
        <v>2</v>
      </c>
      <c r="F147" s="1">
        <v>8.35</v>
      </c>
      <c r="G147" s="1">
        <v>1.5</v>
      </c>
      <c r="H147" s="1">
        <f t="shared" si="2"/>
        <v>9.85</v>
      </c>
      <c r="M147">
        <v>120</v>
      </c>
      <c r="N147">
        <v>19.195041997900091</v>
      </c>
      <c r="O147">
        <v>-5.1950419979000912</v>
      </c>
      <c r="Q147">
        <v>49.176954732510289</v>
      </c>
      <c r="R147">
        <v>20.58</v>
      </c>
    </row>
    <row r="148" spans="1:18" x14ac:dyDescent="0.35">
      <c r="A148" s="1" t="s">
        <v>3</v>
      </c>
      <c r="B148" s="1" t="s">
        <v>2</v>
      </c>
      <c r="C148" s="1" t="s">
        <v>1</v>
      </c>
      <c r="D148" s="1" t="s">
        <v>7</v>
      </c>
      <c r="E148" s="1">
        <v>3</v>
      </c>
      <c r="F148" s="1">
        <v>18.64</v>
      </c>
      <c r="G148" s="1">
        <v>1.36</v>
      </c>
      <c r="H148" s="1">
        <f t="shared" si="2"/>
        <v>20</v>
      </c>
      <c r="M148">
        <v>121</v>
      </c>
      <c r="N148">
        <v>19.195041997900091</v>
      </c>
      <c r="O148">
        <v>-4.0950419979000916</v>
      </c>
      <c r="Q148">
        <v>49.588477366255141</v>
      </c>
      <c r="R148">
        <v>20.58</v>
      </c>
    </row>
    <row r="149" spans="1:18" x14ac:dyDescent="0.35">
      <c r="A149" s="1" t="s">
        <v>3</v>
      </c>
      <c r="B149" s="1" t="s">
        <v>2</v>
      </c>
      <c r="C149" s="1" t="s">
        <v>1</v>
      </c>
      <c r="D149" s="1" t="s">
        <v>7</v>
      </c>
      <c r="E149" s="1">
        <v>2</v>
      </c>
      <c r="F149" s="1">
        <v>11.87</v>
      </c>
      <c r="G149" s="1">
        <v>1.63</v>
      </c>
      <c r="H149" s="1">
        <f t="shared" si="2"/>
        <v>13.5</v>
      </c>
      <c r="M149">
        <v>122</v>
      </c>
      <c r="N149">
        <v>19.195041997900091</v>
      </c>
      <c r="O149">
        <v>-2.4350419979000932</v>
      </c>
      <c r="Q149">
        <v>50</v>
      </c>
      <c r="R149">
        <v>20.62</v>
      </c>
    </row>
    <row r="150" spans="1:18" x14ac:dyDescent="0.35">
      <c r="A150" s="1" t="s">
        <v>5</v>
      </c>
      <c r="B150" s="1" t="s">
        <v>2</v>
      </c>
      <c r="C150" s="1" t="s">
        <v>1</v>
      </c>
      <c r="D150" s="1" t="s">
        <v>7</v>
      </c>
      <c r="E150" s="1">
        <v>2</v>
      </c>
      <c r="F150" s="1">
        <v>9.7799999999999994</v>
      </c>
      <c r="G150" s="1">
        <v>1.73</v>
      </c>
      <c r="H150" s="1">
        <f t="shared" si="2"/>
        <v>11.51</v>
      </c>
      <c r="M150">
        <v>123</v>
      </c>
      <c r="N150">
        <v>19.195041997900091</v>
      </c>
      <c r="O150">
        <v>-1.245041997900092</v>
      </c>
      <c r="Q150">
        <v>50.411522633744859</v>
      </c>
      <c r="R150">
        <v>20.81</v>
      </c>
    </row>
    <row r="151" spans="1:18" x14ac:dyDescent="0.35">
      <c r="A151" s="1" t="s">
        <v>5</v>
      </c>
      <c r="B151" s="1" t="s">
        <v>2</v>
      </c>
      <c r="C151" s="1" t="s">
        <v>1</v>
      </c>
      <c r="D151" s="1" t="s">
        <v>7</v>
      </c>
      <c r="E151" s="1">
        <v>2</v>
      </c>
      <c r="F151" s="1">
        <v>7.51</v>
      </c>
      <c r="G151" s="1">
        <v>2</v>
      </c>
      <c r="H151" s="1">
        <f t="shared" si="2"/>
        <v>9.51</v>
      </c>
      <c r="M151">
        <v>124</v>
      </c>
      <c r="N151">
        <v>19.195041997900091</v>
      </c>
      <c r="O151">
        <v>-4.1950419979000912</v>
      </c>
      <c r="Q151">
        <v>50.823045267489711</v>
      </c>
      <c r="R151">
        <v>20.82</v>
      </c>
    </row>
    <row r="152" spans="1:18" x14ac:dyDescent="0.35">
      <c r="A152" s="1" t="s">
        <v>5</v>
      </c>
      <c r="B152" s="1" t="s">
        <v>2</v>
      </c>
      <c r="C152" s="1" t="s">
        <v>9</v>
      </c>
      <c r="D152" s="1" t="s">
        <v>0</v>
      </c>
      <c r="E152" s="1">
        <v>2</v>
      </c>
      <c r="F152" s="1">
        <v>14.07</v>
      </c>
      <c r="G152" s="1">
        <v>2.5</v>
      </c>
      <c r="H152" s="1">
        <f t="shared" si="2"/>
        <v>16.57</v>
      </c>
      <c r="M152">
        <v>125</v>
      </c>
      <c r="N152">
        <v>44.431151192440439</v>
      </c>
      <c r="O152">
        <v>-10.431151192440439</v>
      </c>
      <c r="Q152">
        <v>51.23456790123457</v>
      </c>
      <c r="R152">
        <v>20.85</v>
      </c>
    </row>
    <row r="153" spans="1:18" x14ac:dyDescent="0.35">
      <c r="A153" s="1" t="s">
        <v>5</v>
      </c>
      <c r="B153" s="1" t="s">
        <v>2</v>
      </c>
      <c r="C153" s="1" t="s">
        <v>9</v>
      </c>
      <c r="D153" s="1" t="s">
        <v>0</v>
      </c>
      <c r="E153" s="1">
        <v>2</v>
      </c>
      <c r="F153" s="1">
        <v>13.13</v>
      </c>
      <c r="G153" s="1">
        <v>2</v>
      </c>
      <c r="H153" s="1">
        <f t="shared" si="2"/>
        <v>15.13</v>
      </c>
      <c r="M153">
        <v>126</v>
      </c>
      <c r="N153">
        <v>19.195041997900091</v>
      </c>
      <c r="O153">
        <v>-9.1950419979000912</v>
      </c>
      <c r="Q153">
        <v>51.646090534979422</v>
      </c>
      <c r="R153">
        <v>20.97</v>
      </c>
    </row>
    <row r="154" spans="1:18" x14ac:dyDescent="0.35">
      <c r="A154" s="1" t="s">
        <v>5</v>
      </c>
      <c r="B154" s="1" t="s">
        <v>2</v>
      </c>
      <c r="C154" s="1" t="s">
        <v>9</v>
      </c>
      <c r="D154" s="1" t="s">
        <v>0</v>
      </c>
      <c r="E154" s="1">
        <v>3</v>
      </c>
      <c r="F154" s="1">
        <v>17.260000000000002</v>
      </c>
      <c r="G154" s="1">
        <v>2.74</v>
      </c>
      <c r="H154" s="1">
        <f t="shared" si="2"/>
        <v>20</v>
      </c>
      <c r="M154">
        <v>127</v>
      </c>
      <c r="N154">
        <v>19.195041997900091</v>
      </c>
      <c r="O154">
        <v>-2.6750419979000917</v>
      </c>
      <c r="Q154">
        <v>52.057613168724281</v>
      </c>
      <c r="R154">
        <v>21</v>
      </c>
    </row>
    <row r="155" spans="1:18" x14ac:dyDescent="0.35">
      <c r="A155" s="1" t="s">
        <v>5</v>
      </c>
      <c r="B155" s="1" t="s">
        <v>2</v>
      </c>
      <c r="C155" s="1" t="s">
        <v>9</v>
      </c>
      <c r="D155" s="1" t="s">
        <v>0</v>
      </c>
      <c r="E155" s="1">
        <v>4</v>
      </c>
      <c r="F155" s="1">
        <v>24.55</v>
      </c>
      <c r="G155" s="1">
        <v>2</v>
      </c>
      <c r="H155" s="1">
        <f t="shared" si="2"/>
        <v>26.55</v>
      </c>
      <c r="M155">
        <v>128</v>
      </c>
      <c r="N155">
        <v>19.195041997900091</v>
      </c>
      <c r="O155">
        <v>-5.8150419979000905</v>
      </c>
      <c r="Q155">
        <v>52.469135802469133</v>
      </c>
      <c r="R155">
        <v>21</v>
      </c>
    </row>
    <row r="156" spans="1:18" x14ac:dyDescent="0.35">
      <c r="A156" s="1" t="s">
        <v>5</v>
      </c>
      <c r="B156" s="1" t="s">
        <v>2</v>
      </c>
      <c r="C156" s="1" t="s">
        <v>9</v>
      </c>
      <c r="D156" s="1" t="s">
        <v>0</v>
      </c>
      <c r="E156" s="1">
        <v>4</v>
      </c>
      <c r="F156" s="1">
        <v>19.77</v>
      </c>
      <c r="G156" s="1">
        <v>2</v>
      </c>
      <c r="H156" s="1">
        <f t="shared" si="2"/>
        <v>21.77</v>
      </c>
      <c r="M156">
        <v>129</v>
      </c>
      <c r="N156">
        <v>25.504069296535178</v>
      </c>
      <c r="O156">
        <v>-0.50406929653517807</v>
      </c>
      <c r="Q156">
        <v>52.880658436213992</v>
      </c>
      <c r="R156">
        <v>21.04</v>
      </c>
    </row>
    <row r="157" spans="1:18" x14ac:dyDescent="0.35">
      <c r="A157" s="1" t="s">
        <v>3</v>
      </c>
      <c r="B157" s="1" t="s">
        <v>2</v>
      </c>
      <c r="C157" s="1" t="s">
        <v>9</v>
      </c>
      <c r="D157" s="1" t="s">
        <v>0</v>
      </c>
      <c r="E157" s="1">
        <v>5</v>
      </c>
      <c r="F157" s="1">
        <v>29.85</v>
      </c>
      <c r="G157" s="1">
        <v>5.14</v>
      </c>
      <c r="H157" s="1">
        <f t="shared" si="2"/>
        <v>34.99</v>
      </c>
      <c r="M157">
        <v>130</v>
      </c>
      <c r="N157">
        <v>19.195041997900091</v>
      </c>
      <c r="O157">
        <v>1.384958002099907</v>
      </c>
      <c r="Q157">
        <v>53.292181069958851</v>
      </c>
      <c r="R157">
        <v>21.05</v>
      </c>
    </row>
    <row r="158" spans="1:18" x14ac:dyDescent="0.35">
      <c r="A158" s="1" t="s">
        <v>5</v>
      </c>
      <c r="B158" s="1" t="s">
        <v>2</v>
      </c>
      <c r="C158" s="1" t="s">
        <v>9</v>
      </c>
      <c r="D158" s="1" t="s">
        <v>0</v>
      </c>
      <c r="E158" s="1">
        <v>6</v>
      </c>
      <c r="F158" s="1">
        <v>48.17</v>
      </c>
      <c r="G158" s="1">
        <v>5</v>
      </c>
      <c r="H158" s="1">
        <f t="shared" si="2"/>
        <v>53.17</v>
      </c>
      <c r="M158">
        <v>131</v>
      </c>
      <c r="N158">
        <v>19.195041997900091</v>
      </c>
      <c r="O158">
        <v>3.9049580020999102</v>
      </c>
      <c r="Q158">
        <v>53.703703703703702</v>
      </c>
      <c r="R158">
        <v>21.29</v>
      </c>
    </row>
    <row r="159" spans="1:18" x14ac:dyDescent="0.35">
      <c r="A159" s="1" t="s">
        <v>3</v>
      </c>
      <c r="B159" s="1" t="s">
        <v>2</v>
      </c>
      <c r="C159" s="1" t="s">
        <v>9</v>
      </c>
      <c r="D159" s="1" t="s">
        <v>0</v>
      </c>
      <c r="E159" s="1">
        <v>4</v>
      </c>
      <c r="F159" s="1">
        <v>25</v>
      </c>
      <c r="G159" s="1">
        <v>3.75</v>
      </c>
      <c r="H159" s="1">
        <f t="shared" si="2"/>
        <v>28.75</v>
      </c>
      <c r="M159">
        <v>132</v>
      </c>
      <c r="N159">
        <v>19.195041997900091</v>
      </c>
      <c r="O159">
        <v>-6.5250419979000913</v>
      </c>
      <c r="Q159">
        <v>54.115226337448561</v>
      </c>
      <c r="R159">
        <v>21.43</v>
      </c>
    </row>
    <row r="160" spans="1:18" x14ac:dyDescent="0.35">
      <c r="A160" s="1" t="s">
        <v>3</v>
      </c>
      <c r="B160" s="1" t="s">
        <v>2</v>
      </c>
      <c r="C160" s="1" t="s">
        <v>9</v>
      </c>
      <c r="D160" s="1" t="s">
        <v>0</v>
      </c>
      <c r="E160" s="1">
        <v>2</v>
      </c>
      <c r="F160" s="1">
        <v>13.39</v>
      </c>
      <c r="G160" s="1">
        <v>2.61</v>
      </c>
      <c r="H160" s="1">
        <f t="shared" si="2"/>
        <v>16</v>
      </c>
      <c r="M160">
        <v>133</v>
      </c>
      <c r="N160">
        <v>19.195041997900091</v>
      </c>
      <c r="O160">
        <v>-4.9350419979000915</v>
      </c>
      <c r="Q160">
        <v>54.526748971193413</v>
      </c>
      <c r="R160">
        <v>21.51</v>
      </c>
    </row>
    <row r="161" spans="1:18" x14ac:dyDescent="0.35">
      <c r="A161" s="1" t="s">
        <v>5</v>
      </c>
      <c r="B161" s="1" t="s">
        <v>2</v>
      </c>
      <c r="C161" s="1" t="s">
        <v>9</v>
      </c>
      <c r="D161" s="1" t="s">
        <v>0</v>
      </c>
      <c r="E161" s="1">
        <v>4</v>
      </c>
      <c r="F161" s="1">
        <v>16.489999999999998</v>
      </c>
      <c r="G161" s="1">
        <v>2</v>
      </c>
      <c r="H161" s="1">
        <f t="shared" si="2"/>
        <v>18.489999999999998</v>
      </c>
      <c r="M161">
        <v>134</v>
      </c>
      <c r="N161">
        <v>19.195041997900091</v>
      </c>
      <c r="O161">
        <v>2.3149580020999103</v>
      </c>
      <c r="Q161">
        <v>54.938271604938272</v>
      </c>
      <c r="R161">
        <v>21.65</v>
      </c>
    </row>
    <row r="162" spans="1:18" x14ac:dyDescent="0.35">
      <c r="A162" s="1" t="s">
        <v>5</v>
      </c>
      <c r="B162" s="1" t="s">
        <v>2</v>
      </c>
      <c r="C162" s="1" t="s">
        <v>9</v>
      </c>
      <c r="D162" s="1" t="s">
        <v>0</v>
      </c>
      <c r="E162" s="1">
        <v>4</v>
      </c>
      <c r="F162" s="1">
        <v>21.5</v>
      </c>
      <c r="G162" s="1">
        <v>3.5</v>
      </c>
      <c r="H162" s="1">
        <f t="shared" si="2"/>
        <v>25</v>
      </c>
      <c r="M162">
        <v>135</v>
      </c>
      <c r="N162">
        <v>19.195041997900091</v>
      </c>
      <c r="O162">
        <v>-9.4350419979000915</v>
      </c>
      <c r="Q162">
        <v>55.349794238683124</v>
      </c>
      <c r="R162">
        <v>21.77</v>
      </c>
    </row>
    <row r="163" spans="1:18" x14ac:dyDescent="0.35">
      <c r="A163" s="1" t="s">
        <v>5</v>
      </c>
      <c r="B163" s="1" t="s">
        <v>2</v>
      </c>
      <c r="C163" s="1" t="s">
        <v>9</v>
      </c>
      <c r="D163" s="1" t="s">
        <v>0</v>
      </c>
      <c r="E163" s="1">
        <v>2</v>
      </c>
      <c r="F163" s="1">
        <v>12.66</v>
      </c>
      <c r="G163" s="1">
        <v>2.5</v>
      </c>
      <c r="H163" s="1">
        <f t="shared" si="2"/>
        <v>15.16</v>
      </c>
      <c r="M163">
        <v>136</v>
      </c>
      <c r="N163">
        <v>19.195041997900091</v>
      </c>
      <c r="O163">
        <v>-6.8650419979000912</v>
      </c>
      <c r="Q163">
        <v>55.761316872427983</v>
      </c>
      <c r="R163">
        <v>21.78</v>
      </c>
    </row>
    <row r="164" spans="1:18" x14ac:dyDescent="0.35">
      <c r="A164" s="1" t="s">
        <v>3</v>
      </c>
      <c r="B164" s="1" t="s">
        <v>2</v>
      </c>
      <c r="C164" s="1" t="s">
        <v>9</v>
      </c>
      <c r="D164" s="1" t="s">
        <v>0</v>
      </c>
      <c r="E164" s="1">
        <v>3</v>
      </c>
      <c r="F164" s="1">
        <v>16.21</v>
      </c>
      <c r="G164" s="1">
        <v>2</v>
      </c>
      <c r="H164" s="1">
        <f t="shared" si="2"/>
        <v>18.21</v>
      </c>
      <c r="M164">
        <v>137</v>
      </c>
      <c r="N164">
        <v>19.195041997900091</v>
      </c>
      <c r="O164">
        <v>-3.0450419979000927</v>
      </c>
      <c r="Q164">
        <v>56.172839506172842</v>
      </c>
      <c r="R164">
        <v>22</v>
      </c>
    </row>
    <row r="165" spans="1:18" x14ac:dyDescent="0.35">
      <c r="A165" s="1" t="s">
        <v>5</v>
      </c>
      <c r="B165" s="1" t="s">
        <v>2</v>
      </c>
      <c r="C165" s="1" t="s">
        <v>9</v>
      </c>
      <c r="D165" s="1" t="s">
        <v>0</v>
      </c>
      <c r="E165" s="1">
        <v>2</v>
      </c>
      <c r="F165" s="1">
        <v>13.81</v>
      </c>
      <c r="G165" s="1">
        <v>2</v>
      </c>
      <c r="H165" s="1">
        <f t="shared" si="2"/>
        <v>15.81</v>
      </c>
      <c r="M165">
        <v>138</v>
      </c>
      <c r="N165">
        <v>19.195041997900091</v>
      </c>
      <c r="O165">
        <v>-1.1950419979000912</v>
      </c>
      <c r="Q165">
        <v>56.584362139917694</v>
      </c>
      <c r="R165">
        <v>22</v>
      </c>
    </row>
    <row r="166" spans="1:18" x14ac:dyDescent="0.35">
      <c r="A166" s="1" t="s">
        <v>3</v>
      </c>
      <c r="B166" s="1" t="s">
        <v>6</v>
      </c>
      <c r="C166" s="1" t="s">
        <v>9</v>
      </c>
      <c r="D166" s="1" t="s">
        <v>0</v>
      </c>
      <c r="E166" s="1">
        <v>2</v>
      </c>
      <c r="F166" s="1">
        <v>17.510000000000002</v>
      </c>
      <c r="G166" s="1">
        <v>3</v>
      </c>
      <c r="H166" s="1">
        <f t="shared" si="2"/>
        <v>20.51</v>
      </c>
      <c r="M166">
        <v>139</v>
      </c>
      <c r="N166">
        <v>19.195041997900091</v>
      </c>
      <c r="O166">
        <v>-3.2850419979000911</v>
      </c>
      <c r="Q166">
        <v>56.995884773662553</v>
      </c>
      <c r="R166">
        <v>22.049999999999997</v>
      </c>
    </row>
    <row r="167" spans="1:18" x14ac:dyDescent="0.35">
      <c r="A167" s="1" t="s">
        <v>5</v>
      </c>
      <c r="B167" s="1" t="s">
        <v>2</v>
      </c>
      <c r="C167" s="1" t="s">
        <v>9</v>
      </c>
      <c r="D167" s="1" t="s">
        <v>0</v>
      </c>
      <c r="E167" s="1">
        <v>3</v>
      </c>
      <c r="F167" s="1">
        <v>24.52</v>
      </c>
      <c r="G167" s="1">
        <v>3.48</v>
      </c>
      <c r="H167" s="1">
        <f t="shared" si="2"/>
        <v>28</v>
      </c>
      <c r="M167">
        <v>140</v>
      </c>
      <c r="N167">
        <v>19.195041997900091</v>
      </c>
      <c r="O167">
        <v>1.7749580020999076</v>
      </c>
      <c r="Q167">
        <v>57.407407407407405</v>
      </c>
      <c r="R167">
        <v>22.240000000000002</v>
      </c>
    </row>
    <row r="168" spans="1:18" x14ac:dyDescent="0.35">
      <c r="A168" s="1" t="s">
        <v>5</v>
      </c>
      <c r="B168" s="1" t="s">
        <v>2</v>
      </c>
      <c r="C168" s="1" t="s">
        <v>9</v>
      </c>
      <c r="D168" s="1" t="s">
        <v>0</v>
      </c>
      <c r="E168" s="1">
        <v>2</v>
      </c>
      <c r="F168" s="1">
        <v>20.76</v>
      </c>
      <c r="G168" s="1">
        <v>2.2400000000000002</v>
      </c>
      <c r="H168" s="1">
        <f t="shared" si="2"/>
        <v>23</v>
      </c>
      <c r="M168">
        <v>141</v>
      </c>
      <c r="N168">
        <v>44.431151192440439</v>
      </c>
      <c r="O168">
        <v>-3.4311511924404385</v>
      </c>
      <c r="Q168">
        <v>57.818930041152264</v>
      </c>
      <c r="R168">
        <v>22.28</v>
      </c>
    </row>
    <row r="169" spans="1:18" x14ac:dyDescent="0.35">
      <c r="A169" s="1" t="s">
        <v>5</v>
      </c>
      <c r="B169" s="1" t="s">
        <v>2</v>
      </c>
      <c r="C169" s="1" t="s">
        <v>9</v>
      </c>
      <c r="D169" s="1" t="s">
        <v>0</v>
      </c>
      <c r="E169" s="1">
        <v>4</v>
      </c>
      <c r="F169" s="1">
        <v>31.71</v>
      </c>
      <c r="G169" s="1">
        <v>4.5</v>
      </c>
      <c r="H169" s="1">
        <f t="shared" si="2"/>
        <v>36.21</v>
      </c>
      <c r="M169">
        <v>142</v>
      </c>
      <c r="N169">
        <v>38.122123893805352</v>
      </c>
      <c r="O169">
        <v>8.067876106194646</v>
      </c>
      <c r="Q169">
        <v>58.230452674897123</v>
      </c>
      <c r="R169">
        <v>22.44</v>
      </c>
    </row>
    <row r="170" spans="1:18" x14ac:dyDescent="0.35">
      <c r="A170" s="1" t="s">
        <v>3</v>
      </c>
      <c r="B170" s="1" t="s">
        <v>6</v>
      </c>
      <c r="C170" s="1" t="s">
        <v>4</v>
      </c>
      <c r="D170" s="1" t="s">
        <v>0</v>
      </c>
      <c r="E170" s="1">
        <v>2</v>
      </c>
      <c r="F170" s="1">
        <v>10.59</v>
      </c>
      <c r="G170" s="1">
        <v>1.61</v>
      </c>
      <c r="H170" s="1">
        <f t="shared" si="2"/>
        <v>12.2</v>
      </c>
      <c r="M170">
        <v>143</v>
      </c>
      <c r="N170">
        <v>44.431151192440439</v>
      </c>
      <c r="O170">
        <v>-12.381151192440441</v>
      </c>
      <c r="Q170">
        <v>58.641975308641975</v>
      </c>
      <c r="R170">
        <v>22.65</v>
      </c>
    </row>
    <row r="171" spans="1:18" x14ac:dyDescent="0.35">
      <c r="A171" s="1" t="s">
        <v>3</v>
      </c>
      <c r="B171" s="1" t="s">
        <v>6</v>
      </c>
      <c r="C171" s="1" t="s">
        <v>4</v>
      </c>
      <c r="D171" s="1" t="s">
        <v>0</v>
      </c>
      <c r="E171" s="1">
        <v>2</v>
      </c>
      <c r="F171" s="1">
        <v>10.63</v>
      </c>
      <c r="G171" s="1">
        <v>2</v>
      </c>
      <c r="H171" s="1">
        <f t="shared" si="2"/>
        <v>12.63</v>
      </c>
      <c r="M171">
        <v>144</v>
      </c>
      <c r="N171">
        <v>19.195041997900091</v>
      </c>
      <c r="O171">
        <v>-0.46504199790009082</v>
      </c>
      <c r="Q171">
        <v>59.053497942386834</v>
      </c>
      <c r="R171">
        <v>22.71</v>
      </c>
    </row>
    <row r="172" spans="1:18" x14ac:dyDescent="0.35">
      <c r="A172" s="1" t="s">
        <v>5</v>
      </c>
      <c r="B172" s="1" t="s">
        <v>6</v>
      </c>
      <c r="C172" s="1" t="s">
        <v>4</v>
      </c>
      <c r="D172" s="1" t="s">
        <v>0</v>
      </c>
      <c r="E172" s="1">
        <v>3</v>
      </c>
      <c r="F172" s="1">
        <v>50.81</v>
      </c>
      <c r="G172" s="1">
        <v>10</v>
      </c>
      <c r="H172" s="1">
        <f t="shared" si="2"/>
        <v>60.81</v>
      </c>
      <c r="M172">
        <v>145</v>
      </c>
      <c r="N172">
        <v>19.195041997900091</v>
      </c>
      <c r="O172">
        <v>-9.3450419979000916</v>
      </c>
      <c r="Q172">
        <v>59.465020576131685</v>
      </c>
      <c r="R172">
        <v>23</v>
      </c>
    </row>
    <row r="173" spans="1:18" x14ac:dyDescent="0.35">
      <c r="A173" s="1" t="s">
        <v>5</v>
      </c>
      <c r="B173" s="1" t="s">
        <v>6</v>
      </c>
      <c r="C173" s="1" t="s">
        <v>4</v>
      </c>
      <c r="D173" s="1" t="s">
        <v>0</v>
      </c>
      <c r="E173" s="1">
        <v>2</v>
      </c>
      <c r="F173" s="1">
        <v>15.81</v>
      </c>
      <c r="G173" s="1">
        <v>3.16</v>
      </c>
      <c r="H173" s="1">
        <f t="shared" si="2"/>
        <v>18.97</v>
      </c>
      <c r="M173">
        <v>146</v>
      </c>
      <c r="N173">
        <v>25.504069296535178</v>
      </c>
      <c r="O173">
        <v>-5.5040692965351781</v>
      </c>
      <c r="Q173">
        <v>59.876543209876544</v>
      </c>
      <c r="R173">
        <v>23</v>
      </c>
    </row>
    <row r="174" spans="1:18" x14ac:dyDescent="0.35">
      <c r="A174" s="1" t="s">
        <v>5</v>
      </c>
      <c r="B174" s="1" t="s">
        <v>6</v>
      </c>
      <c r="C174" s="1" t="s">
        <v>9</v>
      </c>
      <c r="D174" s="1" t="s">
        <v>0</v>
      </c>
      <c r="E174" s="1">
        <v>2</v>
      </c>
      <c r="F174" s="1">
        <v>7.25</v>
      </c>
      <c r="G174" s="1">
        <v>5.15</v>
      </c>
      <c r="H174" s="1">
        <f t="shared" si="2"/>
        <v>12.4</v>
      </c>
      <c r="M174">
        <v>147</v>
      </c>
      <c r="N174">
        <v>19.195041997900091</v>
      </c>
      <c r="O174">
        <v>-5.6950419979000912</v>
      </c>
      <c r="Q174">
        <v>60.288065843621396</v>
      </c>
      <c r="R174">
        <v>23</v>
      </c>
    </row>
    <row r="175" spans="1:18" x14ac:dyDescent="0.35">
      <c r="A175" s="1" t="s">
        <v>5</v>
      </c>
      <c r="B175" s="1" t="s">
        <v>6</v>
      </c>
      <c r="C175" s="1" t="s">
        <v>9</v>
      </c>
      <c r="D175" s="1" t="s">
        <v>0</v>
      </c>
      <c r="E175" s="1">
        <v>2</v>
      </c>
      <c r="F175" s="1">
        <v>31.85</v>
      </c>
      <c r="G175" s="1">
        <v>3.18</v>
      </c>
      <c r="H175" s="1">
        <f t="shared" si="2"/>
        <v>35.03</v>
      </c>
      <c r="M175">
        <v>148</v>
      </c>
      <c r="N175">
        <v>19.195041997900091</v>
      </c>
      <c r="O175">
        <v>-7.6850419979000915</v>
      </c>
      <c r="Q175">
        <v>60.699588477366255</v>
      </c>
      <c r="R175">
        <v>23.04</v>
      </c>
    </row>
    <row r="176" spans="1:18" x14ac:dyDescent="0.35">
      <c r="A176" s="1" t="s">
        <v>5</v>
      </c>
      <c r="B176" s="1" t="s">
        <v>6</v>
      </c>
      <c r="C176" s="1" t="s">
        <v>9</v>
      </c>
      <c r="D176" s="1" t="s">
        <v>0</v>
      </c>
      <c r="E176" s="1">
        <v>2</v>
      </c>
      <c r="F176" s="1">
        <v>16.82</v>
      </c>
      <c r="G176" s="1">
        <v>4</v>
      </c>
      <c r="H176" s="1">
        <f t="shared" si="2"/>
        <v>20.82</v>
      </c>
      <c r="M176">
        <v>149</v>
      </c>
      <c r="N176">
        <v>19.195041997900091</v>
      </c>
      <c r="O176">
        <v>-9.6850419979000915</v>
      </c>
      <c r="Q176">
        <v>61.111111111111114</v>
      </c>
      <c r="R176">
        <v>23.1</v>
      </c>
    </row>
    <row r="177" spans="1:18" x14ac:dyDescent="0.35">
      <c r="A177" s="1" t="s">
        <v>5</v>
      </c>
      <c r="B177" s="1" t="s">
        <v>6</v>
      </c>
      <c r="C177" s="1" t="s">
        <v>9</v>
      </c>
      <c r="D177" s="1" t="s">
        <v>0</v>
      </c>
      <c r="E177" s="1">
        <v>2</v>
      </c>
      <c r="F177" s="1">
        <v>32.9</v>
      </c>
      <c r="G177" s="1">
        <v>3.11</v>
      </c>
      <c r="H177" s="1">
        <f t="shared" si="2"/>
        <v>36.01</v>
      </c>
      <c r="M177">
        <v>150</v>
      </c>
      <c r="N177">
        <v>19.195041997900091</v>
      </c>
      <c r="O177">
        <v>-2.625041997900091</v>
      </c>
      <c r="Q177">
        <v>61.522633744855966</v>
      </c>
      <c r="R177">
        <v>23.14</v>
      </c>
    </row>
    <row r="178" spans="1:18" x14ac:dyDescent="0.35">
      <c r="A178" s="1" t="s">
        <v>5</v>
      </c>
      <c r="B178" s="1" t="s">
        <v>6</v>
      </c>
      <c r="C178" s="1" t="s">
        <v>9</v>
      </c>
      <c r="D178" s="1" t="s">
        <v>0</v>
      </c>
      <c r="E178" s="1">
        <v>2</v>
      </c>
      <c r="F178" s="1">
        <v>17.89</v>
      </c>
      <c r="G178" s="1">
        <v>2</v>
      </c>
      <c r="H178" s="1">
        <f t="shared" si="2"/>
        <v>19.89</v>
      </c>
      <c r="M178">
        <v>151</v>
      </c>
      <c r="N178">
        <v>19.195041997900091</v>
      </c>
      <c r="O178">
        <v>-4.0650419979000905</v>
      </c>
      <c r="Q178">
        <v>61.934156378600825</v>
      </c>
      <c r="R178">
        <v>23.229999999999997</v>
      </c>
    </row>
    <row r="179" spans="1:18" x14ac:dyDescent="0.35">
      <c r="A179" s="1" t="s">
        <v>5</v>
      </c>
      <c r="B179" s="1" t="s">
        <v>6</v>
      </c>
      <c r="C179" s="1" t="s">
        <v>9</v>
      </c>
      <c r="D179" s="1" t="s">
        <v>0</v>
      </c>
      <c r="E179" s="1">
        <v>2</v>
      </c>
      <c r="F179" s="1">
        <v>14.48</v>
      </c>
      <c r="G179" s="1">
        <v>2</v>
      </c>
      <c r="H179" s="1">
        <f t="shared" si="2"/>
        <v>16.48</v>
      </c>
      <c r="M179">
        <v>152</v>
      </c>
      <c r="N179">
        <v>25.504069296535178</v>
      </c>
      <c r="O179">
        <v>-5.5040692965351781</v>
      </c>
      <c r="Q179">
        <v>62.345679012345677</v>
      </c>
      <c r="R179">
        <v>23.45</v>
      </c>
    </row>
    <row r="180" spans="1:18" x14ac:dyDescent="0.35">
      <c r="A180" s="1" t="s">
        <v>3</v>
      </c>
      <c r="B180" s="1" t="s">
        <v>6</v>
      </c>
      <c r="C180" s="1" t="s">
        <v>9</v>
      </c>
      <c r="D180" s="1" t="s">
        <v>0</v>
      </c>
      <c r="E180" s="1">
        <v>2</v>
      </c>
      <c r="F180" s="1">
        <v>9.6</v>
      </c>
      <c r="G180" s="1">
        <v>4</v>
      </c>
      <c r="H180" s="1">
        <f t="shared" si="2"/>
        <v>13.6</v>
      </c>
      <c r="M180">
        <v>153</v>
      </c>
      <c r="N180">
        <v>31.813096595170265</v>
      </c>
      <c r="O180">
        <v>-5.2630965951702642</v>
      </c>
      <c r="Q180">
        <v>62.757201646090536</v>
      </c>
      <c r="R180">
        <v>23.5</v>
      </c>
    </row>
    <row r="181" spans="1:18" x14ac:dyDescent="0.35">
      <c r="A181" s="1" t="s">
        <v>5</v>
      </c>
      <c r="B181" s="1" t="s">
        <v>6</v>
      </c>
      <c r="C181" s="1" t="s">
        <v>9</v>
      </c>
      <c r="D181" s="1" t="s">
        <v>0</v>
      </c>
      <c r="E181" s="1">
        <v>2</v>
      </c>
      <c r="F181" s="1">
        <v>34.630000000000003</v>
      </c>
      <c r="G181" s="1">
        <v>3.55</v>
      </c>
      <c r="H181" s="1">
        <f t="shared" si="2"/>
        <v>38.18</v>
      </c>
      <c r="M181">
        <v>154</v>
      </c>
      <c r="N181">
        <v>31.813096595170265</v>
      </c>
      <c r="O181">
        <v>-10.043096595170265</v>
      </c>
      <c r="Q181">
        <v>63.168724279835388</v>
      </c>
      <c r="R181">
        <v>24</v>
      </c>
    </row>
    <row r="182" spans="1:18" x14ac:dyDescent="0.35">
      <c r="A182" s="1" t="s">
        <v>5</v>
      </c>
      <c r="B182" s="1" t="s">
        <v>6</v>
      </c>
      <c r="C182" s="1" t="s">
        <v>9</v>
      </c>
      <c r="D182" s="1" t="s">
        <v>0</v>
      </c>
      <c r="E182" s="1">
        <v>4</v>
      </c>
      <c r="F182" s="1">
        <v>34.65</v>
      </c>
      <c r="G182" s="1">
        <v>3.68</v>
      </c>
      <c r="H182" s="1">
        <f t="shared" si="2"/>
        <v>38.33</v>
      </c>
      <c r="M182">
        <v>155</v>
      </c>
      <c r="N182">
        <v>38.122123893805352</v>
      </c>
      <c r="O182">
        <v>-3.1321238938053497</v>
      </c>
      <c r="Q182">
        <v>63.580246913580247</v>
      </c>
      <c r="R182">
        <v>24</v>
      </c>
    </row>
    <row r="183" spans="1:18" x14ac:dyDescent="0.35">
      <c r="A183" s="1" t="s">
        <v>5</v>
      </c>
      <c r="B183" s="1" t="s">
        <v>6</v>
      </c>
      <c r="C183" s="1" t="s">
        <v>9</v>
      </c>
      <c r="D183" s="1" t="s">
        <v>0</v>
      </c>
      <c r="E183" s="1">
        <v>2</v>
      </c>
      <c r="F183" s="1">
        <v>23.33</v>
      </c>
      <c r="G183" s="1">
        <v>5.65</v>
      </c>
      <c r="H183" s="1">
        <f t="shared" si="2"/>
        <v>28.979999999999997</v>
      </c>
      <c r="M183">
        <v>156</v>
      </c>
      <c r="N183">
        <v>44.431151192440439</v>
      </c>
      <c r="O183">
        <v>8.7388488075595632</v>
      </c>
      <c r="Q183">
        <v>63.991769547325106</v>
      </c>
      <c r="R183">
        <v>24.01</v>
      </c>
    </row>
    <row r="184" spans="1:18" x14ac:dyDescent="0.35">
      <c r="A184" s="1" t="s">
        <v>5</v>
      </c>
      <c r="B184" s="1" t="s">
        <v>6</v>
      </c>
      <c r="C184" s="1" t="s">
        <v>9</v>
      </c>
      <c r="D184" s="1" t="s">
        <v>0</v>
      </c>
      <c r="E184" s="1">
        <v>3</v>
      </c>
      <c r="F184" s="1">
        <v>45.35</v>
      </c>
      <c r="G184" s="1">
        <v>3.5</v>
      </c>
      <c r="H184" s="1">
        <f t="shared" si="2"/>
        <v>48.85</v>
      </c>
      <c r="M184">
        <v>157</v>
      </c>
      <c r="N184">
        <v>31.813096595170265</v>
      </c>
      <c r="O184">
        <v>-3.0630965951702649</v>
      </c>
      <c r="Q184">
        <v>64.403292181069958</v>
      </c>
      <c r="R184">
        <v>24.16</v>
      </c>
    </row>
    <row r="185" spans="1:18" x14ac:dyDescent="0.35">
      <c r="A185" s="1" t="s">
        <v>5</v>
      </c>
      <c r="B185" s="1" t="s">
        <v>6</v>
      </c>
      <c r="C185" s="1" t="s">
        <v>9</v>
      </c>
      <c r="D185" s="1" t="s">
        <v>0</v>
      </c>
      <c r="E185" s="1">
        <v>4</v>
      </c>
      <c r="F185" s="1">
        <v>23.17</v>
      </c>
      <c r="G185" s="1">
        <v>6.5</v>
      </c>
      <c r="H185" s="1">
        <f t="shared" si="2"/>
        <v>29.67</v>
      </c>
      <c r="M185">
        <v>158</v>
      </c>
      <c r="N185">
        <v>19.195041997900091</v>
      </c>
      <c r="O185">
        <v>-3.1950419979000912</v>
      </c>
      <c r="Q185">
        <v>64.81481481481481</v>
      </c>
      <c r="R185">
        <v>24.4</v>
      </c>
    </row>
    <row r="186" spans="1:18" x14ac:dyDescent="0.35">
      <c r="A186" s="1" t="s">
        <v>5</v>
      </c>
      <c r="B186" s="1" t="s">
        <v>6</v>
      </c>
      <c r="C186" s="1" t="s">
        <v>9</v>
      </c>
      <c r="D186" s="1" t="s">
        <v>0</v>
      </c>
      <c r="E186" s="1">
        <v>2</v>
      </c>
      <c r="F186" s="1">
        <v>40.549999999999997</v>
      </c>
      <c r="G186" s="1">
        <v>3</v>
      </c>
      <c r="H186" s="1">
        <f t="shared" si="2"/>
        <v>43.55</v>
      </c>
      <c r="M186">
        <v>159</v>
      </c>
      <c r="N186">
        <v>31.813096595170265</v>
      </c>
      <c r="O186">
        <v>-13.323096595170266</v>
      </c>
      <c r="Q186">
        <v>65.226337448559676</v>
      </c>
      <c r="R186">
        <v>24.51</v>
      </c>
    </row>
    <row r="187" spans="1:18" x14ac:dyDescent="0.35">
      <c r="A187" s="1" t="s">
        <v>5</v>
      </c>
      <c r="B187" s="1" t="s">
        <v>2</v>
      </c>
      <c r="C187" s="1" t="s">
        <v>9</v>
      </c>
      <c r="D187" s="1" t="s">
        <v>0</v>
      </c>
      <c r="E187" s="1">
        <v>5</v>
      </c>
      <c r="F187" s="1">
        <v>20.69</v>
      </c>
      <c r="G187" s="1">
        <v>5</v>
      </c>
      <c r="H187" s="1">
        <f t="shared" si="2"/>
        <v>25.69</v>
      </c>
      <c r="M187">
        <v>160</v>
      </c>
      <c r="N187">
        <v>31.813096595170265</v>
      </c>
      <c r="O187">
        <v>-6.8130965951702649</v>
      </c>
      <c r="Q187">
        <v>65.637860082304528</v>
      </c>
      <c r="R187">
        <v>24.53</v>
      </c>
    </row>
    <row r="188" spans="1:18" x14ac:dyDescent="0.35">
      <c r="A188" s="1" t="s">
        <v>3</v>
      </c>
      <c r="B188" s="1" t="s">
        <v>6</v>
      </c>
      <c r="C188" s="1" t="s">
        <v>9</v>
      </c>
      <c r="D188" s="1" t="s">
        <v>0</v>
      </c>
      <c r="E188" s="1">
        <v>3</v>
      </c>
      <c r="F188" s="1">
        <v>20.9</v>
      </c>
      <c r="G188" s="1">
        <v>3.5</v>
      </c>
      <c r="H188" s="1">
        <f t="shared" si="2"/>
        <v>24.4</v>
      </c>
      <c r="M188">
        <v>161</v>
      </c>
      <c r="N188">
        <v>19.195041997900091</v>
      </c>
      <c r="O188">
        <v>-4.0350419979000911</v>
      </c>
      <c r="Q188">
        <v>66.049382716049379</v>
      </c>
      <c r="R188">
        <v>24.549999999999997</v>
      </c>
    </row>
    <row r="189" spans="1:18" x14ac:dyDescent="0.35">
      <c r="A189" s="1" t="s">
        <v>5</v>
      </c>
      <c r="B189" s="1" t="s">
        <v>6</v>
      </c>
      <c r="C189" s="1" t="s">
        <v>9</v>
      </c>
      <c r="D189" s="1" t="s">
        <v>0</v>
      </c>
      <c r="E189" s="1">
        <v>5</v>
      </c>
      <c r="F189" s="1">
        <v>30.46</v>
      </c>
      <c r="G189" s="1">
        <v>2</v>
      </c>
      <c r="H189" s="1">
        <f t="shared" si="2"/>
        <v>32.46</v>
      </c>
      <c r="M189">
        <v>162</v>
      </c>
      <c r="N189">
        <v>25.504069296535178</v>
      </c>
      <c r="O189">
        <v>-7.2940692965351772</v>
      </c>
      <c r="Q189">
        <v>66.460905349794245</v>
      </c>
      <c r="R189">
        <v>24.67</v>
      </c>
    </row>
    <row r="190" spans="1:18" x14ac:dyDescent="0.35">
      <c r="A190" s="1" t="s">
        <v>3</v>
      </c>
      <c r="B190" s="1" t="s">
        <v>6</v>
      </c>
      <c r="C190" s="1" t="s">
        <v>9</v>
      </c>
      <c r="D190" s="1" t="s">
        <v>0</v>
      </c>
      <c r="E190" s="1">
        <v>3</v>
      </c>
      <c r="F190" s="1">
        <v>18.149999999999999</v>
      </c>
      <c r="G190" s="1">
        <v>3.5</v>
      </c>
      <c r="H190" s="1">
        <f t="shared" si="2"/>
        <v>21.65</v>
      </c>
      <c r="M190">
        <v>163</v>
      </c>
      <c r="N190">
        <v>19.195041997900091</v>
      </c>
      <c r="O190">
        <v>-3.3850419979000907</v>
      </c>
      <c r="Q190">
        <v>66.872427983539097</v>
      </c>
      <c r="R190">
        <v>25</v>
      </c>
    </row>
    <row r="191" spans="1:18" x14ac:dyDescent="0.35">
      <c r="A191" s="1" t="s">
        <v>5</v>
      </c>
      <c r="B191" s="1" t="s">
        <v>6</v>
      </c>
      <c r="C191" s="1" t="s">
        <v>9</v>
      </c>
      <c r="D191" s="1" t="s">
        <v>0</v>
      </c>
      <c r="E191" s="1">
        <v>3</v>
      </c>
      <c r="F191" s="1">
        <v>23.1</v>
      </c>
      <c r="G191" s="1">
        <v>4</v>
      </c>
      <c r="H191" s="1">
        <f t="shared" si="2"/>
        <v>27.1</v>
      </c>
      <c r="M191">
        <v>164</v>
      </c>
      <c r="N191">
        <v>19.195041997900091</v>
      </c>
      <c r="O191">
        <v>1.3149580020999103</v>
      </c>
      <c r="Q191">
        <v>67.283950617283949</v>
      </c>
      <c r="R191">
        <v>25</v>
      </c>
    </row>
    <row r="192" spans="1:18" x14ac:dyDescent="0.35">
      <c r="A192" s="1" t="s">
        <v>5</v>
      </c>
      <c r="B192" s="1" t="s">
        <v>6</v>
      </c>
      <c r="C192" s="1" t="s">
        <v>9</v>
      </c>
      <c r="D192" s="1" t="s">
        <v>0</v>
      </c>
      <c r="E192" s="1">
        <v>2</v>
      </c>
      <c r="F192" s="1">
        <v>15.69</v>
      </c>
      <c r="G192" s="1">
        <v>1.5</v>
      </c>
      <c r="H192" s="1">
        <f t="shared" si="2"/>
        <v>17.189999999999998</v>
      </c>
      <c r="M192">
        <v>165</v>
      </c>
      <c r="N192">
        <v>25.504069296535178</v>
      </c>
      <c r="O192">
        <v>2.4959307034648219</v>
      </c>
      <c r="Q192">
        <v>67.695473251028801</v>
      </c>
      <c r="R192">
        <v>25</v>
      </c>
    </row>
    <row r="193" spans="1:18" x14ac:dyDescent="0.35">
      <c r="A193" s="1" t="s">
        <v>3</v>
      </c>
      <c r="B193" s="1" t="s">
        <v>6</v>
      </c>
      <c r="C193" s="1" t="s">
        <v>1</v>
      </c>
      <c r="D193" s="1" t="s">
        <v>7</v>
      </c>
      <c r="E193" s="1">
        <v>2</v>
      </c>
      <c r="F193" s="1">
        <v>19.809999999999999</v>
      </c>
      <c r="G193" s="1">
        <v>4.1900000000000004</v>
      </c>
      <c r="H193" s="1">
        <f t="shared" si="2"/>
        <v>24</v>
      </c>
      <c r="M193">
        <v>166</v>
      </c>
      <c r="N193">
        <v>19.195041997900091</v>
      </c>
      <c r="O193">
        <v>3.8049580020999088</v>
      </c>
      <c r="Q193">
        <v>68.106995884773667</v>
      </c>
      <c r="R193">
        <v>25</v>
      </c>
    </row>
    <row r="194" spans="1:18" x14ac:dyDescent="0.35">
      <c r="A194" s="1" t="s">
        <v>5</v>
      </c>
      <c r="B194" s="1" t="s">
        <v>6</v>
      </c>
      <c r="C194" s="1" t="s">
        <v>1</v>
      </c>
      <c r="D194" s="1" t="s">
        <v>7</v>
      </c>
      <c r="E194" s="1">
        <v>2</v>
      </c>
      <c r="F194" s="1">
        <v>28.44</v>
      </c>
      <c r="G194" s="1">
        <v>2.56</v>
      </c>
      <c r="H194" s="1">
        <f t="shared" si="2"/>
        <v>31</v>
      </c>
      <c r="M194">
        <v>167</v>
      </c>
      <c r="N194">
        <v>31.813096595170265</v>
      </c>
      <c r="O194">
        <v>4.396903404829736</v>
      </c>
      <c r="Q194">
        <v>68.518518518518519</v>
      </c>
      <c r="R194">
        <v>25.5</v>
      </c>
    </row>
    <row r="195" spans="1:18" x14ac:dyDescent="0.35">
      <c r="A195" s="1" t="s">
        <v>5</v>
      </c>
      <c r="B195" s="1" t="s">
        <v>6</v>
      </c>
      <c r="C195" s="1" t="s">
        <v>1</v>
      </c>
      <c r="D195" s="1" t="s">
        <v>7</v>
      </c>
      <c r="E195" s="1">
        <v>2</v>
      </c>
      <c r="F195" s="1">
        <v>15.48</v>
      </c>
      <c r="G195" s="1">
        <v>2.02</v>
      </c>
      <c r="H195" s="1">
        <f t="shared" ref="H195:H245" si="3">F195+G195</f>
        <v>17.5</v>
      </c>
      <c r="M195">
        <v>168</v>
      </c>
      <c r="N195">
        <v>19.195041997900091</v>
      </c>
      <c r="O195">
        <v>-6.995041997900092</v>
      </c>
      <c r="Q195">
        <v>68.930041152263371</v>
      </c>
      <c r="R195">
        <v>25.69</v>
      </c>
    </row>
    <row r="196" spans="1:18" x14ac:dyDescent="0.35">
      <c r="A196" s="1" t="s">
        <v>5</v>
      </c>
      <c r="B196" s="1" t="s">
        <v>6</v>
      </c>
      <c r="C196" s="1" t="s">
        <v>1</v>
      </c>
      <c r="D196" s="1" t="s">
        <v>7</v>
      </c>
      <c r="E196" s="1">
        <v>2</v>
      </c>
      <c r="F196" s="1">
        <v>16.579999999999998</v>
      </c>
      <c r="G196" s="1">
        <v>4</v>
      </c>
      <c r="H196" s="1">
        <f t="shared" si="3"/>
        <v>20.58</v>
      </c>
      <c r="M196">
        <v>169</v>
      </c>
      <c r="N196">
        <v>19.195041997900091</v>
      </c>
      <c r="O196">
        <v>-6.5650419979000905</v>
      </c>
      <c r="Q196">
        <v>69.341563786008237</v>
      </c>
      <c r="R196">
        <v>25.76</v>
      </c>
    </row>
    <row r="197" spans="1:18" x14ac:dyDescent="0.35">
      <c r="A197" s="1" t="s">
        <v>5</v>
      </c>
      <c r="B197" s="1" t="s">
        <v>2</v>
      </c>
      <c r="C197" s="1" t="s">
        <v>1</v>
      </c>
      <c r="D197" s="1" t="s">
        <v>7</v>
      </c>
      <c r="E197" s="1">
        <v>2</v>
      </c>
      <c r="F197" s="1">
        <v>7.56</v>
      </c>
      <c r="G197" s="1">
        <v>1.44</v>
      </c>
      <c r="H197" s="1">
        <f t="shared" si="3"/>
        <v>9</v>
      </c>
      <c r="M197">
        <v>170</v>
      </c>
      <c r="N197">
        <v>25.504069296535178</v>
      </c>
      <c r="O197">
        <v>35.305930703464824</v>
      </c>
      <c r="Q197">
        <v>69.753086419753089</v>
      </c>
      <c r="R197">
        <v>25.900000000000002</v>
      </c>
    </row>
    <row r="198" spans="1:18" x14ac:dyDescent="0.35">
      <c r="A198" s="1" t="s">
        <v>5</v>
      </c>
      <c r="B198" s="1" t="s">
        <v>6</v>
      </c>
      <c r="C198" s="1" t="s">
        <v>1</v>
      </c>
      <c r="D198" s="1" t="s">
        <v>7</v>
      </c>
      <c r="E198" s="1">
        <v>2</v>
      </c>
      <c r="F198" s="1">
        <v>10.34</v>
      </c>
      <c r="G198" s="1">
        <v>2</v>
      </c>
      <c r="H198" s="1">
        <f t="shared" si="3"/>
        <v>12.34</v>
      </c>
      <c r="M198">
        <v>171</v>
      </c>
      <c r="N198">
        <v>19.195041997900091</v>
      </c>
      <c r="O198">
        <v>-0.22504199790009238</v>
      </c>
      <c r="Q198">
        <v>70.164609053497941</v>
      </c>
      <c r="R198">
        <v>25.99</v>
      </c>
    </row>
    <row r="199" spans="1:18" x14ac:dyDescent="0.35">
      <c r="A199" s="1" t="s">
        <v>3</v>
      </c>
      <c r="B199" s="1" t="s">
        <v>6</v>
      </c>
      <c r="C199" s="1" t="s">
        <v>1</v>
      </c>
      <c r="D199" s="1" t="s">
        <v>7</v>
      </c>
      <c r="E199" s="1">
        <v>4</v>
      </c>
      <c r="F199" s="1">
        <v>43.11</v>
      </c>
      <c r="G199" s="1">
        <v>5</v>
      </c>
      <c r="H199" s="1">
        <f t="shared" si="3"/>
        <v>48.11</v>
      </c>
      <c r="M199">
        <v>172</v>
      </c>
      <c r="N199">
        <v>19.195041997900091</v>
      </c>
      <c r="O199">
        <v>-6.7950419979000909</v>
      </c>
      <c r="Q199">
        <v>70.576131687242793</v>
      </c>
      <c r="R199">
        <v>26</v>
      </c>
    </row>
    <row r="200" spans="1:18" x14ac:dyDescent="0.35">
      <c r="A200" s="1" t="s">
        <v>3</v>
      </c>
      <c r="B200" s="1" t="s">
        <v>6</v>
      </c>
      <c r="C200" s="1" t="s">
        <v>1</v>
      </c>
      <c r="D200" s="1" t="s">
        <v>7</v>
      </c>
      <c r="E200" s="1">
        <v>2</v>
      </c>
      <c r="F200" s="1">
        <v>13</v>
      </c>
      <c r="G200" s="1">
        <v>2</v>
      </c>
      <c r="H200" s="1">
        <f t="shared" si="3"/>
        <v>15</v>
      </c>
      <c r="M200">
        <v>173</v>
      </c>
      <c r="N200">
        <v>19.195041997900091</v>
      </c>
      <c r="O200">
        <v>15.83495800209991</v>
      </c>
      <c r="Q200">
        <v>70.987654320987659</v>
      </c>
      <c r="R200">
        <v>26</v>
      </c>
    </row>
    <row r="201" spans="1:18" x14ac:dyDescent="0.35">
      <c r="A201" s="1" t="s">
        <v>5</v>
      </c>
      <c r="B201" s="1" t="s">
        <v>6</v>
      </c>
      <c r="C201" s="1" t="s">
        <v>1</v>
      </c>
      <c r="D201" s="1" t="s">
        <v>7</v>
      </c>
      <c r="E201" s="1">
        <v>2</v>
      </c>
      <c r="F201" s="1">
        <v>13.51</v>
      </c>
      <c r="G201" s="1">
        <v>2</v>
      </c>
      <c r="H201" s="1">
        <f t="shared" si="3"/>
        <v>15.51</v>
      </c>
      <c r="M201">
        <v>174</v>
      </c>
      <c r="N201">
        <v>19.195041997900091</v>
      </c>
      <c r="O201">
        <v>1.624958002099909</v>
      </c>
      <c r="Q201">
        <v>71.399176954732511</v>
      </c>
      <c r="R201">
        <v>26.01</v>
      </c>
    </row>
    <row r="202" spans="1:18" x14ac:dyDescent="0.35">
      <c r="A202" s="1" t="s">
        <v>5</v>
      </c>
      <c r="B202" s="1" t="s">
        <v>6</v>
      </c>
      <c r="C202" s="1" t="s">
        <v>1</v>
      </c>
      <c r="D202" s="1" t="s">
        <v>7</v>
      </c>
      <c r="E202" s="1">
        <v>3</v>
      </c>
      <c r="F202" s="1">
        <v>18.71</v>
      </c>
      <c r="G202" s="1">
        <v>4</v>
      </c>
      <c r="H202" s="1">
        <f t="shared" si="3"/>
        <v>22.71</v>
      </c>
      <c r="M202">
        <v>175</v>
      </c>
      <c r="N202">
        <v>19.195041997900091</v>
      </c>
      <c r="O202">
        <v>16.814958002099907</v>
      </c>
      <c r="Q202">
        <v>71.810699588477362</v>
      </c>
      <c r="R202">
        <v>26.3</v>
      </c>
    </row>
    <row r="203" spans="1:18" x14ac:dyDescent="0.35">
      <c r="A203" s="1" t="s">
        <v>3</v>
      </c>
      <c r="B203" s="1" t="s">
        <v>6</v>
      </c>
      <c r="C203" s="1" t="s">
        <v>1</v>
      </c>
      <c r="D203" s="1" t="s">
        <v>7</v>
      </c>
      <c r="E203" s="1">
        <v>2</v>
      </c>
      <c r="F203" s="1">
        <v>12.74</v>
      </c>
      <c r="G203" s="1">
        <v>2.0099999999999998</v>
      </c>
      <c r="H203" s="1">
        <f t="shared" si="3"/>
        <v>14.75</v>
      </c>
      <c r="M203">
        <v>176</v>
      </c>
      <c r="N203">
        <v>19.195041997900091</v>
      </c>
      <c r="O203">
        <v>0.69495800209990932</v>
      </c>
      <c r="Q203">
        <v>72.222222222222229</v>
      </c>
      <c r="R203">
        <v>26.5</v>
      </c>
    </row>
    <row r="204" spans="1:18" x14ac:dyDescent="0.35">
      <c r="A204" s="1" t="s">
        <v>3</v>
      </c>
      <c r="B204" s="1" t="s">
        <v>6</v>
      </c>
      <c r="C204" s="1" t="s">
        <v>1</v>
      </c>
      <c r="D204" s="1" t="s">
        <v>7</v>
      </c>
      <c r="E204" s="1">
        <v>2</v>
      </c>
      <c r="F204" s="1">
        <v>13</v>
      </c>
      <c r="G204" s="1">
        <v>2</v>
      </c>
      <c r="H204" s="1">
        <f t="shared" si="3"/>
        <v>15</v>
      </c>
      <c r="M204">
        <v>177</v>
      </c>
      <c r="N204">
        <v>19.195041997900091</v>
      </c>
      <c r="O204">
        <v>-2.7150419979000908</v>
      </c>
      <c r="Q204">
        <v>72.63374485596708</v>
      </c>
      <c r="R204">
        <v>26.55</v>
      </c>
    </row>
    <row r="205" spans="1:18" x14ac:dyDescent="0.35">
      <c r="A205" s="1" t="s">
        <v>3</v>
      </c>
      <c r="B205" s="1" t="s">
        <v>6</v>
      </c>
      <c r="C205" s="1" t="s">
        <v>1</v>
      </c>
      <c r="D205" s="1" t="s">
        <v>7</v>
      </c>
      <c r="E205" s="1">
        <v>2</v>
      </c>
      <c r="F205" s="1">
        <v>16.399999999999999</v>
      </c>
      <c r="G205" s="1">
        <v>2.5</v>
      </c>
      <c r="H205" s="1">
        <f t="shared" si="3"/>
        <v>18.899999999999999</v>
      </c>
      <c r="M205">
        <v>178</v>
      </c>
      <c r="N205">
        <v>19.195041997900091</v>
      </c>
      <c r="O205">
        <v>-5.5950419979000916</v>
      </c>
      <c r="Q205">
        <v>73.045267489711932</v>
      </c>
      <c r="R205">
        <v>26.99</v>
      </c>
    </row>
    <row r="206" spans="1:18" x14ac:dyDescent="0.35">
      <c r="A206" s="1" t="s">
        <v>5</v>
      </c>
      <c r="B206" s="1" t="s">
        <v>6</v>
      </c>
      <c r="C206" s="1" t="s">
        <v>1</v>
      </c>
      <c r="D206" s="1" t="s">
        <v>7</v>
      </c>
      <c r="E206" s="1">
        <v>4</v>
      </c>
      <c r="F206" s="1">
        <v>20.53</v>
      </c>
      <c r="G206" s="1">
        <v>4</v>
      </c>
      <c r="H206" s="1">
        <f t="shared" si="3"/>
        <v>24.53</v>
      </c>
      <c r="M206">
        <v>179</v>
      </c>
      <c r="N206">
        <v>19.195041997900091</v>
      </c>
      <c r="O206">
        <v>18.984958002099908</v>
      </c>
      <c r="Q206">
        <v>73.456790123456784</v>
      </c>
      <c r="R206">
        <v>27</v>
      </c>
    </row>
    <row r="207" spans="1:18" x14ac:dyDescent="0.35">
      <c r="A207" s="1" t="s">
        <v>3</v>
      </c>
      <c r="B207" s="1" t="s">
        <v>6</v>
      </c>
      <c r="C207" s="1" t="s">
        <v>1</v>
      </c>
      <c r="D207" s="1" t="s">
        <v>7</v>
      </c>
      <c r="E207" s="1">
        <v>3</v>
      </c>
      <c r="F207" s="1">
        <v>16.47</v>
      </c>
      <c r="G207" s="1">
        <v>3.23</v>
      </c>
      <c r="H207" s="1">
        <f t="shared" si="3"/>
        <v>19.7</v>
      </c>
      <c r="M207">
        <v>180</v>
      </c>
      <c r="N207">
        <v>31.813096595170265</v>
      </c>
      <c r="O207">
        <v>6.5169034048297334</v>
      </c>
      <c r="Q207">
        <v>73.86831275720165</v>
      </c>
      <c r="R207">
        <v>27.1</v>
      </c>
    </row>
    <row r="208" spans="1:18" x14ac:dyDescent="0.35">
      <c r="A208" s="1" t="s">
        <v>5</v>
      </c>
      <c r="B208" s="1" t="s">
        <v>6</v>
      </c>
      <c r="C208" s="1" t="s">
        <v>4</v>
      </c>
      <c r="D208" s="1" t="s">
        <v>0</v>
      </c>
      <c r="E208" s="1">
        <v>3</v>
      </c>
      <c r="F208" s="1">
        <v>26.59</v>
      </c>
      <c r="G208" s="1">
        <v>3.41</v>
      </c>
      <c r="H208" s="1">
        <f t="shared" si="3"/>
        <v>30</v>
      </c>
      <c r="M208">
        <v>181</v>
      </c>
      <c r="N208">
        <v>19.195041997900091</v>
      </c>
      <c r="O208">
        <v>9.7849580020999056</v>
      </c>
      <c r="Q208">
        <v>74.279835390946502</v>
      </c>
      <c r="R208">
        <v>27.23</v>
      </c>
    </row>
    <row r="209" spans="1:18" x14ac:dyDescent="0.35">
      <c r="A209" s="1" t="s">
        <v>5</v>
      </c>
      <c r="B209" s="1" t="s">
        <v>6</v>
      </c>
      <c r="C209" s="1" t="s">
        <v>4</v>
      </c>
      <c r="D209" s="1" t="s">
        <v>0</v>
      </c>
      <c r="E209" s="1">
        <v>4</v>
      </c>
      <c r="F209" s="1">
        <v>38.729999999999997</v>
      </c>
      <c r="G209" s="1">
        <v>3</v>
      </c>
      <c r="H209" s="1">
        <f t="shared" si="3"/>
        <v>41.73</v>
      </c>
      <c r="M209">
        <v>182</v>
      </c>
      <c r="N209">
        <v>25.504069296535178</v>
      </c>
      <c r="O209">
        <v>23.345930703464823</v>
      </c>
      <c r="Q209">
        <v>74.691358024691354</v>
      </c>
      <c r="R209">
        <v>27.66</v>
      </c>
    </row>
    <row r="210" spans="1:18" x14ac:dyDescent="0.35">
      <c r="A210" s="1" t="s">
        <v>5</v>
      </c>
      <c r="B210" s="1" t="s">
        <v>6</v>
      </c>
      <c r="C210" s="1" t="s">
        <v>4</v>
      </c>
      <c r="D210" s="1" t="s">
        <v>0</v>
      </c>
      <c r="E210" s="1">
        <v>2</v>
      </c>
      <c r="F210" s="1">
        <v>24.27</v>
      </c>
      <c r="G210" s="1">
        <v>2.0299999999999998</v>
      </c>
      <c r="H210" s="1">
        <f t="shared" si="3"/>
        <v>26.3</v>
      </c>
      <c r="M210">
        <v>183</v>
      </c>
      <c r="N210">
        <v>31.813096595170265</v>
      </c>
      <c r="O210">
        <v>-2.1430965951702632</v>
      </c>
      <c r="Q210">
        <v>75.10288065843622</v>
      </c>
      <c r="R210">
        <v>27.91</v>
      </c>
    </row>
    <row r="211" spans="1:18" x14ac:dyDescent="0.35">
      <c r="A211" s="1" t="s">
        <v>3</v>
      </c>
      <c r="B211" s="1" t="s">
        <v>6</v>
      </c>
      <c r="C211" s="1" t="s">
        <v>4</v>
      </c>
      <c r="D211" s="1" t="s">
        <v>0</v>
      </c>
      <c r="E211" s="1">
        <v>2</v>
      </c>
      <c r="F211" s="1">
        <v>12.76</v>
      </c>
      <c r="G211" s="1">
        <v>2.23</v>
      </c>
      <c r="H211" s="1">
        <f t="shared" si="3"/>
        <v>14.99</v>
      </c>
      <c r="M211">
        <v>184</v>
      </c>
      <c r="N211">
        <v>19.195041997900091</v>
      </c>
      <c r="O211">
        <v>24.354958002099906</v>
      </c>
      <c r="Q211">
        <v>75.514403292181072</v>
      </c>
      <c r="R211">
        <v>28</v>
      </c>
    </row>
    <row r="212" spans="1:18" x14ac:dyDescent="0.35">
      <c r="A212" s="1" t="s">
        <v>5</v>
      </c>
      <c r="B212" s="1" t="s">
        <v>6</v>
      </c>
      <c r="C212" s="1" t="s">
        <v>4</v>
      </c>
      <c r="D212" s="1" t="s">
        <v>0</v>
      </c>
      <c r="E212" s="1">
        <v>3</v>
      </c>
      <c r="F212" s="1">
        <v>30.06</v>
      </c>
      <c r="G212" s="1">
        <v>2</v>
      </c>
      <c r="H212" s="1">
        <f t="shared" si="3"/>
        <v>32.06</v>
      </c>
      <c r="M212">
        <v>185</v>
      </c>
      <c r="N212">
        <v>38.122123893805352</v>
      </c>
      <c r="O212">
        <v>-12.43212389380535</v>
      </c>
      <c r="Q212">
        <v>75.925925925925924</v>
      </c>
      <c r="R212">
        <v>28.2</v>
      </c>
    </row>
    <row r="213" spans="1:18" x14ac:dyDescent="0.35">
      <c r="A213" s="1" t="s">
        <v>5</v>
      </c>
      <c r="B213" s="1" t="s">
        <v>6</v>
      </c>
      <c r="C213" s="1" t="s">
        <v>4</v>
      </c>
      <c r="D213" s="1" t="s">
        <v>0</v>
      </c>
      <c r="E213" s="1">
        <v>4</v>
      </c>
      <c r="F213" s="1">
        <v>25.89</v>
      </c>
      <c r="G213" s="1">
        <v>5.16</v>
      </c>
      <c r="H213" s="1">
        <f t="shared" si="3"/>
        <v>31.05</v>
      </c>
      <c r="M213">
        <v>186</v>
      </c>
      <c r="N213">
        <v>25.504069296535178</v>
      </c>
      <c r="O213">
        <v>-1.1040692965351795</v>
      </c>
      <c r="Q213">
        <v>76.337448559670776</v>
      </c>
      <c r="R213">
        <v>28.75</v>
      </c>
    </row>
    <row r="214" spans="1:18" x14ac:dyDescent="0.35">
      <c r="A214" s="1" t="s">
        <v>5</v>
      </c>
      <c r="B214" s="1" t="s">
        <v>2</v>
      </c>
      <c r="C214" s="1" t="s">
        <v>4</v>
      </c>
      <c r="D214" s="1" t="s">
        <v>0</v>
      </c>
      <c r="E214" s="1">
        <v>4</v>
      </c>
      <c r="F214" s="1">
        <v>48.33</v>
      </c>
      <c r="G214" s="1">
        <v>9</v>
      </c>
      <c r="H214" s="1">
        <f t="shared" si="3"/>
        <v>57.33</v>
      </c>
      <c r="M214">
        <v>187</v>
      </c>
      <c r="N214">
        <v>38.122123893805352</v>
      </c>
      <c r="O214">
        <v>-5.6621238938053509</v>
      </c>
      <c r="Q214">
        <v>76.748971193415642</v>
      </c>
      <c r="R214">
        <v>28.979999999999997</v>
      </c>
    </row>
    <row r="215" spans="1:18" x14ac:dyDescent="0.35">
      <c r="A215" s="1" t="s">
        <v>3</v>
      </c>
      <c r="B215" s="1" t="s">
        <v>6</v>
      </c>
      <c r="C215" s="1" t="s">
        <v>4</v>
      </c>
      <c r="D215" s="1" t="s">
        <v>0</v>
      </c>
      <c r="E215" s="1">
        <v>2</v>
      </c>
      <c r="F215" s="1">
        <v>13.27</v>
      </c>
      <c r="G215" s="1">
        <v>2.5</v>
      </c>
      <c r="H215" s="1">
        <f t="shared" si="3"/>
        <v>15.77</v>
      </c>
      <c r="M215">
        <v>188</v>
      </c>
      <c r="N215">
        <v>25.504069296535178</v>
      </c>
      <c r="O215">
        <v>-3.8540692965351795</v>
      </c>
      <c r="Q215">
        <v>77.160493827160494</v>
      </c>
      <c r="R215">
        <v>29.18</v>
      </c>
    </row>
    <row r="216" spans="1:18" x14ac:dyDescent="0.35">
      <c r="A216" s="1" t="s">
        <v>3</v>
      </c>
      <c r="B216" s="1" t="s">
        <v>6</v>
      </c>
      <c r="C216" s="1" t="s">
        <v>4</v>
      </c>
      <c r="D216" s="1" t="s">
        <v>0</v>
      </c>
      <c r="E216" s="1">
        <v>3</v>
      </c>
      <c r="F216" s="1">
        <v>28.17</v>
      </c>
      <c r="G216" s="1">
        <v>6.5</v>
      </c>
      <c r="H216" s="1">
        <f t="shared" si="3"/>
        <v>34.67</v>
      </c>
      <c r="M216">
        <v>189</v>
      </c>
      <c r="N216">
        <v>25.504069296535178</v>
      </c>
      <c r="O216">
        <v>1.5959307034648234</v>
      </c>
      <c r="Q216">
        <v>77.572016460905346</v>
      </c>
      <c r="R216">
        <v>29.5</v>
      </c>
    </row>
    <row r="217" spans="1:18" x14ac:dyDescent="0.35">
      <c r="A217" s="1" t="s">
        <v>3</v>
      </c>
      <c r="B217" s="1" t="s">
        <v>6</v>
      </c>
      <c r="C217" s="1" t="s">
        <v>4</v>
      </c>
      <c r="D217" s="1" t="s">
        <v>0</v>
      </c>
      <c r="E217" s="1">
        <v>2</v>
      </c>
      <c r="F217" s="1">
        <v>12.9</v>
      </c>
      <c r="G217" s="1">
        <v>1.1000000000000001</v>
      </c>
      <c r="H217" s="1">
        <f t="shared" si="3"/>
        <v>14</v>
      </c>
      <c r="M217">
        <v>190</v>
      </c>
      <c r="N217">
        <v>19.195041997900091</v>
      </c>
      <c r="O217">
        <v>-2.0050419979000935</v>
      </c>
      <c r="Q217">
        <v>77.983539094650212</v>
      </c>
      <c r="R217">
        <v>29.67</v>
      </c>
    </row>
    <row r="218" spans="1:18" x14ac:dyDescent="0.35">
      <c r="A218" s="1" t="s">
        <v>5</v>
      </c>
      <c r="B218" s="1" t="s">
        <v>6</v>
      </c>
      <c r="C218" s="1" t="s">
        <v>4</v>
      </c>
      <c r="D218" s="1" t="s">
        <v>0</v>
      </c>
      <c r="E218" s="1">
        <v>5</v>
      </c>
      <c r="F218" s="1">
        <v>28.15</v>
      </c>
      <c r="G218" s="1">
        <v>3</v>
      </c>
      <c r="H218" s="1">
        <f t="shared" si="3"/>
        <v>31.15</v>
      </c>
      <c r="M218">
        <v>191</v>
      </c>
      <c r="N218">
        <v>19.195041997900091</v>
      </c>
      <c r="O218">
        <v>4.8049580020999088</v>
      </c>
      <c r="Q218">
        <v>78.395061728395063</v>
      </c>
      <c r="R218">
        <v>29.71</v>
      </c>
    </row>
    <row r="219" spans="1:18" x14ac:dyDescent="0.35">
      <c r="A219" s="1" t="s">
        <v>5</v>
      </c>
      <c r="B219" s="1" t="s">
        <v>6</v>
      </c>
      <c r="C219" s="1" t="s">
        <v>4</v>
      </c>
      <c r="D219" s="1" t="s">
        <v>0</v>
      </c>
      <c r="E219" s="1">
        <v>2</v>
      </c>
      <c r="F219" s="1">
        <v>11.59</v>
      </c>
      <c r="G219" s="1">
        <v>1.5</v>
      </c>
      <c r="H219" s="1">
        <f t="shared" si="3"/>
        <v>13.09</v>
      </c>
      <c r="M219">
        <v>192</v>
      </c>
      <c r="N219">
        <v>19.195041997900091</v>
      </c>
      <c r="O219">
        <v>11.804958002099909</v>
      </c>
      <c r="Q219">
        <v>78.806584362139915</v>
      </c>
      <c r="R219">
        <v>29.9</v>
      </c>
    </row>
    <row r="220" spans="1:18" x14ac:dyDescent="0.35">
      <c r="A220" s="1" t="s">
        <v>5</v>
      </c>
      <c r="B220" s="1" t="s">
        <v>6</v>
      </c>
      <c r="C220" s="1" t="s">
        <v>4</v>
      </c>
      <c r="D220" s="1" t="s">
        <v>0</v>
      </c>
      <c r="E220" s="1">
        <v>2</v>
      </c>
      <c r="F220" s="1">
        <v>7.74</v>
      </c>
      <c r="G220" s="1">
        <v>1.44</v>
      </c>
      <c r="H220" s="1">
        <f t="shared" si="3"/>
        <v>9.18</v>
      </c>
      <c r="M220">
        <v>193</v>
      </c>
      <c r="N220">
        <v>19.195041997900091</v>
      </c>
      <c r="O220">
        <v>-1.6950419979000912</v>
      </c>
      <c r="Q220">
        <v>79.218106995884781</v>
      </c>
      <c r="R220">
        <v>30</v>
      </c>
    </row>
    <row r="221" spans="1:18" x14ac:dyDescent="0.35">
      <c r="A221" s="1" t="s">
        <v>3</v>
      </c>
      <c r="B221" s="1" t="s">
        <v>6</v>
      </c>
      <c r="C221" s="1" t="s">
        <v>4</v>
      </c>
      <c r="D221" s="1" t="s">
        <v>0</v>
      </c>
      <c r="E221" s="1">
        <v>4</v>
      </c>
      <c r="F221" s="1">
        <v>30.14</v>
      </c>
      <c r="G221" s="1">
        <v>3.09</v>
      </c>
      <c r="H221" s="1">
        <f t="shared" si="3"/>
        <v>33.230000000000004</v>
      </c>
      <c r="M221">
        <v>194</v>
      </c>
      <c r="N221">
        <v>19.195041997900091</v>
      </c>
      <c r="O221">
        <v>1.384958002099907</v>
      </c>
      <c r="Q221">
        <v>79.629629629629633</v>
      </c>
      <c r="R221">
        <v>30</v>
      </c>
    </row>
    <row r="222" spans="1:18" x14ac:dyDescent="0.35">
      <c r="A222" s="1" t="s">
        <v>5</v>
      </c>
      <c r="B222" s="1" t="s">
        <v>6</v>
      </c>
      <c r="C222" s="1" t="s">
        <v>8</v>
      </c>
      <c r="D222" s="1" t="s">
        <v>7</v>
      </c>
      <c r="E222" s="1">
        <v>2</v>
      </c>
      <c r="F222" s="1">
        <v>12.16</v>
      </c>
      <c r="G222" s="1">
        <v>2.2000000000000002</v>
      </c>
      <c r="H222" s="1">
        <f t="shared" si="3"/>
        <v>14.36</v>
      </c>
      <c r="M222">
        <v>195</v>
      </c>
      <c r="N222">
        <v>19.195041997900091</v>
      </c>
      <c r="O222">
        <v>-10.195041997900091</v>
      </c>
      <c r="Q222">
        <v>80.041152263374485</v>
      </c>
      <c r="R222">
        <v>30</v>
      </c>
    </row>
    <row r="223" spans="1:18" x14ac:dyDescent="0.35">
      <c r="A223" s="1" t="s">
        <v>3</v>
      </c>
      <c r="B223" s="1" t="s">
        <v>6</v>
      </c>
      <c r="C223" s="1" t="s">
        <v>8</v>
      </c>
      <c r="D223" s="1" t="s">
        <v>7</v>
      </c>
      <c r="E223" s="1">
        <v>2</v>
      </c>
      <c r="F223" s="1">
        <v>13.42</v>
      </c>
      <c r="G223" s="1">
        <v>3.48</v>
      </c>
      <c r="H223" s="1">
        <f t="shared" si="3"/>
        <v>16.899999999999999</v>
      </c>
      <c r="M223">
        <v>196</v>
      </c>
      <c r="N223">
        <v>19.195041997900091</v>
      </c>
      <c r="O223">
        <v>-6.8550419979000914</v>
      </c>
      <c r="Q223">
        <v>80.452674897119337</v>
      </c>
      <c r="R223">
        <v>30</v>
      </c>
    </row>
    <row r="224" spans="1:18" x14ac:dyDescent="0.35">
      <c r="A224" s="1" t="s">
        <v>5</v>
      </c>
      <c r="B224" s="1" t="s">
        <v>6</v>
      </c>
      <c r="C224" s="1" t="s">
        <v>8</v>
      </c>
      <c r="D224" s="1" t="s">
        <v>7</v>
      </c>
      <c r="E224" s="1">
        <v>1</v>
      </c>
      <c r="F224" s="1">
        <v>8.58</v>
      </c>
      <c r="G224" s="1">
        <v>1.92</v>
      </c>
      <c r="H224" s="1">
        <f t="shared" si="3"/>
        <v>10.5</v>
      </c>
      <c r="M224">
        <v>197</v>
      </c>
      <c r="N224">
        <v>31.813096595170265</v>
      </c>
      <c r="O224">
        <v>16.296903404829735</v>
      </c>
      <c r="Q224">
        <v>80.864197530864203</v>
      </c>
      <c r="R224">
        <v>30.28</v>
      </c>
    </row>
    <row r="225" spans="1:18" x14ac:dyDescent="0.35">
      <c r="A225" s="1" t="s">
        <v>3</v>
      </c>
      <c r="B225" s="1" t="s">
        <v>2</v>
      </c>
      <c r="C225" s="1" t="s">
        <v>8</v>
      </c>
      <c r="D225" s="1" t="s">
        <v>7</v>
      </c>
      <c r="E225" s="1">
        <v>3</v>
      </c>
      <c r="F225" s="1">
        <v>15.98</v>
      </c>
      <c r="G225" s="1">
        <v>3</v>
      </c>
      <c r="H225" s="1">
        <f t="shared" si="3"/>
        <v>18.98</v>
      </c>
      <c r="M225">
        <v>198</v>
      </c>
      <c r="N225">
        <v>19.195041997900091</v>
      </c>
      <c r="O225">
        <v>-4.1950419979000912</v>
      </c>
      <c r="Q225">
        <v>81.275720164609055</v>
      </c>
      <c r="R225">
        <v>30.560000000000002</v>
      </c>
    </row>
    <row r="226" spans="1:18" x14ac:dyDescent="0.35">
      <c r="A226" s="1" t="s">
        <v>5</v>
      </c>
      <c r="B226" s="1" t="s">
        <v>6</v>
      </c>
      <c r="C226" s="1" t="s">
        <v>8</v>
      </c>
      <c r="D226" s="1" t="s">
        <v>7</v>
      </c>
      <c r="E226" s="1">
        <v>2</v>
      </c>
      <c r="F226" s="1">
        <v>13.42</v>
      </c>
      <c r="G226" s="1">
        <v>1.58</v>
      </c>
      <c r="H226" s="1">
        <f t="shared" si="3"/>
        <v>15</v>
      </c>
      <c r="M226">
        <v>199</v>
      </c>
      <c r="N226">
        <v>19.195041997900091</v>
      </c>
      <c r="O226">
        <v>-3.6850419979000915</v>
      </c>
      <c r="Q226">
        <v>81.687242798353907</v>
      </c>
      <c r="R226">
        <v>30.6</v>
      </c>
    </row>
    <row r="227" spans="1:18" x14ac:dyDescent="0.35">
      <c r="A227" s="1" t="s">
        <v>3</v>
      </c>
      <c r="B227" s="1" t="s">
        <v>6</v>
      </c>
      <c r="C227" s="1" t="s">
        <v>8</v>
      </c>
      <c r="D227" s="1" t="s">
        <v>7</v>
      </c>
      <c r="E227" s="1">
        <v>2</v>
      </c>
      <c r="F227" s="1">
        <v>16.27</v>
      </c>
      <c r="G227" s="1">
        <v>2.5</v>
      </c>
      <c r="H227" s="1">
        <f t="shared" si="3"/>
        <v>18.77</v>
      </c>
      <c r="M227">
        <v>200</v>
      </c>
      <c r="N227">
        <v>25.504069296535178</v>
      </c>
      <c r="O227">
        <v>-2.7940692965351772</v>
      </c>
      <c r="Q227">
        <v>82.098765432098773</v>
      </c>
      <c r="R227">
        <v>31</v>
      </c>
    </row>
    <row r="228" spans="1:18" x14ac:dyDescent="0.35">
      <c r="A228" s="1" t="s">
        <v>3</v>
      </c>
      <c r="B228" s="1" t="s">
        <v>6</v>
      </c>
      <c r="C228" s="1" t="s">
        <v>8</v>
      </c>
      <c r="D228" s="1" t="s">
        <v>7</v>
      </c>
      <c r="E228" s="1">
        <v>2</v>
      </c>
      <c r="F228" s="1">
        <v>10.09</v>
      </c>
      <c r="G228" s="1">
        <v>2</v>
      </c>
      <c r="H228" s="1">
        <f t="shared" si="3"/>
        <v>12.09</v>
      </c>
      <c r="M228">
        <v>201</v>
      </c>
      <c r="N228">
        <v>19.195041997900091</v>
      </c>
      <c r="O228">
        <v>-4.4450419979000912</v>
      </c>
      <c r="Q228">
        <v>82.510288065843625</v>
      </c>
      <c r="R228">
        <v>31.05</v>
      </c>
    </row>
    <row r="229" spans="1:18" x14ac:dyDescent="0.35">
      <c r="A229" s="1" t="s">
        <v>5</v>
      </c>
      <c r="B229" s="1" t="s">
        <v>2</v>
      </c>
      <c r="C229" s="1" t="s">
        <v>4</v>
      </c>
      <c r="D229" s="1" t="s">
        <v>0</v>
      </c>
      <c r="E229" s="1">
        <v>4</v>
      </c>
      <c r="F229" s="1">
        <v>20.45</v>
      </c>
      <c r="G229" s="1">
        <v>3</v>
      </c>
      <c r="H229" s="1">
        <f t="shared" si="3"/>
        <v>23.45</v>
      </c>
      <c r="M229">
        <v>202</v>
      </c>
      <c r="N229">
        <v>19.195041997900091</v>
      </c>
      <c r="O229">
        <v>-4.1950419979000912</v>
      </c>
      <c r="Q229">
        <v>82.921810699588477</v>
      </c>
      <c r="R229">
        <v>31.15</v>
      </c>
    </row>
    <row r="230" spans="1:18" x14ac:dyDescent="0.35">
      <c r="A230" s="1" t="s">
        <v>5</v>
      </c>
      <c r="B230" s="1" t="s">
        <v>2</v>
      </c>
      <c r="C230" s="1" t="s">
        <v>4</v>
      </c>
      <c r="D230" s="1" t="s">
        <v>0</v>
      </c>
      <c r="E230" s="1">
        <v>2</v>
      </c>
      <c r="F230" s="1">
        <v>13.28</v>
      </c>
      <c r="G230" s="1">
        <v>2.72</v>
      </c>
      <c r="H230" s="1">
        <f t="shared" si="3"/>
        <v>16</v>
      </c>
      <c r="M230">
        <v>203</v>
      </c>
      <c r="N230">
        <v>19.195041997900091</v>
      </c>
      <c r="O230">
        <v>-0.29504199790009267</v>
      </c>
      <c r="Q230">
        <v>83.333333333333329</v>
      </c>
      <c r="R230">
        <v>31.2</v>
      </c>
    </row>
    <row r="231" spans="1:18" x14ac:dyDescent="0.35">
      <c r="A231" s="1" t="s">
        <v>3</v>
      </c>
      <c r="B231" s="1" t="s">
        <v>6</v>
      </c>
      <c r="C231" s="1" t="s">
        <v>4</v>
      </c>
      <c r="D231" s="1" t="s">
        <v>0</v>
      </c>
      <c r="E231" s="1">
        <v>2</v>
      </c>
      <c r="F231" s="1">
        <v>22.12</v>
      </c>
      <c r="G231" s="1">
        <v>2.88</v>
      </c>
      <c r="H231" s="1">
        <f t="shared" si="3"/>
        <v>25</v>
      </c>
      <c r="M231">
        <v>204</v>
      </c>
      <c r="N231">
        <v>31.813096595170265</v>
      </c>
      <c r="O231">
        <v>-7.2830965951702638</v>
      </c>
      <c r="Q231">
        <v>83.744855967078195</v>
      </c>
      <c r="R231">
        <v>31.28</v>
      </c>
    </row>
    <row r="232" spans="1:18" x14ac:dyDescent="0.35">
      <c r="A232" s="1" t="s">
        <v>5</v>
      </c>
      <c r="B232" s="1" t="s">
        <v>6</v>
      </c>
      <c r="C232" s="1" t="s">
        <v>4</v>
      </c>
      <c r="D232" s="1" t="s">
        <v>0</v>
      </c>
      <c r="E232" s="1">
        <v>4</v>
      </c>
      <c r="F232" s="1">
        <v>24.01</v>
      </c>
      <c r="G232" s="1">
        <v>2</v>
      </c>
      <c r="H232" s="1">
        <f t="shared" si="3"/>
        <v>26.01</v>
      </c>
      <c r="M232">
        <v>205</v>
      </c>
      <c r="N232">
        <v>25.504069296535178</v>
      </c>
      <c r="O232">
        <v>-5.8040692965351788</v>
      </c>
      <c r="Q232">
        <v>84.156378600823047</v>
      </c>
      <c r="R232">
        <v>31.97</v>
      </c>
    </row>
    <row r="233" spans="1:18" x14ac:dyDescent="0.35">
      <c r="A233" s="1" t="s">
        <v>5</v>
      </c>
      <c r="B233" s="1" t="s">
        <v>6</v>
      </c>
      <c r="C233" s="1" t="s">
        <v>4</v>
      </c>
      <c r="D233" s="1" t="s">
        <v>0</v>
      </c>
      <c r="E233" s="1">
        <v>3</v>
      </c>
      <c r="F233" s="1">
        <v>15.69</v>
      </c>
      <c r="G233" s="1">
        <v>3</v>
      </c>
      <c r="H233" s="1">
        <f t="shared" si="3"/>
        <v>18.689999999999998</v>
      </c>
      <c r="M233">
        <v>206</v>
      </c>
      <c r="N233">
        <v>25.504069296535178</v>
      </c>
      <c r="O233">
        <v>4.4959307034648219</v>
      </c>
      <c r="Q233">
        <v>84.567901234567898</v>
      </c>
      <c r="R233">
        <v>32.049999999999997</v>
      </c>
    </row>
    <row r="234" spans="1:18" x14ac:dyDescent="0.35">
      <c r="A234" s="1" t="s">
        <v>5</v>
      </c>
      <c r="B234" s="1" t="s">
        <v>2</v>
      </c>
      <c r="C234" s="1" t="s">
        <v>4</v>
      </c>
      <c r="D234" s="1" t="s">
        <v>0</v>
      </c>
      <c r="E234" s="1">
        <v>2</v>
      </c>
      <c r="F234" s="1">
        <v>11.61</v>
      </c>
      <c r="G234" s="1">
        <v>3.39</v>
      </c>
      <c r="H234" s="1">
        <f t="shared" si="3"/>
        <v>15</v>
      </c>
      <c r="M234">
        <v>207</v>
      </c>
      <c r="N234">
        <v>31.813096595170265</v>
      </c>
      <c r="O234">
        <v>9.916903404829732</v>
      </c>
      <c r="Q234">
        <v>84.979423868312765</v>
      </c>
      <c r="R234">
        <v>32.06</v>
      </c>
    </row>
    <row r="235" spans="1:18" x14ac:dyDescent="0.35">
      <c r="A235" s="1" t="s">
        <v>5</v>
      </c>
      <c r="B235" s="1" t="s">
        <v>2</v>
      </c>
      <c r="C235" s="1" t="s">
        <v>4</v>
      </c>
      <c r="D235" s="1" t="s">
        <v>0</v>
      </c>
      <c r="E235" s="1">
        <v>2</v>
      </c>
      <c r="F235" s="1">
        <v>10.77</v>
      </c>
      <c r="G235" s="1">
        <v>1.47</v>
      </c>
      <c r="H235" s="1">
        <f t="shared" si="3"/>
        <v>12.24</v>
      </c>
      <c r="M235">
        <v>208</v>
      </c>
      <c r="N235">
        <v>19.195041997900091</v>
      </c>
      <c r="O235">
        <v>7.1049580020999095</v>
      </c>
      <c r="Q235">
        <v>85.390946502057616</v>
      </c>
      <c r="R235">
        <v>32.46</v>
      </c>
    </row>
    <row r="236" spans="1:18" x14ac:dyDescent="0.35">
      <c r="A236" s="1" t="s">
        <v>5</v>
      </c>
      <c r="B236" s="1" t="s">
        <v>6</v>
      </c>
      <c r="C236" s="1" t="s">
        <v>4</v>
      </c>
      <c r="D236" s="1" t="s">
        <v>0</v>
      </c>
      <c r="E236" s="1">
        <v>2</v>
      </c>
      <c r="F236" s="1">
        <v>15.53</v>
      </c>
      <c r="G236" s="1">
        <v>3</v>
      </c>
      <c r="H236" s="1">
        <f t="shared" si="3"/>
        <v>18.53</v>
      </c>
      <c r="M236">
        <v>209</v>
      </c>
      <c r="N236">
        <v>19.195041997900091</v>
      </c>
      <c r="O236">
        <v>-4.205041997900091</v>
      </c>
      <c r="Q236">
        <v>85.802469135802468</v>
      </c>
      <c r="R236">
        <v>33.230000000000004</v>
      </c>
    </row>
    <row r="237" spans="1:18" x14ac:dyDescent="0.35">
      <c r="A237" s="1" t="s">
        <v>5</v>
      </c>
      <c r="B237" s="1" t="s">
        <v>2</v>
      </c>
      <c r="C237" s="1" t="s">
        <v>4</v>
      </c>
      <c r="D237" s="1" t="s">
        <v>0</v>
      </c>
      <c r="E237" s="1">
        <v>2</v>
      </c>
      <c r="F237" s="1">
        <v>10.07</v>
      </c>
      <c r="G237" s="1">
        <v>1.25</v>
      </c>
      <c r="H237" s="1">
        <f t="shared" si="3"/>
        <v>11.32</v>
      </c>
      <c r="M237">
        <v>210</v>
      </c>
      <c r="N237">
        <v>25.504069296535178</v>
      </c>
      <c r="O237">
        <v>6.5559307034648242</v>
      </c>
      <c r="Q237">
        <v>86.21399176954732</v>
      </c>
      <c r="R237">
        <v>34</v>
      </c>
    </row>
    <row r="238" spans="1:18" x14ac:dyDescent="0.35">
      <c r="A238" s="1" t="s">
        <v>5</v>
      </c>
      <c r="B238" s="1" t="s">
        <v>6</v>
      </c>
      <c r="C238" s="1" t="s">
        <v>4</v>
      </c>
      <c r="D238" s="1" t="s">
        <v>0</v>
      </c>
      <c r="E238" s="1">
        <v>2</v>
      </c>
      <c r="F238" s="1">
        <v>12.6</v>
      </c>
      <c r="G238" s="1">
        <v>1</v>
      </c>
      <c r="H238" s="1">
        <f t="shared" si="3"/>
        <v>13.6</v>
      </c>
      <c r="M238">
        <v>211</v>
      </c>
      <c r="N238">
        <v>31.813096595170265</v>
      </c>
      <c r="O238">
        <v>-0.76309659517026418</v>
      </c>
      <c r="Q238">
        <v>86.625514403292186</v>
      </c>
      <c r="R238">
        <v>34</v>
      </c>
    </row>
    <row r="239" spans="1:18" x14ac:dyDescent="0.35">
      <c r="A239" s="1" t="s">
        <v>5</v>
      </c>
      <c r="B239" s="1" t="s">
        <v>6</v>
      </c>
      <c r="C239" s="1" t="s">
        <v>4</v>
      </c>
      <c r="D239" s="1" t="s">
        <v>0</v>
      </c>
      <c r="E239" s="1">
        <v>2</v>
      </c>
      <c r="F239" s="1">
        <v>32.83</v>
      </c>
      <c r="G239" s="1">
        <v>1.17</v>
      </c>
      <c r="H239" s="1">
        <f t="shared" si="3"/>
        <v>34</v>
      </c>
      <c r="M239">
        <v>212</v>
      </c>
      <c r="N239">
        <v>31.813096595170265</v>
      </c>
      <c r="O239">
        <v>25.516903404829733</v>
      </c>
      <c r="Q239">
        <v>87.037037037037038</v>
      </c>
      <c r="R239">
        <v>34.67</v>
      </c>
    </row>
    <row r="240" spans="1:18" x14ac:dyDescent="0.35">
      <c r="A240" s="1" t="s">
        <v>3</v>
      </c>
      <c r="B240" s="1" t="s">
        <v>2</v>
      </c>
      <c r="C240" s="1" t="s">
        <v>4</v>
      </c>
      <c r="D240" s="1" t="s">
        <v>0</v>
      </c>
      <c r="E240" s="1">
        <v>3</v>
      </c>
      <c r="F240" s="1">
        <v>35.83</v>
      </c>
      <c r="G240" s="1">
        <v>4.67</v>
      </c>
      <c r="H240" s="1">
        <f t="shared" si="3"/>
        <v>40.5</v>
      </c>
      <c r="M240">
        <v>213</v>
      </c>
      <c r="N240">
        <v>19.195041997900091</v>
      </c>
      <c r="O240">
        <v>-3.4250419979000917</v>
      </c>
      <c r="Q240">
        <v>87.44855967078189</v>
      </c>
      <c r="R240">
        <v>34.950000000000003</v>
      </c>
    </row>
    <row r="241" spans="1:18" x14ac:dyDescent="0.35">
      <c r="A241" s="1" t="s">
        <v>5</v>
      </c>
      <c r="B241" s="1" t="s">
        <v>2</v>
      </c>
      <c r="C241" s="1" t="s">
        <v>4</v>
      </c>
      <c r="D241" s="1" t="s">
        <v>0</v>
      </c>
      <c r="E241" s="1">
        <v>3</v>
      </c>
      <c r="F241" s="1">
        <v>29.03</v>
      </c>
      <c r="G241" s="1">
        <v>5.92</v>
      </c>
      <c r="H241" s="1">
        <f t="shared" si="3"/>
        <v>34.950000000000003</v>
      </c>
      <c r="M241">
        <v>214</v>
      </c>
      <c r="N241">
        <v>25.504069296535178</v>
      </c>
      <c r="O241">
        <v>9.1659307034648236</v>
      </c>
      <c r="Q241">
        <v>87.860082304526756</v>
      </c>
      <c r="R241">
        <v>34.99</v>
      </c>
    </row>
    <row r="242" spans="1:18" x14ac:dyDescent="0.35">
      <c r="A242" s="1" t="s">
        <v>3</v>
      </c>
      <c r="B242" s="1" t="s">
        <v>6</v>
      </c>
      <c r="C242" s="1" t="s">
        <v>4</v>
      </c>
      <c r="D242" s="1" t="s">
        <v>0</v>
      </c>
      <c r="E242" s="1">
        <v>2</v>
      </c>
      <c r="F242" s="1">
        <v>27.18</v>
      </c>
      <c r="G242" s="1">
        <v>2</v>
      </c>
      <c r="H242" s="1">
        <f t="shared" si="3"/>
        <v>29.18</v>
      </c>
      <c r="M242">
        <v>215</v>
      </c>
      <c r="N242">
        <v>19.195041997900091</v>
      </c>
      <c r="O242">
        <v>-5.1950419979000912</v>
      </c>
      <c r="Q242">
        <v>88.271604938271608</v>
      </c>
      <c r="R242">
        <v>35</v>
      </c>
    </row>
    <row r="243" spans="1:18" x14ac:dyDescent="0.35">
      <c r="A243" s="1" t="s">
        <v>5</v>
      </c>
      <c r="B243" s="1" t="s">
        <v>6</v>
      </c>
      <c r="C243" s="1" t="s">
        <v>4</v>
      </c>
      <c r="D243" s="1" t="s">
        <v>0</v>
      </c>
      <c r="E243" s="1">
        <v>2</v>
      </c>
      <c r="F243" s="1">
        <v>22.67</v>
      </c>
      <c r="G243" s="1">
        <v>2</v>
      </c>
      <c r="H243" s="1">
        <f t="shared" si="3"/>
        <v>24.67</v>
      </c>
      <c r="M243">
        <v>216</v>
      </c>
      <c r="N243">
        <v>38.122123893805352</v>
      </c>
      <c r="O243">
        <v>-6.9721238938053531</v>
      </c>
      <c r="Q243">
        <v>88.68312757201646</v>
      </c>
      <c r="R243">
        <v>35.03</v>
      </c>
    </row>
    <row r="244" spans="1:18" x14ac:dyDescent="0.35">
      <c r="A244" s="1" t="s">
        <v>5</v>
      </c>
      <c r="B244" s="1" t="s">
        <v>2</v>
      </c>
      <c r="C244" s="1" t="s">
        <v>4</v>
      </c>
      <c r="D244" s="1" t="s">
        <v>0</v>
      </c>
      <c r="E244" s="1">
        <v>2</v>
      </c>
      <c r="F244" s="1">
        <v>17.82</v>
      </c>
      <c r="G244" s="1">
        <v>1.75</v>
      </c>
      <c r="H244" s="1">
        <f t="shared" si="3"/>
        <v>19.57</v>
      </c>
      <c r="M244">
        <v>217</v>
      </c>
      <c r="N244">
        <v>19.195041997900091</v>
      </c>
      <c r="O244">
        <v>-6.1050419979000914</v>
      </c>
      <c r="Q244">
        <v>89.094650205761312</v>
      </c>
      <c r="R244">
        <v>36</v>
      </c>
    </row>
    <row r="245" spans="1:18" x14ac:dyDescent="0.35">
      <c r="A245" s="1" t="s">
        <v>3</v>
      </c>
      <c r="B245" s="1" t="s">
        <v>2</v>
      </c>
      <c r="C245" s="1" t="s">
        <v>1</v>
      </c>
      <c r="D245" s="1" t="s">
        <v>0</v>
      </c>
      <c r="E245" s="1">
        <v>2</v>
      </c>
      <c r="F245" s="1">
        <v>18.78</v>
      </c>
      <c r="G245" s="1">
        <v>3</v>
      </c>
      <c r="H245" s="1">
        <f t="shared" si="3"/>
        <v>21.78</v>
      </c>
      <c r="M245">
        <v>218</v>
      </c>
      <c r="N245">
        <v>19.195041997900091</v>
      </c>
      <c r="O245">
        <v>-10.015041997900092</v>
      </c>
      <c r="Q245">
        <v>89.506172839506178</v>
      </c>
      <c r="R245">
        <v>36.01</v>
      </c>
    </row>
    <row r="246" spans="1:18" x14ac:dyDescent="0.35">
      <c r="M246">
        <v>219</v>
      </c>
      <c r="N246">
        <v>31.813096595170265</v>
      </c>
      <c r="O246">
        <v>1.4169034048297391</v>
      </c>
      <c r="Q246">
        <v>89.91769547325103</v>
      </c>
      <c r="R246">
        <v>36.21</v>
      </c>
    </row>
    <row r="247" spans="1:18" x14ac:dyDescent="0.35">
      <c r="M247">
        <v>220</v>
      </c>
      <c r="N247">
        <v>19.195041997900091</v>
      </c>
      <c r="O247">
        <v>-4.8350419979000918</v>
      </c>
      <c r="Q247">
        <v>90.329218106995881</v>
      </c>
      <c r="R247">
        <v>36.269999999999996</v>
      </c>
    </row>
    <row r="248" spans="1:18" x14ac:dyDescent="0.35">
      <c r="M248">
        <v>221</v>
      </c>
      <c r="N248">
        <v>19.195041997900091</v>
      </c>
      <c r="O248">
        <v>-2.2950419979000927</v>
      </c>
      <c r="Q248">
        <v>90.740740740740748</v>
      </c>
      <c r="R248">
        <v>37.68</v>
      </c>
    </row>
    <row r="249" spans="1:18" x14ac:dyDescent="0.35">
      <c r="M249">
        <v>222</v>
      </c>
      <c r="N249">
        <v>12.886014699265004</v>
      </c>
      <c r="O249">
        <v>-2.3860146992650044</v>
      </c>
      <c r="Q249">
        <v>91.152263374485599</v>
      </c>
      <c r="R249">
        <v>38.18</v>
      </c>
    </row>
    <row r="250" spans="1:18" x14ac:dyDescent="0.35">
      <c r="M250">
        <v>223</v>
      </c>
      <c r="N250">
        <v>25.504069296535178</v>
      </c>
      <c r="O250">
        <v>-6.5240692965351776</v>
      </c>
      <c r="Q250">
        <v>91.563786008230451</v>
      </c>
      <c r="R250">
        <v>38.33</v>
      </c>
    </row>
    <row r="251" spans="1:18" x14ac:dyDescent="0.35">
      <c r="M251">
        <v>224</v>
      </c>
      <c r="N251">
        <v>19.195041997900091</v>
      </c>
      <c r="O251">
        <v>-4.1950419979000912</v>
      </c>
      <c r="Q251">
        <v>91.975308641975303</v>
      </c>
      <c r="R251">
        <v>38.4</v>
      </c>
    </row>
    <row r="252" spans="1:18" x14ac:dyDescent="0.35">
      <c r="M252">
        <v>225</v>
      </c>
      <c r="N252">
        <v>19.195041997900091</v>
      </c>
      <c r="O252">
        <v>-0.42504199790009167</v>
      </c>
      <c r="Q252">
        <v>92.386831275720169</v>
      </c>
      <c r="R252">
        <v>40</v>
      </c>
    </row>
    <row r="253" spans="1:18" x14ac:dyDescent="0.35">
      <c r="M253">
        <v>226</v>
      </c>
      <c r="N253">
        <v>19.195041997900091</v>
      </c>
      <c r="O253">
        <v>-7.1050419979000914</v>
      </c>
      <c r="Q253">
        <v>92.798353909465021</v>
      </c>
      <c r="R253">
        <v>40.010000000000005</v>
      </c>
    </row>
    <row r="254" spans="1:18" x14ac:dyDescent="0.35">
      <c r="M254">
        <v>227</v>
      </c>
      <c r="N254">
        <v>31.813096595170265</v>
      </c>
      <c r="O254">
        <v>-8.3630965951702656</v>
      </c>
      <c r="Q254">
        <v>93.209876543209873</v>
      </c>
      <c r="R254">
        <v>40.26</v>
      </c>
    </row>
    <row r="255" spans="1:18" x14ac:dyDescent="0.35">
      <c r="M255">
        <v>228</v>
      </c>
      <c r="N255">
        <v>19.195041997900091</v>
      </c>
      <c r="O255">
        <v>-3.1950419979000912</v>
      </c>
      <c r="Q255">
        <v>93.621399176954739</v>
      </c>
      <c r="R255">
        <v>40.5</v>
      </c>
    </row>
    <row r="256" spans="1:18" x14ac:dyDescent="0.35">
      <c r="M256">
        <v>229</v>
      </c>
      <c r="N256">
        <v>19.195041997900091</v>
      </c>
      <c r="O256">
        <v>5.8049580020999088</v>
      </c>
      <c r="Q256">
        <v>94.032921810699591</v>
      </c>
      <c r="R256">
        <v>41</v>
      </c>
    </row>
    <row r="257" spans="13:18" x14ac:dyDescent="0.35">
      <c r="M257">
        <v>230</v>
      </c>
      <c r="N257">
        <v>31.813096595170265</v>
      </c>
      <c r="O257">
        <v>-5.8030965951702633</v>
      </c>
      <c r="Q257">
        <v>94.444444444444443</v>
      </c>
      <c r="R257">
        <v>41.01</v>
      </c>
    </row>
    <row r="258" spans="13:18" x14ac:dyDescent="0.35">
      <c r="M258">
        <v>231</v>
      </c>
      <c r="N258">
        <v>25.504069296535178</v>
      </c>
      <c r="O258">
        <v>-6.8140692965351803</v>
      </c>
      <c r="Q258">
        <v>94.855967078189295</v>
      </c>
      <c r="R258">
        <v>41.73</v>
      </c>
    </row>
    <row r="259" spans="13:18" x14ac:dyDescent="0.35">
      <c r="M259">
        <v>232</v>
      </c>
      <c r="N259">
        <v>19.195041997900091</v>
      </c>
      <c r="O259">
        <v>-4.1950419979000912</v>
      </c>
      <c r="Q259">
        <v>95.267489711934161</v>
      </c>
      <c r="R259">
        <v>42.07</v>
      </c>
    </row>
    <row r="260" spans="13:18" x14ac:dyDescent="0.35">
      <c r="M260">
        <v>233</v>
      </c>
      <c r="N260">
        <v>19.195041997900091</v>
      </c>
      <c r="O260">
        <v>-6.955041997900091</v>
      </c>
      <c r="Q260">
        <v>95.679012345679013</v>
      </c>
      <c r="R260">
        <v>43.55</v>
      </c>
    </row>
    <row r="261" spans="13:18" x14ac:dyDescent="0.35">
      <c r="M261">
        <v>234</v>
      </c>
      <c r="N261">
        <v>19.195041997900091</v>
      </c>
      <c r="O261">
        <v>-0.66504199790009011</v>
      </c>
      <c r="Q261">
        <v>96.090534979423865</v>
      </c>
      <c r="R261">
        <v>44.900000000000006</v>
      </c>
    </row>
    <row r="262" spans="13:18" x14ac:dyDescent="0.35">
      <c r="M262">
        <v>235</v>
      </c>
      <c r="N262">
        <v>19.195041997900091</v>
      </c>
      <c r="O262">
        <v>-7.875041997900091</v>
      </c>
      <c r="Q262">
        <v>96.502057613168731</v>
      </c>
      <c r="R262">
        <v>46.19</v>
      </c>
    </row>
    <row r="263" spans="13:18" x14ac:dyDescent="0.35">
      <c r="M263">
        <v>236</v>
      </c>
      <c r="N263">
        <v>19.195041997900091</v>
      </c>
      <c r="O263">
        <v>-5.5950419979000916</v>
      </c>
      <c r="Q263">
        <v>96.913580246913583</v>
      </c>
      <c r="R263">
        <v>46.8</v>
      </c>
    </row>
    <row r="264" spans="13:18" x14ac:dyDescent="0.35">
      <c r="M264">
        <v>237</v>
      </c>
      <c r="N264">
        <v>19.195041997900091</v>
      </c>
      <c r="O264">
        <v>14.804958002099909</v>
      </c>
      <c r="Q264">
        <v>97.325102880658434</v>
      </c>
      <c r="R264">
        <v>47</v>
      </c>
    </row>
    <row r="265" spans="13:18" x14ac:dyDescent="0.35">
      <c r="M265">
        <v>238</v>
      </c>
      <c r="N265">
        <v>25.504069296535178</v>
      </c>
      <c r="O265">
        <v>14.995930703464822</v>
      </c>
      <c r="Q265">
        <v>97.7366255144033</v>
      </c>
      <c r="R265">
        <v>48.11</v>
      </c>
    </row>
    <row r="266" spans="13:18" x14ac:dyDescent="0.35">
      <c r="M266">
        <v>239</v>
      </c>
      <c r="N266">
        <v>25.504069296535178</v>
      </c>
      <c r="O266">
        <v>9.4459307034648248</v>
      </c>
      <c r="Q266">
        <v>98.148148148148152</v>
      </c>
      <c r="R266">
        <v>48.85</v>
      </c>
    </row>
    <row r="267" spans="13:18" x14ac:dyDescent="0.35">
      <c r="M267">
        <v>240</v>
      </c>
      <c r="N267">
        <v>19.195041997900091</v>
      </c>
      <c r="O267">
        <v>9.9849580020999085</v>
      </c>
      <c r="Q267">
        <v>98.559670781893004</v>
      </c>
      <c r="R267">
        <v>53.17</v>
      </c>
    </row>
    <row r="268" spans="13:18" x14ac:dyDescent="0.35">
      <c r="M268">
        <v>241</v>
      </c>
      <c r="N268">
        <v>19.195041997900091</v>
      </c>
      <c r="O268">
        <v>5.4749580020999105</v>
      </c>
      <c r="Q268">
        <v>98.971193415637856</v>
      </c>
      <c r="R268">
        <v>55</v>
      </c>
    </row>
    <row r="269" spans="13:18" x14ac:dyDescent="0.35">
      <c r="M269">
        <v>242</v>
      </c>
      <c r="N269">
        <v>19.195041997900091</v>
      </c>
      <c r="O269">
        <v>0.37495800209990904</v>
      </c>
      <c r="Q269">
        <v>99.382716049382722</v>
      </c>
      <c r="R269">
        <v>57.33</v>
      </c>
    </row>
    <row r="270" spans="13:18" ht="15" thickBot="1" x14ac:dyDescent="0.4">
      <c r="M270" s="18">
        <v>243</v>
      </c>
      <c r="N270" s="18">
        <v>19.195041997900091</v>
      </c>
      <c r="O270" s="18">
        <v>2.5849580020999099</v>
      </c>
      <c r="Q270" s="18">
        <v>99.794238683127574</v>
      </c>
      <c r="R270" s="18">
        <v>60.81</v>
      </c>
    </row>
  </sheetData>
  <sortState xmlns:xlrd2="http://schemas.microsoft.com/office/spreadsheetml/2017/richdata2" ref="R28:R270">
    <sortCondition ref="R28"/>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AD08-E96A-4D83-B70D-BB5061837524}">
  <dimension ref="A1:P246"/>
  <sheetViews>
    <sheetView workbookViewId="0">
      <selection activeCell="M12" sqref="M12"/>
    </sheetView>
  </sheetViews>
  <sheetFormatPr defaultRowHeight="14.5" x14ac:dyDescent="0.35"/>
  <cols>
    <col min="8" max="8" width="10.81640625" customWidth="1"/>
    <col min="11" max="11" width="4.54296875" bestFit="1" customWidth="1"/>
    <col min="12" max="12" width="6.453125" bestFit="1" customWidth="1"/>
    <col min="13" max="13" width="14.90625" bestFit="1" customWidth="1"/>
    <col min="14" max="14" width="28.36328125" bestFit="1" customWidth="1"/>
    <col min="15" max="15" width="23.54296875" bestFit="1" customWidth="1"/>
    <col min="16" max="17" width="14.90625" bestFit="1" customWidth="1"/>
  </cols>
  <sheetData>
    <row r="1" spans="1:16" x14ac:dyDescent="0.35">
      <c r="A1" s="1" t="s">
        <v>14</v>
      </c>
      <c r="B1" s="1" t="s">
        <v>13</v>
      </c>
      <c r="C1" s="1" t="s">
        <v>12</v>
      </c>
      <c r="D1" s="1" t="s">
        <v>11</v>
      </c>
      <c r="E1" s="1" t="s">
        <v>10</v>
      </c>
      <c r="F1" s="1" t="s">
        <v>16</v>
      </c>
      <c r="G1" s="1" t="s">
        <v>15</v>
      </c>
      <c r="H1" s="1" t="s">
        <v>30</v>
      </c>
    </row>
    <row r="2" spans="1:16" x14ac:dyDescent="0.35">
      <c r="A2" s="1" t="s">
        <v>3</v>
      </c>
      <c r="B2" s="1" t="s">
        <v>2</v>
      </c>
      <c r="C2" s="1" t="s">
        <v>9</v>
      </c>
      <c r="D2" s="1" t="s">
        <v>0</v>
      </c>
      <c r="E2" s="1">
        <v>2</v>
      </c>
      <c r="F2" s="1">
        <v>16.989999999999998</v>
      </c>
      <c r="G2" s="1">
        <v>1.01</v>
      </c>
      <c r="H2" s="1">
        <f>F2+G2</f>
        <v>18</v>
      </c>
    </row>
    <row r="3" spans="1:16" x14ac:dyDescent="0.35">
      <c r="A3" s="1" t="s">
        <v>5</v>
      </c>
      <c r="B3" s="1" t="s">
        <v>2</v>
      </c>
      <c r="C3" s="1" t="s">
        <v>9</v>
      </c>
      <c r="D3" s="1" t="s">
        <v>0</v>
      </c>
      <c r="E3" s="1">
        <v>3</v>
      </c>
      <c r="F3" s="1">
        <v>10.34</v>
      </c>
      <c r="G3" s="1">
        <v>1.66</v>
      </c>
      <c r="H3" s="1">
        <f t="shared" ref="H3:H66" si="0">F3+G3</f>
        <v>12</v>
      </c>
    </row>
    <row r="4" spans="1:16" x14ac:dyDescent="0.35">
      <c r="A4" s="1" t="s">
        <v>5</v>
      </c>
      <c r="B4" s="1" t="s">
        <v>2</v>
      </c>
      <c r="C4" s="1" t="s">
        <v>9</v>
      </c>
      <c r="D4" s="1" t="s">
        <v>0</v>
      </c>
      <c r="E4" s="1">
        <v>3</v>
      </c>
      <c r="F4" s="1">
        <v>21.01</v>
      </c>
      <c r="G4" s="1">
        <v>3.5</v>
      </c>
      <c r="H4" s="1">
        <f t="shared" si="0"/>
        <v>24.51</v>
      </c>
    </row>
    <row r="5" spans="1:16" x14ac:dyDescent="0.35">
      <c r="A5" s="1" t="s">
        <v>5</v>
      </c>
      <c r="B5" s="1" t="s">
        <v>2</v>
      </c>
      <c r="C5" s="1" t="s">
        <v>9</v>
      </c>
      <c r="D5" s="1" t="s">
        <v>0</v>
      </c>
      <c r="E5" s="1">
        <v>2</v>
      </c>
      <c r="F5" s="1">
        <v>23.68</v>
      </c>
      <c r="G5" s="1">
        <v>3.31</v>
      </c>
      <c r="H5" s="1">
        <f t="shared" si="0"/>
        <v>26.99</v>
      </c>
    </row>
    <row r="6" spans="1:16" x14ac:dyDescent="0.35">
      <c r="A6" s="1" t="s">
        <v>3</v>
      </c>
      <c r="B6" s="1" t="s">
        <v>2</v>
      </c>
      <c r="C6" s="1" t="s">
        <v>9</v>
      </c>
      <c r="D6" s="1" t="s">
        <v>0</v>
      </c>
      <c r="E6" s="1">
        <v>4</v>
      </c>
      <c r="F6" s="1">
        <v>24.59</v>
      </c>
      <c r="G6" s="1">
        <v>3.61</v>
      </c>
      <c r="H6" s="1">
        <f t="shared" si="0"/>
        <v>28.2</v>
      </c>
    </row>
    <row r="7" spans="1:16" x14ac:dyDescent="0.35">
      <c r="A7" s="1" t="s">
        <v>5</v>
      </c>
      <c r="B7" s="1" t="s">
        <v>2</v>
      </c>
      <c r="C7" s="1" t="s">
        <v>9</v>
      </c>
      <c r="D7" s="1" t="s">
        <v>0</v>
      </c>
      <c r="E7" s="1">
        <v>4</v>
      </c>
      <c r="F7" s="1">
        <v>25.29</v>
      </c>
      <c r="G7" s="1">
        <v>4.71</v>
      </c>
      <c r="H7" s="1">
        <f t="shared" si="0"/>
        <v>30</v>
      </c>
    </row>
    <row r="8" spans="1:16" x14ac:dyDescent="0.35">
      <c r="A8" s="1" t="s">
        <v>5</v>
      </c>
      <c r="B8" s="1" t="s">
        <v>2</v>
      </c>
      <c r="C8" s="1" t="s">
        <v>9</v>
      </c>
      <c r="D8" s="1" t="s">
        <v>0</v>
      </c>
      <c r="E8" s="1">
        <v>2</v>
      </c>
      <c r="F8" s="1">
        <v>8.77</v>
      </c>
      <c r="G8" s="1">
        <v>2</v>
      </c>
      <c r="H8" s="1">
        <f t="shared" si="0"/>
        <v>10.77</v>
      </c>
    </row>
    <row r="9" spans="1:16" x14ac:dyDescent="0.35">
      <c r="A9" s="1" t="s">
        <v>5</v>
      </c>
      <c r="B9" s="1" t="s">
        <v>2</v>
      </c>
      <c r="C9" s="1" t="s">
        <v>9</v>
      </c>
      <c r="D9" s="1" t="s">
        <v>0</v>
      </c>
      <c r="E9" s="1">
        <v>4</v>
      </c>
      <c r="F9" s="1">
        <v>26.88</v>
      </c>
      <c r="G9" s="1">
        <v>3.12</v>
      </c>
      <c r="H9" s="1">
        <f t="shared" si="0"/>
        <v>30</v>
      </c>
    </row>
    <row r="10" spans="1:16" x14ac:dyDescent="0.35">
      <c r="A10" s="1" t="s">
        <v>5</v>
      </c>
      <c r="B10" s="1" t="s">
        <v>2</v>
      </c>
      <c r="C10" s="1" t="s">
        <v>9</v>
      </c>
      <c r="D10" s="1" t="s">
        <v>0</v>
      </c>
      <c r="E10" s="1">
        <v>2</v>
      </c>
      <c r="F10" s="1">
        <v>15.04</v>
      </c>
      <c r="G10" s="1">
        <v>1.96</v>
      </c>
      <c r="H10" s="1">
        <f t="shared" si="0"/>
        <v>17</v>
      </c>
    </row>
    <row r="11" spans="1:16" x14ac:dyDescent="0.35">
      <c r="A11" s="1" t="s">
        <v>5</v>
      </c>
      <c r="B11" s="1" t="s">
        <v>2</v>
      </c>
      <c r="C11" s="1" t="s">
        <v>9</v>
      </c>
      <c r="D11" s="1" t="s">
        <v>0</v>
      </c>
      <c r="E11" s="1">
        <v>2</v>
      </c>
      <c r="F11" s="1">
        <v>14.78</v>
      </c>
      <c r="G11" s="1">
        <v>3.23</v>
      </c>
      <c r="H11" s="1">
        <f t="shared" si="0"/>
        <v>18.009999999999998</v>
      </c>
    </row>
    <row r="12" spans="1:16" x14ac:dyDescent="0.35">
      <c r="A12" s="1" t="s">
        <v>5</v>
      </c>
      <c r="B12" s="1" t="s">
        <v>2</v>
      </c>
      <c r="C12" s="1" t="s">
        <v>9</v>
      </c>
      <c r="D12" s="1" t="s">
        <v>0</v>
      </c>
      <c r="E12" s="1">
        <v>2</v>
      </c>
      <c r="F12" s="1">
        <v>10.27</v>
      </c>
      <c r="G12" s="1">
        <v>1.71</v>
      </c>
      <c r="H12" s="1">
        <f t="shared" si="0"/>
        <v>11.98</v>
      </c>
      <c r="M12" s="2" t="s">
        <v>12</v>
      </c>
      <c r="N12" t="s">
        <v>26</v>
      </c>
    </row>
    <row r="13" spans="1:16" x14ac:dyDescent="0.35">
      <c r="A13" s="1" t="s">
        <v>3</v>
      </c>
      <c r="B13" s="1" t="s">
        <v>2</v>
      </c>
      <c r="C13" s="1" t="s">
        <v>9</v>
      </c>
      <c r="D13" s="1" t="s">
        <v>0</v>
      </c>
      <c r="E13" s="1">
        <v>4</v>
      </c>
      <c r="F13" s="1">
        <v>35.26</v>
      </c>
      <c r="G13" s="1">
        <v>5</v>
      </c>
      <c r="H13" s="1">
        <f t="shared" si="0"/>
        <v>40.26</v>
      </c>
      <c r="M13" s="2" t="s">
        <v>11</v>
      </c>
      <c r="N13" t="s">
        <v>26</v>
      </c>
    </row>
    <row r="14" spans="1:16" x14ac:dyDescent="0.35">
      <c r="A14" s="1" t="s">
        <v>5</v>
      </c>
      <c r="B14" s="1" t="s">
        <v>2</v>
      </c>
      <c r="C14" s="1" t="s">
        <v>9</v>
      </c>
      <c r="D14" s="1" t="s">
        <v>0</v>
      </c>
      <c r="E14" s="1">
        <v>2</v>
      </c>
      <c r="F14" s="1">
        <v>15.42</v>
      </c>
      <c r="G14" s="1">
        <v>1.57</v>
      </c>
      <c r="H14" s="1">
        <f t="shared" si="0"/>
        <v>16.989999999999998</v>
      </c>
    </row>
    <row r="15" spans="1:16" x14ac:dyDescent="0.35">
      <c r="A15" s="1" t="s">
        <v>5</v>
      </c>
      <c r="B15" s="1" t="s">
        <v>2</v>
      </c>
      <c r="C15" s="1" t="s">
        <v>9</v>
      </c>
      <c r="D15" s="1" t="s">
        <v>0</v>
      </c>
      <c r="E15" s="1">
        <v>4</v>
      </c>
      <c r="F15" s="1">
        <v>18.43</v>
      </c>
      <c r="G15" s="1">
        <v>3</v>
      </c>
      <c r="H15" s="1">
        <f t="shared" si="0"/>
        <v>21.43</v>
      </c>
      <c r="M15" t="s">
        <v>31</v>
      </c>
      <c r="N15" t="s">
        <v>34</v>
      </c>
      <c r="O15" t="s">
        <v>33</v>
      </c>
      <c r="P15" t="s">
        <v>32</v>
      </c>
    </row>
    <row r="16" spans="1:16" x14ac:dyDescent="0.35">
      <c r="A16" s="1" t="s">
        <v>3</v>
      </c>
      <c r="B16" s="1" t="s">
        <v>2</v>
      </c>
      <c r="C16" s="1" t="s">
        <v>9</v>
      </c>
      <c r="D16" s="1" t="s">
        <v>0</v>
      </c>
      <c r="E16" s="1">
        <v>2</v>
      </c>
      <c r="F16" s="1">
        <v>14.83</v>
      </c>
      <c r="G16" s="1">
        <v>3.02</v>
      </c>
      <c r="H16" s="1">
        <f t="shared" si="0"/>
        <v>17.850000000000001</v>
      </c>
      <c r="M16">
        <v>5559.3499999999985</v>
      </c>
      <c r="N16">
        <v>244</v>
      </c>
      <c r="O16">
        <v>627</v>
      </c>
      <c r="P16">
        <v>244</v>
      </c>
    </row>
    <row r="17" spans="1:8" x14ac:dyDescent="0.35">
      <c r="A17" s="1" t="s">
        <v>5</v>
      </c>
      <c r="B17" s="1" t="s">
        <v>2</v>
      </c>
      <c r="C17" s="1" t="s">
        <v>9</v>
      </c>
      <c r="D17" s="1" t="s">
        <v>0</v>
      </c>
      <c r="E17" s="1">
        <v>2</v>
      </c>
      <c r="F17" s="1">
        <v>21.58</v>
      </c>
      <c r="G17" s="1">
        <v>3.92</v>
      </c>
      <c r="H17" s="1">
        <f t="shared" si="0"/>
        <v>25.5</v>
      </c>
    </row>
    <row r="18" spans="1:8" x14ac:dyDescent="0.35">
      <c r="A18" s="1" t="s">
        <v>3</v>
      </c>
      <c r="B18" s="1" t="s">
        <v>2</v>
      </c>
      <c r="C18" s="1" t="s">
        <v>9</v>
      </c>
      <c r="D18" s="1" t="s">
        <v>0</v>
      </c>
      <c r="E18" s="1">
        <v>3</v>
      </c>
      <c r="F18" s="1">
        <v>10.33</v>
      </c>
      <c r="G18" s="1">
        <v>1.67</v>
      </c>
      <c r="H18" s="1">
        <f t="shared" si="0"/>
        <v>12</v>
      </c>
    </row>
    <row r="19" spans="1:8" x14ac:dyDescent="0.35">
      <c r="A19" s="1" t="s">
        <v>5</v>
      </c>
      <c r="B19" s="1" t="s">
        <v>2</v>
      </c>
      <c r="C19" s="1" t="s">
        <v>9</v>
      </c>
      <c r="D19" s="1" t="s">
        <v>0</v>
      </c>
      <c r="E19" s="1">
        <v>3</v>
      </c>
      <c r="F19" s="1">
        <v>16.29</v>
      </c>
      <c r="G19" s="1">
        <v>3.71</v>
      </c>
      <c r="H19" s="1">
        <f t="shared" si="0"/>
        <v>20</v>
      </c>
    </row>
    <row r="20" spans="1:8" x14ac:dyDescent="0.35">
      <c r="A20" s="1" t="s">
        <v>3</v>
      </c>
      <c r="B20" s="1" t="s">
        <v>2</v>
      </c>
      <c r="C20" s="1" t="s">
        <v>9</v>
      </c>
      <c r="D20" s="1" t="s">
        <v>0</v>
      </c>
      <c r="E20" s="1">
        <v>3</v>
      </c>
      <c r="F20" s="1">
        <v>16.97</v>
      </c>
      <c r="G20" s="1">
        <v>3.5</v>
      </c>
      <c r="H20" s="1">
        <f t="shared" si="0"/>
        <v>20.47</v>
      </c>
    </row>
    <row r="21" spans="1:8" x14ac:dyDescent="0.35">
      <c r="A21" s="1" t="s">
        <v>5</v>
      </c>
      <c r="B21" s="1" t="s">
        <v>2</v>
      </c>
      <c r="C21" s="1" t="s">
        <v>4</v>
      </c>
      <c r="D21" s="1" t="s">
        <v>0</v>
      </c>
      <c r="E21" s="1">
        <v>3</v>
      </c>
      <c r="F21" s="1">
        <v>20.65</v>
      </c>
      <c r="G21" s="1">
        <v>3.35</v>
      </c>
      <c r="H21" s="1">
        <f t="shared" si="0"/>
        <v>24</v>
      </c>
    </row>
    <row r="22" spans="1:8" x14ac:dyDescent="0.35">
      <c r="A22" s="1" t="s">
        <v>5</v>
      </c>
      <c r="B22" s="1" t="s">
        <v>2</v>
      </c>
      <c r="C22" s="1" t="s">
        <v>4</v>
      </c>
      <c r="D22" s="1" t="s">
        <v>0</v>
      </c>
      <c r="E22" s="1">
        <v>2</v>
      </c>
      <c r="F22" s="1">
        <v>17.920000000000002</v>
      </c>
      <c r="G22" s="1">
        <v>4.08</v>
      </c>
      <c r="H22" s="1">
        <f t="shared" si="0"/>
        <v>22</v>
      </c>
    </row>
    <row r="23" spans="1:8" x14ac:dyDescent="0.35">
      <c r="A23" s="1" t="s">
        <v>3</v>
      </c>
      <c r="B23" s="1" t="s">
        <v>2</v>
      </c>
      <c r="C23" s="1" t="s">
        <v>4</v>
      </c>
      <c r="D23" s="1" t="s">
        <v>0</v>
      </c>
      <c r="E23" s="1">
        <v>2</v>
      </c>
      <c r="F23" s="1">
        <v>20.29</v>
      </c>
      <c r="G23" s="1">
        <v>2.75</v>
      </c>
      <c r="H23" s="1">
        <f t="shared" si="0"/>
        <v>23.04</v>
      </c>
    </row>
    <row r="24" spans="1:8" x14ac:dyDescent="0.35">
      <c r="A24" s="1" t="s">
        <v>3</v>
      </c>
      <c r="B24" s="1" t="s">
        <v>2</v>
      </c>
      <c r="C24" s="1" t="s">
        <v>4</v>
      </c>
      <c r="D24" s="1" t="s">
        <v>0</v>
      </c>
      <c r="E24" s="1">
        <v>2</v>
      </c>
      <c r="F24" s="1">
        <v>15.77</v>
      </c>
      <c r="G24" s="1">
        <v>2.23</v>
      </c>
      <c r="H24" s="1">
        <f t="shared" si="0"/>
        <v>18</v>
      </c>
    </row>
    <row r="25" spans="1:8" x14ac:dyDescent="0.35">
      <c r="A25" s="1" t="s">
        <v>5</v>
      </c>
      <c r="B25" s="1" t="s">
        <v>2</v>
      </c>
      <c r="C25" s="1" t="s">
        <v>4</v>
      </c>
      <c r="D25" s="1" t="s">
        <v>0</v>
      </c>
      <c r="E25" s="1">
        <v>4</v>
      </c>
      <c r="F25" s="1">
        <v>39.42</v>
      </c>
      <c r="G25" s="1">
        <v>7.58</v>
      </c>
      <c r="H25" s="1">
        <f t="shared" si="0"/>
        <v>47</v>
      </c>
    </row>
    <row r="26" spans="1:8" x14ac:dyDescent="0.35">
      <c r="A26" s="1" t="s">
        <v>5</v>
      </c>
      <c r="B26" s="1" t="s">
        <v>2</v>
      </c>
      <c r="C26" s="1" t="s">
        <v>4</v>
      </c>
      <c r="D26" s="1" t="s">
        <v>0</v>
      </c>
      <c r="E26" s="1">
        <v>2</v>
      </c>
      <c r="F26" s="1">
        <v>19.82</v>
      </c>
      <c r="G26" s="1">
        <v>3.18</v>
      </c>
      <c r="H26" s="1">
        <f t="shared" si="0"/>
        <v>23</v>
      </c>
    </row>
    <row r="27" spans="1:8" x14ac:dyDescent="0.35">
      <c r="A27" s="1" t="s">
        <v>5</v>
      </c>
      <c r="B27" s="1" t="s">
        <v>2</v>
      </c>
      <c r="C27" s="1" t="s">
        <v>4</v>
      </c>
      <c r="D27" s="1" t="s">
        <v>0</v>
      </c>
      <c r="E27" s="1">
        <v>4</v>
      </c>
      <c r="F27" s="1">
        <v>17.809999999999999</v>
      </c>
      <c r="G27" s="1">
        <v>2.34</v>
      </c>
      <c r="H27" s="1">
        <f t="shared" si="0"/>
        <v>20.149999999999999</v>
      </c>
    </row>
    <row r="28" spans="1:8" x14ac:dyDescent="0.35">
      <c r="A28" s="1" t="s">
        <v>5</v>
      </c>
      <c r="B28" s="1" t="s">
        <v>2</v>
      </c>
      <c r="C28" s="1" t="s">
        <v>4</v>
      </c>
      <c r="D28" s="1" t="s">
        <v>0</v>
      </c>
      <c r="E28" s="1">
        <v>2</v>
      </c>
      <c r="F28" s="1">
        <v>13.37</v>
      </c>
      <c r="G28" s="1">
        <v>2</v>
      </c>
      <c r="H28" s="1">
        <f t="shared" si="0"/>
        <v>15.37</v>
      </c>
    </row>
    <row r="29" spans="1:8" x14ac:dyDescent="0.35">
      <c r="A29" s="1" t="s">
        <v>5</v>
      </c>
      <c r="B29" s="1" t="s">
        <v>2</v>
      </c>
      <c r="C29" s="1" t="s">
        <v>4</v>
      </c>
      <c r="D29" s="1" t="s">
        <v>0</v>
      </c>
      <c r="E29" s="1">
        <v>2</v>
      </c>
      <c r="F29" s="1">
        <v>12.69</v>
      </c>
      <c r="G29" s="1">
        <v>2</v>
      </c>
      <c r="H29" s="1">
        <f t="shared" si="0"/>
        <v>14.69</v>
      </c>
    </row>
    <row r="30" spans="1:8" x14ac:dyDescent="0.35">
      <c r="A30" s="1" t="s">
        <v>5</v>
      </c>
      <c r="B30" s="1" t="s">
        <v>2</v>
      </c>
      <c r="C30" s="1" t="s">
        <v>4</v>
      </c>
      <c r="D30" s="1" t="s">
        <v>0</v>
      </c>
      <c r="E30" s="1">
        <v>2</v>
      </c>
      <c r="F30" s="1">
        <v>21.7</v>
      </c>
      <c r="G30" s="1">
        <v>4.3</v>
      </c>
      <c r="H30" s="1">
        <f t="shared" si="0"/>
        <v>26</v>
      </c>
    </row>
    <row r="31" spans="1:8" x14ac:dyDescent="0.35">
      <c r="A31" s="1" t="s">
        <v>3</v>
      </c>
      <c r="B31" s="1" t="s">
        <v>2</v>
      </c>
      <c r="C31" s="1" t="s">
        <v>4</v>
      </c>
      <c r="D31" s="1" t="s">
        <v>0</v>
      </c>
      <c r="E31" s="1">
        <v>2</v>
      </c>
      <c r="F31" s="1">
        <v>19.649999999999999</v>
      </c>
      <c r="G31" s="1">
        <v>3</v>
      </c>
      <c r="H31" s="1">
        <f t="shared" si="0"/>
        <v>22.65</v>
      </c>
    </row>
    <row r="32" spans="1:8" x14ac:dyDescent="0.35">
      <c r="A32" s="1" t="s">
        <v>5</v>
      </c>
      <c r="B32" s="1" t="s">
        <v>2</v>
      </c>
      <c r="C32" s="1" t="s">
        <v>4</v>
      </c>
      <c r="D32" s="1" t="s">
        <v>0</v>
      </c>
      <c r="E32" s="1">
        <v>2</v>
      </c>
      <c r="F32" s="1">
        <v>9.5500000000000007</v>
      </c>
      <c r="G32" s="1">
        <v>1.45</v>
      </c>
      <c r="H32" s="1">
        <f t="shared" si="0"/>
        <v>11</v>
      </c>
    </row>
    <row r="33" spans="1:8" x14ac:dyDescent="0.35">
      <c r="A33" s="1" t="s">
        <v>5</v>
      </c>
      <c r="B33" s="1" t="s">
        <v>2</v>
      </c>
      <c r="C33" s="1" t="s">
        <v>4</v>
      </c>
      <c r="D33" s="1" t="s">
        <v>0</v>
      </c>
      <c r="E33" s="1">
        <v>4</v>
      </c>
      <c r="F33" s="1">
        <v>18.350000000000001</v>
      </c>
      <c r="G33" s="1">
        <v>2.5</v>
      </c>
      <c r="H33" s="1">
        <f t="shared" si="0"/>
        <v>20.85</v>
      </c>
    </row>
    <row r="34" spans="1:8" x14ac:dyDescent="0.35">
      <c r="A34" s="1" t="s">
        <v>3</v>
      </c>
      <c r="B34" s="1" t="s">
        <v>2</v>
      </c>
      <c r="C34" s="1" t="s">
        <v>4</v>
      </c>
      <c r="D34" s="1" t="s">
        <v>0</v>
      </c>
      <c r="E34" s="1">
        <v>2</v>
      </c>
      <c r="F34" s="1">
        <v>15.06</v>
      </c>
      <c r="G34" s="1">
        <v>3</v>
      </c>
      <c r="H34" s="1">
        <f t="shared" si="0"/>
        <v>18.060000000000002</v>
      </c>
    </row>
    <row r="35" spans="1:8" x14ac:dyDescent="0.35">
      <c r="A35" s="1" t="s">
        <v>3</v>
      </c>
      <c r="B35" s="1" t="s">
        <v>2</v>
      </c>
      <c r="C35" s="1" t="s">
        <v>4</v>
      </c>
      <c r="D35" s="1" t="s">
        <v>0</v>
      </c>
      <c r="E35" s="1">
        <v>4</v>
      </c>
      <c r="F35" s="1">
        <v>20.69</v>
      </c>
      <c r="G35" s="1">
        <v>2.4500000000000002</v>
      </c>
      <c r="H35" s="1">
        <f t="shared" si="0"/>
        <v>23.14</v>
      </c>
    </row>
    <row r="36" spans="1:8" x14ac:dyDescent="0.35">
      <c r="A36" s="1" t="s">
        <v>5</v>
      </c>
      <c r="B36" s="1" t="s">
        <v>2</v>
      </c>
      <c r="C36" s="1" t="s">
        <v>4</v>
      </c>
      <c r="D36" s="1" t="s">
        <v>0</v>
      </c>
      <c r="E36" s="1">
        <v>2</v>
      </c>
      <c r="F36" s="1">
        <v>17.78</v>
      </c>
      <c r="G36" s="1">
        <v>3.27</v>
      </c>
      <c r="H36" s="1">
        <f t="shared" si="0"/>
        <v>21.05</v>
      </c>
    </row>
    <row r="37" spans="1:8" x14ac:dyDescent="0.35">
      <c r="A37" s="1" t="s">
        <v>5</v>
      </c>
      <c r="B37" s="1" t="s">
        <v>2</v>
      </c>
      <c r="C37" s="1" t="s">
        <v>4</v>
      </c>
      <c r="D37" s="1" t="s">
        <v>0</v>
      </c>
      <c r="E37" s="1">
        <v>3</v>
      </c>
      <c r="F37" s="1">
        <v>24.06</v>
      </c>
      <c r="G37" s="1">
        <v>3.6</v>
      </c>
      <c r="H37" s="1">
        <f t="shared" si="0"/>
        <v>27.66</v>
      </c>
    </row>
    <row r="38" spans="1:8" x14ac:dyDescent="0.35">
      <c r="A38" s="1" t="s">
        <v>5</v>
      </c>
      <c r="B38" s="1" t="s">
        <v>2</v>
      </c>
      <c r="C38" s="1" t="s">
        <v>4</v>
      </c>
      <c r="D38" s="1" t="s">
        <v>0</v>
      </c>
      <c r="E38" s="1">
        <v>3</v>
      </c>
      <c r="F38" s="1">
        <v>16.309999999999999</v>
      </c>
      <c r="G38" s="1">
        <v>2</v>
      </c>
      <c r="H38" s="1">
        <f t="shared" si="0"/>
        <v>18.309999999999999</v>
      </c>
    </row>
    <row r="39" spans="1:8" x14ac:dyDescent="0.35">
      <c r="A39" s="1" t="s">
        <v>3</v>
      </c>
      <c r="B39" s="1" t="s">
        <v>2</v>
      </c>
      <c r="C39" s="1" t="s">
        <v>4</v>
      </c>
      <c r="D39" s="1" t="s">
        <v>0</v>
      </c>
      <c r="E39" s="1">
        <v>3</v>
      </c>
      <c r="F39" s="1">
        <v>16.93</v>
      </c>
      <c r="G39" s="1">
        <v>3.07</v>
      </c>
      <c r="H39" s="1">
        <f t="shared" si="0"/>
        <v>20</v>
      </c>
    </row>
    <row r="40" spans="1:8" x14ac:dyDescent="0.35">
      <c r="A40" s="1" t="s">
        <v>5</v>
      </c>
      <c r="B40" s="1" t="s">
        <v>2</v>
      </c>
      <c r="C40" s="1" t="s">
        <v>4</v>
      </c>
      <c r="D40" s="1" t="s">
        <v>0</v>
      </c>
      <c r="E40" s="1">
        <v>3</v>
      </c>
      <c r="F40" s="1">
        <v>18.690000000000001</v>
      </c>
      <c r="G40" s="1">
        <v>2.31</v>
      </c>
      <c r="H40" s="1">
        <f t="shared" si="0"/>
        <v>21</v>
      </c>
    </row>
    <row r="41" spans="1:8" x14ac:dyDescent="0.35">
      <c r="A41" s="1" t="s">
        <v>5</v>
      </c>
      <c r="B41" s="1" t="s">
        <v>2</v>
      </c>
      <c r="C41" s="1" t="s">
        <v>4</v>
      </c>
      <c r="D41" s="1" t="s">
        <v>0</v>
      </c>
      <c r="E41" s="1">
        <v>3</v>
      </c>
      <c r="F41" s="1">
        <v>31.27</v>
      </c>
      <c r="G41" s="1">
        <v>5</v>
      </c>
      <c r="H41" s="1">
        <f t="shared" si="0"/>
        <v>36.269999999999996</v>
      </c>
    </row>
    <row r="42" spans="1:8" x14ac:dyDescent="0.35">
      <c r="A42" s="1" t="s">
        <v>5</v>
      </c>
      <c r="B42" s="1" t="s">
        <v>2</v>
      </c>
      <c r="C42" s="1" t="s">
        <v>4</v>
      </c>
      <c r="D42" s="1" t="s">
        <v>0</v>
      </c>
      <c r="E42" s="1">
        <v>3</v>
      </c>
      <c r="F42" s="1">
        <v>16.04</v>
      </c>
      <c r="G42" s="1">
        <v>2.2400000000000002</v>
      </c>
      <c r="H42" s="1">
        <f t="shared" si="0"/>
        <v>18.28</v>
      </c>
    </row>
    <row r="43" spans="1:8" x14ac:dyDescent="0.35">
      <c r="A43" s="1" t="s">
        <v>5</v>
      </c>
      <c r="B43" s="1" t="s">
        <v>2</v>
      </c>
      <c r="C43" s="1" t="s">
        <v>9</v>
      </c>
      <c r="D43" s="1" t="s">
        <v>0</v>
      </c>
      <c r="E43" s="1">
        <v>2</v>
      </c>
      <c r="F43" s="1">
        <v>17.46</v>
      </c>
      <c r="G43" s="1">
        <v>2.54</v>
      </c>
      <c r="H43" s="1">
        <f t="shared" si="0"/>
        <v>20</v>
      </c>
    </row>
    <row r="44" spans="1:8" x14ac:dyDescent="0.35">
      <c r="A44" s="1" t="s">
        <v>5</v>
      </c>
      <c r="B44" s="1" t="s">
        <v>2</v>
      </c>
      <c r="C44" s="1" t="s">
        <v>9</v>
      </c>
      <c r="D44" s="1" t="s">
        <v>0</v>
      </c>
      <c r="E44" s="1">
        <v>2</v>
      </c>
      <c r="F44" s="1">
        <v>13.94</v>
      </c>
      <c r="G44" s="1">
        <v>3.06</v>
      </c>
      <c r="H44" s="1">
        <f t="shared" si="0"/>
        <v>17</v>
      </c>
    </row>
    <row r="45" spans="1:8" x14ac:dyDescent="0.35">
      <c r="A45" s="1" t="s">
        <v>5</v>
      </c>
      <c r="B45" s="1" t="s">
        <v>2</v>
      </c>
      <c r="C45" s="1" t="s">
        <v>9</v>
      </c>
      <c r="D45" s="1" t="s">
        <v>0</v>
      </c>
      <c r="E45" s="1">
        <v>2</v>
      </c>
      <c r="F45" s="1">
        <v>9.68</v>
      </c>
      <c r="G45" s="1">
        <v>1.32</v>
      </c>
      <c r="H45" s="1">
        <f t="shared" si="0"/>
        <v>11</v>
      </c>
    </row>
    <row r="46" spans="1:8" x14ac:dyDescent="0.35">
      <c r="A46" s="1" t="s">
        <v>5</v>
      </c>
      <c r="B46" s="1" t="s">
        <v>2</v>
      </c>
      <c r="C46" s="1" t="s">
        <v>9</v>
      </c>
      <c r="D46" s="1" t="s">
        <v>0</v>
      </c>
      <c r="E46" s="1">
        <v>4</v>
      </c>
      <c r="F46" s="1">
        <v>30.4</v>
      </c>
      <c r="G46" s="1">
        <v>5.6</v>
      </c>
      <c r="H46" s="1">
        <f t="shared" si="0"/>
        <v>36</v>
      </c>
    </row>
    <row r="47" spans="1:8" x14ac:dyDescent="0.35">
      <c r="A47" s="1" t="s">
        <v>5</v>
      </c>
      <c r="B47" s="1" t="s">
        <v>2</v>
      </c>
      <c r="C47" s="1" t="s">
        <v>9</v>
      </c>
      <c r="D47" s="1" t="s">
        <v>0</v>
      </c>
      <c r="E47" s="1">
        <v>2</v>
      </c>
      <c r="F47" s="1">
        <v>18.29</v>
      </c>
      <c r="G47" s="1">
        <v>3</v>
      </c>
      <c r="H47" s="1">
        <f t="shared" si="0"/>
        <v>21.29</v>
      </c>
    </row>
    <row r="48" spans="1:8" x14ac:dyDescent="0.35">
      <c r="A48" s="1" t="s">
        <v>5</v>
      </c>
      <c r="B48" s="1" t="s">
        <v>2</v>
      </c>
      <c r="C48" s="1" t="s">
        <v>9</v>
      </c>
      <c r="D48" s="1" t="s">
        <v>0</v>
      </c>
      <c r="E48" s="1">
        <v>2</v>
      </c>
      <c r="F48" s="1">
        <v>22.23</v>
      </c>
      <c r="G48" s="1">
        <v>5</v>
      </c>
      <c r="H48" s="1">
        <f t="shared" si="0"/>
        <v>27.23</v>
      </c>
    </row>
    <row r="49" spans="1:8" x14ac:dyDescent="0.35">
      <c r="A49" s="1" t="s">
        <v>5</v>
      </c>
      <c r="B49" s="1" t="s">
        <v>2</v>
      </c>
      <c r="C49" s="1" t="s">
        <v>9</v>
      </c>
      <c r="D49" s="1" t="s">
        <v>0</v>
      </c>
      <c r="E49" s="1">
        <v>4</v>
      </c>
      <c r="F49" s="1">
        <v>32.4</v>
      </c>
      <c r="G49" s="1">
        <v>6</v>
      </c>
      <c r="H49" s="1">
        <f t="shared" si="0"/>
        <v>38.4</v>
      </c>
    </row>
    <row r="50" spans="1:8" x14ac:dyDescent="0.35">
      <c r="A50" s="1" t="s">
        <v>5</v>
      </c>
      <c r="B50" s="1" t="s">
        <v>2</v>
      </c>
      <c r="C50" s="1" t="s">
        <v>9</v>
      </c>
      <c r="D50" s="1" t="s">
        <v>0</v>
      </c>
      <c r="E50" s="1">
        <v>3</v>
      </c>
      <c r="F50" s="1">
        <v>28.55</v>
      </c>
      <c r="G50" s="1">
        <v>2.0499999999999998</v>
      </c>
      <c r="H50" s="1">
        <f t="shared" si="0"/>
        <v>30.6</v>
      </c>
    </row>
    <row r="51" spans="1:8" x14ac:dyDescent="0.35">
      <c r="A51" s="1" t="s">
        <v>5</v>
      </c>
      <c r="B51" s="1" t="s">
        <v>2</v>
      </c>
      <c r="C51" s="1" t="s">
        <v>9</v>
      </c>
      <c r="D51" s="1" t="s">
        <v>0</v>
      </c>
      <c r="E51" s="1">
        <v>2</v>
      </c>
      <c r="F51" s="1">
        <v>18.04</v>
      </c>
      <c r="G51" s="1">
        <v>3</v>
      </c>
      <c r="H51" s="1">
        <f t="shared" si="0"/>
        <v>21.04</v>
      </c>
    </row>
    <row r="52" spans="1:8" x14ac:dyDescent="0.35">
      <c r="A52" s="1" t="s">
        <v>5</v>
      </c>
      <c r="B52" s="1" t="s">
        <v>2</v>
      </c>
      <c r="C52" s="1" t="s">
        <v>9</v>
      </c>
      <c r="D52" s="1" t="s">
        <v>0</v>
      </c>
      <c r="E52" s="1">
        <v>2</v>
      </c>
      <c r="F52" s="1">
        <v>12.54</v>
      </c>
      <c r="G52" s="1">
        <v>2.5</v>
      </c>
      <c r="H52" s="1">
        <f t="shared" si="0"/>
        <v>15.04</v>
      </c>
    </row>
    <row r="53" spans="1:8" x14ac:dyDescent="0.35">
      <c r="A53" s="1" t="s">
        <v>3</v>
      </c>
      <c r="B53" s="1" t="s">
        <v>2</v>
      </c>
      <c r="C53" s="1" t="s">
        <v>9</v>
      </c>
      <c r="D53" s="1" t="s">
        <v>0</v>
      </c>
      <c r="E53" s="1">
        <v>2</v>
      </c>
      <c r="F53" s="1">
        <v>10.29</v>
      </c>
      <c r="G53" s="1">
        <v>2.6</v>
      </c>
      <c r="H53" s="1">
        <f t="shared" si="0"/>
        <v>12.889999999999999</v>
      </c>
    </row>
    <row r="54" spans="1:8" x14ac:dyDescent="0.35">
      <c r="A54" s="1" t="s">
        <v>3</v>
      </c>
      <c r="B54" s="1" t="s">
        <v>2</v>
      </c>
      <c r="C54" s="1" t="s">
        <v>9</v>
      </c>
      <c r="D54" s="1" t="s">
        <v>0</v>
      </c>
      <c r="E54" s="1">
        <v>4</v>
      </c>
      <c r="F54" s="1">
        <v>34.81</v>
      </c>
      <c r="G54" s="1">
        <v>5.2</v>
      </c>
      <c r="H54" s="1">
        <f t="shared" si="0"/>
        <v>40.010000000000005</v>
      </c>
    </row>
    <row r="55" spans="1:8" x14ac:dyDescent="0.35">
      <c r="A55" s="1" t="s">
        <v>5</v>
      </c>
      <c r="B55" s="1" t="s">
        <v>2</v>
      </c>
      <c r="C55" s="1" t="s">
        <v>9</v>
      </c>
      <c r="D55" s="1" t="s">
        <v>0</v>
      </c>
      <c r="E55" s="1">
        <v>2</v>
      </c>
      <c r="F55" s="1">
        <v>9.94</v>
      </c>
      <c r="G55" s="1">
        <v>1.56</v>
      </c>
      <c r="H55" s="1">
        <f t="shared" si="0"/>
        <v>11.5</v>
      </c>
    </row>
    <row r="56" spans="1:8" x14ac:dyDescent="0.35">
      <c r="A56" s="1" t="s">
        <v>5</v>
      </c>
      <c r="B56" s="1" t="s">
        <v>2</v>
      </c>
      <c r="C56" s="1" t="s">
        <v>9</v>
      </c>
      <c r="D56" s="1" t="s">
        <v>0</v>
      </c>
      <c r="E56" s="1">
        <v>4</v>
      </c>
      <c r="F56" s="1">
        <v>25.56</v>
      </c>
      <c r="G56" s="1">
        <v>4.34</v>
      </c>
      <c r="H56" s="1">
        <f t="shared" si="0"/>
        <v>29.9</v>
      </c>
    </row>
    <row r="57" spans="1:8" x14ac:dyDescent="0.35">
      <c r="A57" s="1" t="s">
        <v>5</v>
      </c>
      <c r="B57" s="1" t="s">
        <v>2</v>
      </c>
      <c r="C57" s="1" t="s">
        <v>9</v>
      </c>
      <c r="D57" s="1" t="s">
        <v>0</v>
      </c>
      <c r="E57" s="1">
        <v>2</v>
      </c>
      <c r="F57" s="1">
        <v>19.489999999999998</v>
      </c>
      <c r="G57" s="1">
        <v>3.51</v>
      </c>
      <c r="H57" s="1">
        <f t="shared" si="0"/>
        <v>23</v>
      </c>
    </row>
    <row r="58" spans="1:8" x14ac:dyDescent="0.35">
      <c r="A58" s="1" t="s">
        <v>5</v>
      </c>
      <c r="B58" s="1" t="s">
        <v>6</v>
      </c>
      <c r="C58" s="1" t="s">
        <v>4</v>
      </c>
      <c r="D58" s="1" t="s">
        <v>0</v>
      </c>
      <c r="E58" s="1">
        <v>4</v>
      </c>
      <c r="F58" s="1">
        <v>38.01</v>
      </c>
      <c r="G58" s="1">
        <v>3</v>
      </c>
      <c r="H58" s="1">
        <f t="shared" si="0"/>
        <v>41.01</v>
      </c>
    </row>
    <row r="59" spans="1:8" x14ac:dyDescent="0.35">
      <c r="A59" s="1" t="s">
        <v>3</v>
      </c>
      <c r="B59" s="1" t="s">
        <v>2</v>
      </c>
      <c r="C59" s="1" t="s">
        <v>4</v>
      </c>
      <c r="D59" s="1" t="s">
        <v>0</v>
      </c>
      <c r="E59" s="1">
        <v>2</v>
      </c>
      <c r="F59" s="1">
        <v>26.41</v>
      </c>
      <c r="G59" s="1">
        <v>1.5</v>
      </c>
      <c r="H59" s="1">
        <f t="shared" si="0"/>
        <v>27.91</v>
      </c>
    </row>
    <row r="60" spans="1:8" x14ac:dyDescent="0.35">
      <c r="A60" s="1" t="s">
        <v>5</v>
      </c>
      <c r="B60" s="1" t="s">
        <v>6</v>
      </c>
      <c r="C60" s="1" t="s">
        <v>4</v>
      </c>
      <c r="D60" s="1" t="s">
        <v>0</v>
      </c>
      <c r="E60" s="1">
        <v>2</v>
      </c>
      <c r="F60" s="1">
        <v>11.24</v>
      </c>
      <c r="G60" s="1">
        <v>1.76</v>
      </c>
      <c r="H60" s="1">
        <f t="shared" si="0"/>
        <v>13</v>
      </c>
    </row>
    <row r="61" spans="1:8" x14ac:dyDescent="0.35">
      <c r="A61" s="1" t="s">
        <v>5</v>
      </c>
      <c r="B61" s="1" t="s">
        <v>2</v>
      </c>
      <c r="C61" s="1" t="s">
        <v>4</v>
      </c>
      <c r="D61" s="1" t="s">
        <v>0</v>
      </c>
      <c r="E61" s="1">
        <v>4</v>
      </c>
      <c r="F61" s="1">
        <v>48.27</v>
      </c>
      <c r="G61" s="1">
        <v>6.73</v>
      </c>
      <c r="H61" s="1">
        <f t="shared" si="0"/>
        <v>55</v>
      </c>
    </row>
    <row r="62" spans="1:8" x14ac:dyDescent="0.35">
      <c r="A62" s="1" t="s">
        <v>5</v>
      </c>
      <c r="B62" s="1" t="s">
        <v>6</v>
      </c>
      <c r="C62" s="1" t="s">
        <v>4</v>
      </c>
      <c r="D62" s="1" t="s">
        <v>0</v>
      </c>
      <c r="E62" s="1">
        <v>2</v>
      </c>
      <c r="F62" s="1">
        <v>20.29</v>
      </c>
      <c r="G62" s="1">
        <v>3.21</v>
      </c>
      <c r="H62" s="1">
        <f t="shared" si="0"/>
        <v>23.5</v>
      </c>
    </row>
    <row r="63" spans="1:8" x14ac:dyDescent="0.35">
      <c r="A63" s="1" t="s">
        <v>5</v>
      </c>
      <c r="B63" s="1" t="s">
        <v>6</v>
      </c>
      <c r="C63" s="1" t="s">
        <v>4</v>
      </c>
      <c r="D63" s="1" t="s">
        <v>0</v>
      </c>
      <c r="E63" s="1">
        <v>2</v>
      </c>
      <c r="F63" s="1">
        <v>13.81</v>
      </c>
      <c r="G63" s="1">
        <v>2</v>
      </c>
      <c r="H63" s="1">
        <f t="shared" si="0"/>
        <v>15.81</v>
      </c>
    </row>
    <row r="64" spans="1:8" x14ac:dyDescent="0.35">
      <c r="A64" s="1" t="s">
        <v>5</v>
      </c>
      <c r="B64" s="1" t="s">
        <v>6</v>
      </c>
      <c r="C64" s="1" t="s">
        <v>4</v>
      </c>
      <c r="D64" s="1" t="s">
        <v>0</v>
      </c>
      <c r="E64" s="1">
        <v>2</v>
      </c>
      <c r="F64" s="1">
        <v>11.02</v>
      </c>
      <c r="G64" s="1">
        <v>1.98</v>
      </c>
      <c r="H64" s="1">
        <f t="shared" si="0"/>
        <v>13</v>
      </c>
    </row>
    <row r="65" spans="1:8" x14ac:dyDescent="0.35">
      <c r="A65" s="1" t="s">
        <v>5</v>
      </c>
      <c r="B65" s="1" t="s">
        <v>6</v>
      </c>
      <c r="C65" s="1" t="s">
        <v>4</v>
      </c>
      <c r="D65" s="1" t="s">
        <v>0</v>
      </c>
      <c r="E65" s="1">
        <v>4</v>
      </c>
      <c r="F65" s="1">
        <v>18.29</v>
      </c>
      <c r="G65" s="1">
        <v>3.76</v>
      </c>
      <c r="H65" s="1">
        <f t="shared" si="0"/>
        <v>22.049999999999997</v>
      </c>
    </row>
    <row r="66" spans="1:8" x14ac:dyDescent="0.35">
      <c r="A66" s="1" t="s">
        <v>5</v>
      </c>
      <c r="B66" s="1" t="s">
        <v>2</v>
      </c>
      <c r="C66" s="1" t="s">
        <v>4</v>
      </c>
      <c r="D66" s="1" t="s">
        <v>0</v>
      </c>
      <c r="E66" s="1">
        <v>3</v>
      </c>
      <c r="F66" s="1">
        <v>17.59</v>
      </c>
      <c r="G66" s="1">
        <v>2.64</v>
      </c>
      <c r="H66" s="1">
        <f t="shared" si="0"/>
        <v>20.23</v>
      </c>
    </row>
    <row r="67" spans="1:8" x14ac:dyDescent="0.35">
      <c r="A67" s="1" t="s">
        <v>5</v>
      </c>
      <c r="B67" s="1" t="s">
        <v>2</v>
      </c>
      <c r="C67" s="1" t="s">
        <v>4</v>
      </c>
      <c r="D67" s="1" t="s">
        <v>0</v>
      </c>
      <c r="E67" s="1">
        <v>3</v>
      </c>
      <c r="F67" s="1">
        <v>20.079999999999998</v>
      </c>
      <c r="G67" s="1">
        <v>3.15</v>
      </c>
      <c r="H67" s="1">
        <f t="shared" ref="H67:H130" si="1">F67+G67</f>
        <v>23.229999999999997</v>
      </c>
    </row>
    <row r="68" spans="1:8" x14ac:dyDescent="0.35">
      <c r="A68" s="1" t="s">
        <v>3</v>
      </c>
      <c r="B68" s="1" t="s">
        <v>2</v>
      </c>
      <c r="C68" s="1" t="s">
        <v>4</v>
      </c>
      <c r="D68" s="1" t="s">
        <v>0</v>
      </c>
      <c r="E68" s="1">
        <v>2</v>
      </c>
      <c r="F68" s="1">
        <v>16.45</v>
      </c>
      <c r="G68" s="1">
        <v>2.4700000000000002</v>
      </c>
      <c r="H68" s="1">
        <f t="shared" si="1"/>
        <v>18.919999999999998</v>
      </c>
    </row>
    <row r="69" spans="1:8" x14ac:dyDescent="0.35">
      <c r="A69" s="1" t="s">
        <v>3</v>
      </c>
      <c r="B69" s="1" t="s">
        <v>6</v>
      </c>
      <c r="C69" s="1" t="s">
        <v>4</v>
      </c>
      <c r="D69" s="1" t="s">
        <v>0</v>
      </c>
      <c r="E69" s="1">
        <v>1</v>
      </c>
      <c r="F69" s="1">
        <v>3.07</v>
      </c>
      <c r="G69" s="1">
        <v>1</v>
      </c>
      <c r="H69" s="1">
        <f t="shared" si="1"/>
        <v>4.07</v>
      </c>
    </row>
    <row r="70" spans="1:8" x14ac:dyDescent="0.35">
      <c r="A70" s="1" t="s">
        <v>5</v>
      </c>
      <c r="B70" s="1" t="s">
        <v>2</v>
      </c>
      <c r="C70" s="1" t="s">
        <v>4</v>
      </c>
      <c r="D70" s="1" t="s">
        <v>0</v>
      </c>
      <c r="E70" s="1">
        <v>2</v>
      </c>
      <c r="F70" s="1">
        <v>20.23</v>
      </c>
      <c r="G70" s="1">
        <v>2.0099999999999998</v>
      </c>
      <c r="H70" s="1">
        <f t="shared" si="1"/>
        <v>22.240000000000002</v>
      </c>
    </row>
    <row r="71" spans="1:8" x14ac:dyDescent="0.35">
      <c r="A71" s="1" t="s">
        <v>5</v>
      </c>
      <c r="B71" s="1" t="s">
        <v>6</v>
      </c>
      <c r="C71" s="1" t="s">
        <v>4</v>
      </c>
      <c r="D71" s="1" t="s">
        <v>0</v>
      </c>
      <c r="E71" s="1">
        <v>2</v>
      </c>
      <c r="F71" s="1">
        <v>15.01</v>
      </c>
      <c r="G71" s="1">
        <v>2.09</v>
      </c>
      <c r="H71" s="1">
        <f t="shared" si="1"/>
        <v>17.100000000000001</v>
      </c>
    </row>
    <row r="72" spans="1:8" x14ac:dyDescent="0.35">
      <c r="A72" s="1" t="s">
        <v>5</v>
      </c>
      <c r="B72" s="1" t="s">
        <v>2</v>
      </c>
      <c r="C72" s="1" t="s">
        <v>4</v>
      </c>
      <c r="D72" s="1" t="s">
        <v>0</v>
      </c>
      <c r="E72" s="1">
        <v>2</v>
      </c>
      <c r="F72" s="1">
        <v>12.02</v>
      </c>
      <c r="G72" s="1">
        <v>1.97</v>
      </c>
      <c r="H72" s="1">
        <f t="shared" si="1"/>
        <v>13.99</v>
      </c>
    </row>
    <row r="73" spans="1:8" x14ac:dyDescent="0.35">
      <c r="A73" s="1" t="s">
        <v>3</v>
      </c>
      <c r="B73" s="1" t="s">
        <v>2</v>
      </c>
      <c r="C73" s="1" t="s">
        <v>4</v>
      </c>
      <c r="D73" s="1" t="s">
        <v>0</v>
      </c>
      <c r="E73" s="1">
        <v>3</v>
      </c>
      <c r="F73" s="1">
        <v>17.07</v>
      </c>
      <c r="G73" s="1">
        <v>3</v>
      </c>
      <c r="H73" s="1">
        <f t="shared" si="1"/>
        <v>20.07</v>
      </c>
    </row>
    <row r="74" spans="1:8" x14ac:dyDescent="0.35">
      <c r="A74" s="1" t="s">
        <v>3</v>
      </c>
      <c r="B74" s="1" t="s">
        <v>6</v>
      </c>
      <c r="C74" s="1" t="s">
        <v>4</v>
      </c>
      <c r="D74" s="1" t="s">
        <v>0</v>
      </c>
      <c r="E74" s="1">
        <v>2</v>
      </c>
      <c r="F74" s="1">
        <v>26.86</v>
      </c>
      <c r="G74" s="1">
        <v>3.14</v>
      </c>
      <c r="H74" s="1">
        <f t="shared" si="1"/>
        <v>30</v>
      </c>
    </row>
    <row r="75" spans="1:8" x14ac:dyDescent="0.35">
      <c r="A75" s="1" t="s">
        <v>3</v>
      </c>
      <c r="B75" s="1" t="s">
        <v>6</v>
      </c>
      <c r="C75" s="1" t="s">
        <v>4</v>
      </c>
      <c r="D75" s="1" t="s">
        <v>0</v>
      </c>
      <c r="E75" s="1">
        <v>2</v>
      </c>
      <c r="F75" s="1">
        <v>25.28</v>
      </c>
      <c r="G75" s="1">
        <v>5</v>
      </c>
      <c r="H75" s="1">
        <f t="shared" si="1"/>
        <v>30.28</v>
      </c>
    </row>
    <row r="76" spans="1:8" x14ac:dyDescent="0.35">
      <c r="A76" s="1" t="s">
        <v>3</v>
      </c>
      <c r="B76" s="1" t="s">
        <v>2</v>
      </c>
      <c r="C76" s="1" t="s">
        <v>4</v>
      </c>
      <c r="D76" s="1" t="s">
        <v>0</v>
      </c>
      <c r="E76" s="1">
        <v>2</v>
      </c>
      <c r="F76" s="1">
        <v>14.73</v>
      </c>
      <c r="G76" s="1">
        <v>2.2000000000000002</v>
      </c>
      <c r="H76" s="1">
        <f t="shared" si="1"/>
        <v>16.93</v>
      </c>
    </row>
    <row r="77" spans="1:8" x14ac:dyDescent="0.35">
      <c r="A77" s="1" t="s">
        <v>5</v>
      </c>
      <c r="B77" s="1" t="s">
        <v>2</v>
      </c>
      <c r="C77" s="1" t="s">
        <v>4</v>
      </c>
      <c r="D77" s="1" t="s">
        <v>0</v>
      </c>
      <c r="E77" s="1">
        <v>2</v>
      </c>
      <c r="F77" s="1">
        <v>10.51</v>
      </c>
      <c r="G77" s="1">
        <v>1.25</v>
      </c>
      <c r="H77" s="1">
        <f t="shared" si="1"/>
        <v>11.76</v>
      </c>
    </row>
    <row r="78" spans="1:8" x14ac:dyDescent="0.35">
      <c r="A78" s="1" t="s">
        <v>5</v>
      </c>
      <c r="B78" s="1" t="s">
        <v>6</v>
      </c>
      <c r="C78" s="1" t="s">
        <v>4</v>
      </c>
      <c r="D78" s="1" t="s">
        <v>0</v>
      </c>
      <c r="E78" s="1">
        <v>2</v>
      </c>
      <c r="F78" s="1">
        <v>17.920000000000002</v>
      </c>
      <c r="G78" s="1">
        <v>3.08</v>
      </c>
      <c r="H78" s="1">
        <f t="shared" si="1"/>
        <v>21</v>
      </c>
    </row>
    <row r="79" spans="1:8" x14ac:dyDescent="0.35">
      <c r="A79" s="1" t="s">
        <v>5</v>
      </c>
      <c r="B79" s="1" t="s">
        <v>2</v>
      </c>
      <c r="C79" s="1" t="s">
        <v>1</v>
      </c>
      <c r="D79" s="1" t="s">
        <v>7</v>
      </c>
      <c r="E79" s="1">
        <v>4</v>
      </c>
      <c r="F79" s="1">
        <v>27.2</v>
      </c>
      <c r="G79" s="1">
        <v>4</v>
      </c>
      <c r="H79" s="1">
        <f t="shared" si="1"/>
        <v>31.2</v>
      </c>
    </row>
    <row r="80" spans="1:8" x14ac:dyDescent="0.35">
      <c r="A80" s="1" t="s">
        <v>5</v>
      </c>
      <c r="B80" s="1" t="s">
        <v>2</v>
      </c>
      <c r="C80" s="1" t="s">
        <v>1</v>
      </c>
      <c r="D80" s="1" t="s">
        <v>7</v>
      </c>
      <c r="E80" s="1">
        <v>2</v>
      </c>
      <c r="F80" s="1">
        <v>22.76</v>
      </c>
      <c r="G80" s="1">
        <v>3</v>
      </c>
      <c r="H80" s="1">
        <f t="shared" si="1"/>
        <v>25.76</v>
      </c>
    </row>
    <row r="81" spans="1:8" x14ac:dyDescent="0.35">
      <c r="A81" s="1" t="s">
        <v>5</v>
      </c>
      <c r="B81" s="1" t="s">
        <v>2</v>
      </c>
      <c r="C81" s="1" t="s">
        <v>1</v>
      </c>
      <c r="D81" s="1" t="s">
        <v>7</v>
      </c>
      <c r="E81" s="1">
        <v>2</v>
      </c>
      <c r="F81" s="1">
        <v>17.29</v>
      </c>
      <c r="G81" s="1">
        <v>2.71</v>
      </c>
      <c r="H81" s="1">
        <f t="shared" si="1"/>
        <v>20</v>
      </c>
    </row>
    <row r="82" spans="1:8" x14ac:dyDescent="0.35">
      <c r="A82" s="1" t="s">
        <v>5</v>
      </c>
      <c r="B82" s="1" t="s">
        <v>6</v>
      </c>
      <c r="C82" s="1" t="s">
        <v>1</v>
      </c>
      <c r="D82" s="1" t="s">
        <v>7</v>
      </c>
      <c r="E82" s="1">
        <v>2</v>
      </c>
      <c r="F82" s="1">
        <v>19.440000000000001</v>
      </c>
      <c r="G82" s="1">
        <v>3</v>
      </c>
      <c r="H82" s="1">
        <f t="shared" si="1"/>
        <v>22.44</v>
      </c>
    </row>
    <row r="83" spans="1:8" x14ac:dyDescent="0.35">
      <c r="A83" s="1" t="s">
        <v>5</v>
      </c>
      <c r="B83" s="1" t="s">
        <v>2</v>
      </c>
      <c r="C83" s="1" t="s">
        <v>1</v>
      </c>
      <c r="D83" s="1" t="s">
        <v>7</v>
      </c>
      <c r="E83" s="1">
        <v>2</v>
      </c>
      <c r="F83" s="1">
        <v>16.66</v>
      </c>
      <c r="G83" s="1">
        <v>3.4</v>
      </c>
      <c r="H83" s="1">
        <f t="shared" si="1"/>
        <v>20.059999999999999</v>
      </c>
    </row>
    <row r="84" spans="1:8" x14ac:dyDescent="0.35">
      <c r="A84" s="1" t="s">
        <v>3</v>
      </c>
      <c r="B84" s="1" t="s">
        <v>2</v>
      </c>
      <c r="C84" s="1" t="s">
        <v>1</v>
      </c>
      <c r="D84" s="1" t="s">
        <v>7</v>
      </c>
      <c r="E84" s="1">
        <v>1</v>
      </c>
      <c r="F84" s="1">
        <v>10.07</v>
      </c>
      <c r="G84" s="1">
        <v>1.83</v>
      </c>
      <c r="H84" s="1">
        <f t="shared" si="1"/>
        <v>11.9</v>
      </c>
    </row>
    <row r="85" spans="1:8" x14ac:dyDescent="0.35">
      <c r="A85" s="1" t="s">
        <v>5</v>
      </c>
      <c r="B85" s="1" t="s">
        <v>6</v>
      </c>
      <c r="C85" s="1" t="s">
        <v>1</v>
      </c>
      <c r="D85" s="1" t="s">
        <v>7</v>
      </c>
      <c r="E85" s="1">
        <v>2</v>
      </c>
      <c r="F85" s="1">
        <v>32.68</v>
      </c>
      <c r="G85" s="1">
        <v>5</v>
      </c>
      <c r="H85" s="1">
        <f t="shared" si="1"/>
        <v>37.68</v>
      </c>
    </row>
    <row r="86" spans="1:8" x14ac:dyDescent="0.35">
      <c r="A86" s="1" t="s">
        <v>5</v>
      </c>
      <c r="B86" s="1" t="s">
        <v>2</v>
      </c>
      <c r="C86" s="1" t="s">
        <v>1</v>
      </c>
      <c r="D86" s="1" t="s">
        <v>7</v>
      </c>
      <c r="E86" s="1">
        <v>2</v>
      </c>
      <c r="F86" s="1">
        <v>15.98</v>
      </c>
      <c r="G86" s="1">
        <v>2.0299999999999998</v>
      </c>
      <c r="H86" s="1">
        <f t="shared" si="1"/>
        <v>18.010000000000002</v>
      </c>
    </row>
    <row r="87" spans="1:8" x14ac:dyDescent="0.35">
      <c r="A87" s="1" t="s">
        <v>3</v>
      </c>
      <c r="B87" s="1" t="s">
        <v>2</v>
      </c>
      <c r="C87" s="1" t="s">
        <v>1</v>
      </c>
      <c r="D87" s="1" t="s">
        <v>7</v>
      </c>
      <c r="E87" s="1">
        <v>4</v>
      </c>
      <c r="F87" s="1">
        <v>34.83</v>
      </c>
      <c r="G87" s="1">
        <v>5.17</v>
      </c>
      <c r="H87" s="1">
        <f t="shared" si="1"/>
        <v>40</v>
      </c>
    </row>
    <row r="88" spans="1:8" x14ac:dyDescent="0.35">
      <c r="A88" s="1" t="s">
        <v>5</v>
      </c>
      <c r="B88" s="1" t="s">
        <v>2</v>
      </c>
      <c r="C88" s="1" t="s">
        <v>1</v>
      </c>
      <c r="D88" s="1" t="s">
        <v>7</v>
      </c>
      <c r="E88" s="1">
        <v>2</v>
      </c>
      <c r="F88" s="1">
        <v>13.03</v>
      </c>
      <c r="G88" s="1">
        <v>2</v>
      </c>
      <c r="H88" s="1">
        <f t="shared" si="1"/>
        <v>15.03</v>
      </c>
    </row>
    <row r="89" spans="1:8" x14ac:dyDescent="0.35">
      <c r="A89" s="1" t="s">
        <v>5</v>
      </c>
      <c r="B89" s="1" t="s">
        <v>2</v>
      </c>
      <c r="C89" s="1" t="s">
        <v>1</v>
      </c>
      <c r="D89" s="1" t="s">
        <v>7</v>
      </c>
      <c r="E89" s="1">
        <v>2</v>
      </c>
      <c r="F89" s="1">
        <v>18.28</v>
      </c>
      <c r="G89" s="1">
        <v>4</v>
      </c>
      <c r="H89" s="1">
        <f t="shared" si="1"/>
        <v>22.28</v>
      </c>
    </row>
    <row r="90" spans="1:8" x14ac:dyDescent="0.35">
      <c r="A90" s="1" t="s">
        <v>5</v>
      </c>
      <c r="B90" s="1" t="s">
        <v>2</v>
      </c>
      <c r="C90" s="1" t="s">
        <v>1</v>
      </c>
      <c r="D90" s="1" t="s">
        <v>7</v>
      </c>
      <c r="E90" s="1">
        <v>2</v>
      </c>
      <c r="F90" s="1">
        <v>24.71</v>
      </c>
      <c r="G90" s="1">
        <v>5.85</v>
      </c>
      <c r="H90" s="1">
        <f t="shared" si="1"/>
        <v>30.560000000000002</v>
      </c>
    </row>
    <row r="91" spans="1:8" x14ac:dyDescent="0.35">
      <c r="A91" s="1" t="s">
        <v>5</v>
      </c>
      <c r="B91" s="1" t="s">
        <v>2</v>
      </c>
      <c r="C91" s="1" t="s">
        <v>1</v>
      </c>
      <c r="D91" s="1" t="s">
        <v>7</v>
      </c>
      <c r="E91" s="1">
        <v>2</v>
      </c>
      <c r="F91" s="1">
        <v>21.16</v>
      </c>
      <c r="G91" s="1">
        <v>3</v>
      </c>
      <c r="H91" s="1">
        <f t="shared" si="1"/>
        <v>24.16</v>
      </c>
    </row>
    <row r="92" spans="1:8" x14ac:dyDescent="0.35">
      <c r="A92" s="1" t="s">
        <v>5</v>
      </c>
      <c r="B92" s="1" t="s">
        <v>6</v>
      </c>
      <c r="C92" s="1" t="s">
        <v>8</v>
      </c>
      <c r="D92" s="1" t="s">
        <v>0</v>
      </c>
      <c r="E92" s="1">
        <v>2</v>
      </c>
      <c r="F92" s="1">
        <v>28.97</v>
      </c>
      <c r="G92" s="1">
        <v>3</v>
      </c>
      <c r="H92" s="1">
        <f t="shared" si="1"/>
        <v>31.97</v>
      </c>
    </row>
    <row r="93" spans="1:8" x14ac:dyDescent="0.35">
      <c r="A93" s="1" t="s">
        <v>5</v>
      </c>
      <c r="B93" s="1" t="s">
        <v>2</v>
      </c>
      <c r="C93" s="1" t="s">
        <v>8</v>
      </c>
      <c r="D93" s="1" t="s">
        <v>0</v>
      </c>
      <c r="E93" s="1">
        <v>2</v>
      </c>
      <c r="F93" s="1">
        <v>22.49</v>
      </c>
      <c r="G93" s="1">
        <v>3.5</v>
      </c>
      <c r="H93" s="1">
        <f t="shared" si="1"/>
        <v>25.99</v>
      </c>
    </row>
    <row r="94" spans="1:8" x14ac:dyDescent="0.35">
      <c r="A94" s="1" t="s">
        <v>3</v>
      </c>
      <c r="B94" s="1" t="s">
        <v>6</v>
      </c>
      <c r="C94" s="1" t="s">
        <v>8</v>
      </c>
      <c r="D94" s="1" t="s">
        <v>0</v>
      </c>
      <c r="E94" s="1">
        <v>2</v>
      </c>
      <c r="F94" s="1">
        <v>5.75</v>
      </c>
      <c r="G94" s="1">
        <v>1</v>
      </c>
      <c r="H94" s="1">
        <f t="shared" si="1"/>
        <v>6.75</v>
      </c>
    </row>
    <row r="95" spans="1:8" x14ac:dyDescent="0.35">
      <c r="A95" s="1" t="s">
        <v>3</v>
      </c>
      <c r="B95" s="1" t="s">
        <v>6</v>
      </c>
      <c r="C95" s="1" t="s">
        <v>8</v>
      </c>
      <c r="D95" s="1" t="s">
        <v>0</v>
      </c>
      <c r="E95" s="1">
        <v>2</v>
      </c>
      <c r="F95" s="1">
        <v>16.32</v>
      </c>
      <c r="G95" s="1">
        <v>4.3</v>
      </c>
      <c r="H95" s="1">
        <f t="shared" si="1"/>
        <v>20.62</v>
      </c>
    </row>
    <row r="96" spans="1:8" x14ac:dyDescent="0.35">
      <c r="A96" s="1" t="s">
        <v>3</v>
      </c>
      <c r="B96" s="1" t="s">
        <v>2</v>
      </c>
      <c r="C96" s="1" t="s">
        <v>8</v>
      </c>
      <c r="D96" s="1" t="s">
        <v>0</v>
      </c>
      <c r="E96" s="1">
        <v>2</v>
      </c>
      <c r="F96" s="1">
        <v>22.75</v>
      </c>
      <c r="G96" s="1">
        <v>3.25</v>
      </c>
      <c r="H96" s="1">
        <f t="shared" si="1"/>
        <v>26</v>
      </c>
    </row>
    <row r="97" spans="1:8" x14ac:dyDescent="0.35">
      <c r="A97" s="1" t="s">
        <v>5</v>
      </c>
      <c r="B97" s="1" t="s">
        <v>6</v>
      </c>
      <c r="C97" s="1" t="s">
        <v>8</v>
      </c>
      <c r="D97" s="1" t="s">
        <v>0</v>
      </c>
      <c r="E97" s="1">
        <v>4</v>
      </c>
      <c r="F97" s="1">
        <v>40.17</v>
      </c>
      <c r="G97" s="1">
        <v>4.7300000000000004</v>
      </c>
      <c r="H97" s="1">
        <f t="shared" si="1"/>
        <v>44.900000000000006</v>
      </c>
    </row>
    <row r="98" spans="1:8" x14ac:dyDescent="0.35">
      <c r="A98" s="1" t="s">
        <v>5</v>
      </c>
      <c r="B98" s="1" t="s">
        <v>6</v>
      </c>
      <c r="C98" s="1" t="s">
        <v>8</v>
      </c>
      <c r="D98" s="1" t="s">
        <v>0</v>
      </c>
      <c r="E98" s="1">
        <v>2</v>
      </c>
      <c r="F98" s="1">
        <v>27.28</v>
      </c>
      <c r="G98" s="1">
        <v>4</v>
      </c>
      <c r="H98" s="1">
        <f t="shared" si="1"/>
        <v>31.28</v>
      </c>
    </row>
    <row r="99" spans="1:8" x14ac:dyDescent="0.35">
      <c r="A99" s="1" t="s">
        <v>5</v>
      </c>
      <c r="B99" s="1" t="s">
        <v>6</v>
      </c>
      <c r="C99" s="1" t="s">
        <v>8</v>
      </c>
      <c r="D99" s="1" t="s">
        <v>0</v>
      </c>
      <c r="E99" s="1">
        <v>2</v>
      </c>
      <c r="F99" s="1">
        <v>12.03</v>
      </c>
      <c r="G99" s="1">
        <v>1.5</v>
      </c>
      <c r="H99" s="1">
        <f t="shared" si="1"/>
        <v>13.53</v>
      </c>
    </row>
    <row r="100" spans="1:8" x14ac:dyDescent="0.35">
      <c r="A100" s="1" t="s">
        <v>5</v>
      </c>
      <c r="B100" s="1" t="s">
        <v>6</v>
      </c>
      <c r="C100" s="1" t="s">
        <v>8</v>
      </c>
      <c r="D100" s="1" t="s">
        <v>0</v>
      </c>
      <c r="E100" s="1">
        <v>2</v>
      </c>
      <c r="F100" s="1">
        <v>21.01</v>
      </c>
      <c r="G100" s="1">
        <v>3</v>
      </c>
      <c r="H100" s="1">
        <f t="shared" si="1"/>
        <v>24.01</v>
      </c>
    </row>
    <row r="101" spans="1:8" x14ac:dyDescent="0.35">
      <c r="A101" s="1" t="s">
        <v>5</v>
      </c>
      <c r="B101" s="1" t="s">
        <v>2</v>
      </c>
      <c r="C101" s="1" t="s">
        <v>8</v>
      </c>
      <c r="D101" s="1" t="s">
        <v>0</v>
      </c>
      <c r="E101" s="1">
        <v>2</v>
      </c>
      <c r="F101" s="1">
        <v>12.46</v>
      </c>
      <c r="G101" s="1">
        <v>1.5</v>
      </c>
      <c r="H101" s="1">
        <f t="shared" si="1"/>
        <v>13.96</v>
      </c>
    </row>
    <row r="102" spans="1:8" x14ac:dyDescent="0.35">
      <c r="A102" s="1" t="s">
        <v>3</v>
      </c>
      <c r="B102" s="1" t="s">
        <v>6</v>
      </c>
      <c r="C102" s="1" t="s">
        <v>8</v>
      </c>
      <c r="D102" s="1" t="s">
        <v>0</v>
      </c>
      <c r="E102" s="1">
        <v>2</v>
      </c>
      <c r="F102" s="1">
        <v>11.35</v>
      </c>
      <c r="G102" s="1">
        <v>2.5</v>
      </c>
      <c r="H102" s="1">
        <f t="shared" si="1"/>
        <v>13.85</v>
      </c>
    </row>
    <row r="103" spans="1:8" x14ac:dyDescent="0.35">
      <c r="A103" s="1" t="s">
        <v>3</v>
      </c>
      <c r="B103" s="1" t="s">
        <v>6</v>
      </c>
      <c r="C103" s="1" t="s">
        <v>8</v>
      </c>
      <c r="D103" s="1" t="s">
        <v>0</v>
      </c>
      <c r="E103" s="1">
        <v>2</v>
      </c>
      <c r="F103" s="1">
        <v>15.38</v>
      </c>
      <c r="G103" s="1">
        <v>3</v>
      </c>
      <c r="H103" s="1">
        <f t="shared" si="1"/>
        <v>18.380000000000003</v>
      </c>
    </row>
    <row r="104" spans="1:8" x14ac:dyDescent="0.35">
      <c r="A104" s="1" t="s">
        <v>3</v>
      </c>
      <c r="B104" s="1" t="s">
        <v>6</v>
      </c>
      <c r="C104" s="1" t="s">
        <v>4</v>
      </c>
      <c r="D104" s="1" t="s">
        <v>0</v>
      </c>
      <c r="E104" s="1">
        <v>3</v>
      </c>
      <c r="F104" s="1">
        <v>44.3</v>
      </c>
      <c r="G104" s="1">
        <v>2.5</v>
      </c>
      <c r="H104" s="1">
        <f t="shared" si="1"/>
        <v>46.8</v>
      </c>
    </row>
    <row r="105" spans="1:8" x14ac:dyDescent="0.35">
      <c r="A105" s="1" t="s">
        <v>3</v>
      </c>
      <c r="B105" s="1" t="s">
        <v>6</v>
      </c>
      <c r="C105" s="1" t="s">
        <v>4</v>
      </c>
      <c r="D105" s="1" t="s">
        <v>0</v>
      </c>
      <c r="E105" s="1">
        <v>2</v>
      </c>
      <c r="F105" s="1">
        <v>22.42</v>
      </c>
      <c r="G105" s="1">
        <v>3.48</v>
      </c>
      <c r="H105" s="1">
        <f t="shared" si="1"/>
        <v>25.900000000000002</v>
      </c>
    </row>
    <row r="106" spans="1:8" x14ac:dyDescent="0.35">
      <c r="A106" s="1" t="s">
        <v>3</v>
      </c>
      <c r="B106" s="1" t="s">
        <v>2</v>
      </c>
      <c r="C106" s="1" t="s">
        <v>4</v>
      </c>
      <c r="D106" s="1" t="s">
        <v>0</v>
      </c>
      <c r="E106" s="1">
        <v>2</v>
      </c>
      <c r="F106" s="1">
        <v>20.92</v>
      </c>
      <c r="G106" s="1">
        <v>4.08</v>
      </c>
      <c r="H106" s="1">
        <f t="shared" si="1"/>
        <v>25</v>
      </c>
    </row>
    <row r="107" spans="1:8" x14ac:dyDescent="0.35">
      <c r="A107" s="1" t="s">
        <v>5</v>
      </c>
      <c r="B107" s="1" t="s">
        <v>6</v>
      </c>
      <c r="C107" s="1" t="s">
        <v>4</v>
      </c>
      <c r="D107" s="1" t="s">
        <v>0</v>
      </c>
      <c r="E107" s="1">
        <v>2</v>
      </c>
      <c r="F107" s="1">
        <v>15.36</v>
      </c>
      <c r="G107" s="1">
        <v>1.64</v>
      </c>
      <c r="H107" s="1">
        <f t="shared" si="1"/>
        <v>17</v>
      </c>
    </row>
    <row r="108" spans="1:8" x14ac:dyDescent="0.35">
      <c r="A108" s="1" t="s">
        <v>5</v>
      </c>
      <c r="B108" s="1" t="s">
        <v>6</v>
      </c>
      <c r="C108" s="1" t="s">
        <v>4</v>
      </c>
      <c r="D108" s="1" t="s">
        <v>0</v>
      </c>
      <c r="E108" s="1">
        <v>2</v>
      </c>
      <c r="F108" s="1">
        <v>20.49</v>
      </c>
      <c r="G108" s="1">
        <v>4.0599999999999996</v>
      </c>
      <c r="H108" s="1">
        <f t="shared" si="1"/>
        <v>24.549999999999997</v>
      </c>
    </row>
    <row r="109" spans="1:8" x14ac:dyDescent="0.35">
      <c r="A109" s="1" t="s">
        <v>5</v>
      </c>
      <c r="B109" s="1" t="s">
        <v>6</v>
      </c>
      <c r="C109" s="1" t="s">
        <v>4</v>
      </c>
      <c r="D109" s="1" t="s">
        <v>0</v>
      </c>
      <c r="E109" s="1">
        <v>2</v>
      </c>
      <c r="F109" s="1">
        <v>25.21</v>
      </c>
      <c r="G109" s="1">
        <v>4.29</v>
      </c>
      <c r="H109" s="1">
        <f t="shared" si="1"/>
        <v>29.5</v>
      </c>
    </row>
    <row r="110" spans="1:8" x14ac:dyDescent="0.35">
      <c r="A110" s="1" t="s">
        <v>5</v>
      </c>
      <c r="B110" s="1" t="s">
        <v>2</v>
      </c>
      <c r="C110" s="1" t="s">
        <v>4</v>
      </c>
      <c r="D110" s="1" t="s">
        <v>0</v>
      </c>
      <c r="E110" s="1">
        <v>2</v>
      </c>
      <c r="F110" s="1">
        <v>18.239999999999998</v>
      </c>
      <c r="G110" s="1">
        <v>3.76</v>
      </c>
      <c r="H110" s="1">
        <f t="shared" si="1"/>
        <v>22</v>
      </c>
    </row>
    <row r="111" spans="1:8" x14ac:dyDescent="0.35">
      <c r="A111" s="1" t="s">
        <v>3</v>
      </c>
      <c r="B111" s="1" t="s">
        <v>6</v>
      </c>
      <c r="C111" s="1" t="s">
        <v>4</v>
      </c>
      <c r="D111" s="1" t="s">
        <v>0</v>
      </c>
      <c r="E111" s="1">
        <v>2</v>
      </c>
      <c r="F111" s="1">
        <v>14.31</v>
      </c>
      <c r="G111" s="1">
        <v>4</v>
      </c>
      <c r="H111" s="1">
        <f t="shared" si="1"/>
        <v>18.310000000000002</v>
      </c>
    </row>
    <row r="112" spans="1:8" x14ac:dyDescent="0.35">
      <c r="A112" s="1" t="s">
        <v>5</v>
      </c>
      <c r="B112" s="1" t="s">
        <v>2</v>
      </c>
      <c r="C112" s="1" t="s">
        <v>4</v>
      </c>
      <c r="D112" s="1" t="s">
        <v>0</v>
      </c>
      <c r="E112" s="1">
        <v>2</v>
      </c>
      <c r="F112" s="1">
        <v>14</v>
      </c>
      <c r="G112" s="1">
        <v>3</v>
      </c>
      <c r="H112" s="1">
        <f t="shared" si="1"/>
        <v>17</v>
      </c>
    </row>
    <row r="113" spans="1:8" x14ac:dyDescent="0.35">
      <c r="A113" s="1" t="s">
        <v>3</v>
      </c>
      <c r="B113" s="1" t="s">
        <v>2</v>
      </c>
      <c r="C113" s="1" t="s">
        <v>4</v>
      </c>
      <c r="D113" s="1" t="s">
        <v>0</v>
      </c>
      <c r="E113" s="1">
        <v>1</v>
      </c>
      <c r="F113" s="1">
        <v>7.25</v>
      </c>
      <c r="G113" s="1">
        <v>1</v>
      </c>
      <c r="H113" s="1">
        <f t="shared" si="1"/>
        <v>8.25</v>
      </c>
    </row>
    <row r="114" spans="1:8" x14ac:dyDescent="0.35">
      <c r="A114" s="1" t="s">
        <v>5</v>
      </c>
      <c r="B114" s="1" t="s">
        <v>2</v>
      </c>
      <c r="C114" s="1" t="s">
        <v>9</v>
      </c>
      <c r="D114" s="1" t="s">
        <v>0</v>
      </c>
      <c r="E114" s="1">
        <v>3</v>
      </c>
      <c r="F114" s="1">
        <v>38.07</v>
      </c>
      <c r="G114" s="1">
        <v>4</v>
      </c>
      <c r="H114" s="1">
        <f t="shared" si="1"/>
        <v>42.07</v>
      </c>
    </row>
    <row r="115" spans="1:8" x14ac:dyDescent="0.35">
      <c r="A115" s="1" t="s">
        <v>5</v>
      </c>
      <c r="B115" s="1" t="s">
        <v>2</v>
      </c>
      <c r="C115" s="1" t="s">
        <v>9</v>
      </c>
      <c r="D115" s="1" t="s">
        <v>0</v>
      </c>
      <c r="E115" s="1">
        <v>2</v>
      </c>
      <c r="F115" s="1">
        <v>23.95</v>
      </c>
      <c r="G115" s="1">
        <v>2.5499999999999998</v>
      </c>
      <c r="H115" s="1">
        <f t="shared" si="1"/>
        <v>26.5</v>
      </c>
    </row>
    <row r="116" spans="1:8" x14ac:dyDescent="0.35">
      <c r="A116" s="1" t="s">
        <v>3</v>
      </c>
      <c r="B116" s="1" t="s">
        <v>2</v>
      </c>
      <c r="C116" s="1" t="s">
        <v>9</v>
      </c>
      <c r="D116" s="1" t="s">
        <v>0</v>
      </c>
      <c r="E116" s="1">
        <v>3</v>
      </c>
      <c r="F116" s="1">
        <v>25.71</v>
      </c>
      <c r="G116" s="1">
        <v>4</v>
      </c>
      <c r="H116" s="1">
        <f t="shared" si="1"/>
        <v>29.71</v>
      </c>
    </row>
    <row r="117" spans="1:8" x14ac:dyDescent="0.35">
      <c r="A117" s="1" t="s">
        <v>3</v>
      </c>
      <c r="B117" s="1" t="s">
        <v>2</v>
      </c>
      <c r="C117" s="1" t="s">
        <v>9</v>
      </c>
      <c r="D117" s="1" t="s">
        <v>0</v>
      </c>
      <c r="E117" s="1">
        <v>2</v>
      </c>
      <c r="F117" s="1">
        <v>17.309999999999999</v>
      </c>
      <c r="G117" s="1">
        <v>3.5</v>
      </c>
      <c r="H117" s="1">
        <f t="shared" si="1"/>
        <v>20.81</v>
      </c>
    </row>
    <row r="118" spans="1:8" x14ac:dyDescent="0.35">
      <c r="A118" s="1" t="s">
        <v>5</v>
      </c>
      <c r="B118" s="1" t="s">
        <v>2</v>
      </c>
      <c r="C118" s="1" t="s">
        <v>9</v>
      </c>
      <c r="D118" s="1" t="s">
        <v>0</v>
      </c>
      <c r="E118" s="1">
        <v>4</v>
      </c>
      <c r="F118" s="1">
        <v>29.93</v>
      </c>
      <c r="G118" s="1">
        <v>5.07</v>
      </c>
      <c r="H118" s="1">
        <f t="shared" si="1"/>
        <v>35</v>
      </c>
    </row>
    <row r="119" spans="1:8" x14ac:dyDescent="0.35">
      <c r="A119" s="1" t="s">
        <v>3</v>
      </c>
      <c r="B119" s="1" t="s">
        <v>2</v>
      </c>
      <c r="C119" s="1" t="s">
        <v>1</v>
      </c>
      <c r="D119" s="1" t="s">
        <v>7</v>
      </c>
      <c r="E119" s="1">
        <v>2</v>
      </c>
      <c r="F119" s="1">
        <v>10.65</v>
      </c>
      <c r="G119" s="1">
        <v>1.5</v>
      </c>
      <c r="H119" s="1">
        <f t="shared" si="1"/>
        <v>12.15</v>
      </c>
    </row>
    <row r="120" spans="1:8" x14ac:dyDescent="0.35">
      <c r="A120" s="1" t="s">
        <v>3</v>
      </c>
      <c r="B120" s="1" t="s">
        <v>2</v>
      </c>
      <c r="C120" s="1" t="s">
        <v>1</v>
      </c>
      <c r="D120" s="1" t="s">
        <v>7</v>
      </c>
      <c r="E120" s="1">
        <v>2</v>
      </c>
      <c r="F120" s="1">
        <v>12.43</v>
      </c>
      <c r="G120" s="1">
        <v>1.8</v>
      </c>
      <c r="H120" s="1">
        <f t="shared" si="1"/>
        <v>14.23</v>
      </c>
    </row>
    <row r="121" spans="1:8" x14ac:dyDescent="0.35">
      <c r="A121" s="1" t="s">
        <v>3</v>
      </c>
      <c r="B121" s="1" t="s">
        <v>2</v>
      </c>
      <c r="C121" s="1" t="s">
        <v>1</v>
      </c>
      <c r="D121" s="1" t="s">
        <v>7</v>
      </c>
      <c r="E121" s="1">
        <v>4</v>
      </c>
      <c r="F121" s="1">
        <v>24.08</v>
      </c>
      <c r="G121" s="1">
        <v>2.92</v>
      </c>
      <c r="H121" s="1">
        <f t="shared" si="1"/>
        <v>27</v>
      </c>
    </row>
    <row r="122" spans="1:8" x14ac:dyDescent="0.35">
      <c r="A122" s="1" t="s">
        <v>5</v>
      </c>
      <c r="B122" s="1" t="s">
        <v>2</v>
      </c>
      <c r="C122" s="1" t="s">
        <v>1</v>
      </c>
      <c r="D122" s="1" t="s">
        <v>7</v>
      </c>
      <c r="E122" s="1">
        <v>2</v>
      </c>
      <c r="F122" s="1">
        <v>11.69</v>
      </c>
      <c r="G122" s="1">
        <v>2.31</v>
      </c>
      <c r="H122" s="1">
        <f t="shared" si="1"/>
        <v>14</v>
      </c>
    </row>
    <row r="123" spans="1:8" x14ac:dyDescent="0.35">
      <c r="A123" s="1" t="s">
        <v>3</v>
      </c>
      <c r="B123" s="1" t="s">
        <v>2</v>
      </c>
      <c r="C123" s="1" t="s">
        <v>1</v>
      </c>
      <c r="D123" s="1" t="s">
        <v>7</v>
      </c>
      <c r="E123" s="1">
        <v>2</v>
      </c>
      <c r="F123" s="1">
        <v>13.42</v>
      </c>
      <c r="G123" s="1">
        <v>1.68</v>
      </c>
      <c r="H123" s="1">
        <f t="shared" si="1"/>
        <v>15.1</v>
      </c>
    </row>
    <row r="124" spans="1:8" x14ac:dyDescent="0.35">
      <c r="A124" s="1" t="s">
        <v>5</v>
      </c>
      <c r="B124" s="1" t="s">
        <v>2</v>
      </c>
      <c r="C124" s="1" t="s">
        <v>1</v>
      </c>
      <c r="D124" s="1" t="s">
        <v>7</v>
      </c>
      <c r="E124" s="1">
        <v>2</v>
      </c>
      <c r="F124" s="1">
        <v>14.26</v>
      </c>
      <c r="G124" s="1">
        <v>2.5</v>
      </c>
      <c r="H124" s="1">
        <f t="shared" si="1"/>
        <v>16.759999999999998</v>
      </c>
    </row>
    <row r="125" spans="1:8" x14ac:dyDescent="0.35">
      <c r="A125" s="1" t="s">
        <v>5</v>
      </c>
      <c r="B125" s="1" t="s">
        <v>2</v>
      </c>
      <c r="C125" s="1" t="s">
        <v>1</v>
      </c>
      <c r="D125" s="1" t="s">
        <v>7</v>
      </c>
      <c r="E125" s="1">
        <v>2</v>
      </c>
      <c r="F125" s="1">
        <v>15.95</v>
      </c>
      <c r="G125" s="1">
        <v>2</v>
      </c>
      <c r="H125" s="1">
        <f t="shared" si="1"/>
        <v>17.95</v>
      </c>
    </row>
    <row r="126" spans="1:8" x14ac:dyDescent="0.35">
      <c r="A126" s="1" t="s">
        <v>3</v>
      </c>
      <c r="B126" s="1" t="s">
        <v>2</v>
      </c>
      <c r="C126" s="1" t="s">
        <v>1</v>
      </c>
      <c r="D126" s="1" t="s">
        <v>7</v>
      </c>
      <c r="E126" s="1">
        <v>2</v>
      </c>
      <c r="F126" s="1">
        <v>12.48</v>
      </c>
      <c r="G126" s="1">
        <v>2.52</v>
      </c>
      <c r="H126" s="1">
        <f t="shared" si="1"/>
        <v>15</v>
      </c>
    </row>
    <row r="127" spans="1:8" x14ac:dyDescent="0.35">
      <c r="A127" s="1" t="s">
        <v>3</v>
      </c>
      <c r="B127" s="1" t="s">
        <v>2</v>
      </c>
      <c r="C127" s="1" t="s">
        <v>1</v>
      </c>
      <c r="D127" s="1" t="s">
        <v>7</v>
      </c>
      <c r="E127" s="1">
        <v>6</v>
      </c>
      <c r="F127" s="1">
        <v>29.8</v>
      </c>
      <c r="G127" s="1">
        <v>4.2</v>
      </c>
      <c r="H127" s="1">
        <f t="shared" si="1"/>
        <v>34</v>
      </c>
    </row>
    <row r="128" spans="1:8" x14ac:dyDescent="0.35">
      <c r="A128" s="1" t="s">
        <v>5</v>
      </c>
      <c r="B128" s="1" t="s">
        <v>2</v>
      </c>
      <c r="C128" s="1" t="s">
        <v>1</v>
      </c>
      <c r="D128" s="1" t="s">
        <v>7</v>
      </c>
      <c r="E128" s="1">
        <v>2</v>
      </c>
      <c r="F128" s="1">
        <v>8.52</v>
      </c>
      <c r="G128" s="1">
        <v>1.48</v>
      </c>
      <c r="H128" s="1">
        <f t="shared" si="1"/>
        <v>10</v>
      </c>
    </row>
    <row r="129" spans="1:8" x14ac:dyDescent="0.35">
      <c r="A129" s="1" t="s">
        <v>3</v>
      </c>
      <c r="B129" s="1" t="s">
        <v>2</v>
      </c>
      <c r="C129" s="1" t="s">
        <v>1</v>
      </c>
      <c r="D129" s="1" t="s">
        <v>7</v>
      </c>
      <c r="E129" s="1">
        <v>2</v>
      </c>
      <c r="F129" s="1">
        <v>14.52</v>
      </c>
      <c r="G129" s="1">
        <v>2</v>
      </c>
      <c r="H129" s="1">
        <f t="shared" si="1"/>
        <v>16.52</v>
      </c>
    </row>
    <row r="130" spans="1:8" x14ac:dyDescent="0.35">
      <c r="A130" s="1" t="s">
        <v>3</v>
      </c>
      <c r="B130" s="1" t="s">
        <v>2</v>
      </c>
      <c r="C130" s="1" t="s">
        <v>1</v>
      </c>
      <c r="D130" s="1" t="s">
        <v>7</v>
      </c>
      <c r="E130" s="1">
        <v>2</v>
      </c>
      <c r="F130" s="1">
        <v>11.38</v>
      </c>
      <c r="G130" s="1">
        <v>2</v>
      </c>
      <c r="H130" s="1">
        <f t="shared" si="1"/>
        <v>13.38</v>
      </c>
    </row>
    <row r="131" spans="1:8" x14ac:dyDescent="0.35">
      <c r="A131" s="1" t="s">
        <v>5</v>
      </c>
      <c r="B131" s="1" t="s">
        <v>2</v>
      </c>
      <c r="C131" s="1" t="s">
        <v>1</v>
      </c>
      <c r="D131" s="1" t="s">
        <v>7</v>
      </c>
      <c r="E131" s="1">
        <v>3</v>
      </c>
      <c r="F131" s="1">
        <v>22.82</v>
      </c>
      <c r="G131" s="1">
        <v>2.1800000000000002</v>
      </c>
      <c r="H131" s="1">
        <f t="shared" ref="H131:H194" si="2">F131+G131</f>
        <v>25</v>
      </c>
    </row>
    <row r="132" spans="1:8" x14ac:dyDescent="0.35">
      <c r="A132" s="1" t="s">
        <v>5</v>
      </c>
      <c r="B132" s="1" t="s">
        <v>2</v>
      </c>
      <c r="C132" s="1" t="s">
        <v>1</v>
      </c>
      <c r="D132" s="1" t="s">
        <v>7</v>
      </c>
      <c r="E132" s="1">
        <v>2</v>
      </c>
      <c r="F132" s="1">
        <v>19.079999999999998</v>
      </c>
      <c r="G132" s="1">
        <v>1.5</v>
      </c>
      <c r="H132" s="1">
        <f t="shared" si="2"/>
        <v>20.58</v>
      </c>
    </row>
    <row r="133" spans="1:8" x14ac:dyDescent="0.35">
      <c r="A133" s="1" t="s">
        <v>3</v>
      </c>
      <c r="B133" s="1" t="s">
        <v>2</v>
      </c>
      <c r="C133" s="1" t="s">
        <v>1</v>
      </c>
      <c r="D133" s="1" t="s">
        <v>7</v>
      </c>
      <c r="E133" s="1">
        <v>2</v>
      </c>
      <c r="F133" s="1">
        <v>20.27</v>
      </c>
      <c r="G133" s="1">
        <v>2.83</v>
      </c>
      <c r="H133" s="1">
        <f t="shared" si="2"/>
        <v>23.1</v>
      </c>
    </row>
    <row r="134" spans="1:8" x14ac:dyDescent="0.35">
      <c r="A134" s="1" t="s">
        <v>3</v>
      </c>
      <c r="B134" s="1" t="s">
        <v>2</v>
      </c>
      <c r="C134" s="1" t="s">
        <v>1</v>
      </c>
      <c r="D134" s="1" t="s">
        <v>7</v>
      </c>
      <c r="E134" s="1">
        <v>2</v>
      </c>
      <c r="F134" s="1">
        <v>11.17</v>
      </c>
      <c r="G134" s="1">
        <v>1.5</v>
      </c>
      <c r="H134" s="1">
        <f t="shared" si="2"/>
        <v>12.67</v>
      </c>
    </row>
    <row r="135" spans="1:8" x14ac:dyDescent="0.35">
      <c r="A135" s="1" t="s">
        <v>3</v>
      </c>
      <c r="B135" s="1" t="s">
        <v>2</v>
      </c>
      <c r="C135" s="1" t="s">
        <v>1</v>
      </c>
      <c r="D135" s="1" t="s">
        <v>7</v>
      </c>
      <c r="E135" s="1">
        <v>2</v>
      </c>
      <c r="F135" s="1">
        <v>12.26</v>
      </c>
      <c r="G135" s="1">
        <v>2</v>
      </c>
      <c r="H135" s="1">
        <f t="shared" si="2"/>
        <v>14.26</v>
      </c>
    </row>
    <row r="136" spans="1:8" x14ac:dyDescent="0.35">
      <c r="A136" s="1" t="s">
        <v>3</v>
      </c>
      <c r="B136" s="1" t="s">
        <v>2</v>
      </c>
      <c r="C136" s="1" t="s">
        <v>1</v>
      </c>
      <c r="D136" s="1" t="s">
        <v>7</v>
      </c>
      <c r="E136" s="1">
        <v>2</v>
      </c>
      <c r="F136" s="1">
        <v>18.260000000000002</v>
      </c>
      <c r="G136" s="1">
        <v>3.25</v>
      </c>
      <c r="H136" s="1">
        <f t="shared" si="2"/>
        <v>21.51</v>
      </c>
    </row>
    <row r="137" spans="1:8" x14ac:dyDescent="0.35">
      <c r="A137" s="1" t="s">
        <v>3</v>
      </c>
      <c r="B137" s="1" t="s">
        <v>2</v>
      </c>
      <c r="C137" s="1" t="s">
        <v>1</v>
      </c>
      <c r="D137" s="1" t="s">
        <v>7</v>
      </c>
      <c r="E137" s="1">
        <v>2</v>
      </c>
      <c r="F137" s="1">
        <v>8.51</v>
      </c>
      <c r="G137" s="1">
        <v>1.25</v>
      </c>
      <c r="H137" s="1">
        <f t="shared" si="2"/>
        <v>9.76</v>
      </c>
    </row>
    <row r="138" spans="1:8" x14ac:dyDescent="0.35">
      <c r="A138" s="1" t="s">
        <v>3</v>
      </c>
      <c r="B138" s="1" t="s">
        <v>2</v>
      </c>
      <c r="C138" s="1" t="s">
        <v>1</v>
      </c>
      <c r="D138" s="1" t="s">
        <v>7</v>
      </c>
      <c r="E138" s="1">
        <v>2</v>
      </c>
      <c r="F138" s="1">
        <v>10.33</v>
      </c>
      <c r="G138" s="1">
        <v>2</v>
      </c>
      <c r="H138" s="1">
        <f t="shared" si="2"/>
        <v>12.33</v>
      </c>
    </row>
    <row r="139" spans="1:8" x14ac:dyDescent="0.35">
      <c r="A139" s="1" t="s">
        <v>3</v>
      </c>
      <c r="B139" s="1" t="s">
        <v>2</v>
      </c>
      <c r="C139" s="1" t="s">
        <v>1</v>
      </c>
      <c r="D139" s="1" t="s">
        <v>7</v>
      </c>
      <c r="E139" s="1">
        <v>2</v>
      </c>
      <c r="F139" s="1">
        <v>14.15</v>
      </c>
      <c r="G139" s="1">
        <v>2</v>
      </c>
      <c r="H139" s="1">
        <f t="shared" si="2"/>
        <v>16.149999999999999</v>
      </c>
    </row>
    <row r="140" spans="1:8" x14ac:dyDescent="0.35">
      <c r="A140" s="1" t="s">
        <v>5</v>
      </c>
      <c r="B140" s="1" t="s">
        <v>6</v>
      </c>
      <c r="C140" s="1" t="s">
        <v>1</v>
      </c>
      <c r="D140" s="1" t="s">
        <v>7</v>
      </c>
      <c r="E140" s="1">
        <v>2</v>
      </c>
      <c r="F140" s="1">
        <v>16</v>
      </c>
      <c r="G140" s="1">
        <v>2</v>
      </c>
      <c r="H140" s="1">
        <f t="shared" si="2"/>
        <v>18</v>
      </c>
    </row>
    <row r="141" spans="1:8" x14ac:dyDescent="0.35">
      <c r="A141" s="1" t="s">
        <v>3</v>
      </c>
      <c r="B141" s="1" t="s">
        <v>2</v>
      </c>
      <c r="C141" s="1" t="s">
        <v>1</v>
      </c>
      <c r="D141" s="1" t="s">
        <v>7</v>
      </c>
      <c r="E141" s="1">
        <v>2</v>
      </c>
      <c r="F141" s="1">
        <v>13.16</v>
      </c>
      <c r="G141" s="1">
        <v>2.75</v>
      </c>
      <c r="H141" s="1">
        <f t="shared" si="2"/>
        <v>15.91</v>
      </c>
    </row>
    <row r="142" spans="1:8" x14ac:dyDescent="0.35">
      <c r="A142" s="1" t="s">
        <v>3</v>
      </c>
      <c r="B142" s="1" t="s">
        <v>2</v>
      </c>
      <c r="C142" s="1" t="s">
        <v>1</v>
      </c>
      <c r="D142" s="1" t="s">
        <v>7</v>
      </c>
      <c r="E142" s="1">
        <v>2</v>
      </c>
      <c r="F142" s="1">
        <v>17.47</v>
      </c>
      <c r="G142" s="1">
        <v>3.5</v>
      </c>
      <c r="H142" s="1">
        <f t="shared" si="2"/>
        <v>20.97</v>
      </c>
    </row>
    <row r="143" spans="1:8" x14ac:dyDescent="0.35">
      <c r="A143" s="1" t="s">
        <v>5</v>
      </c>
      <c r="B143" s="1" t="s">
        <v>2</v>
      </c>
      <c r="C143" s="1" t="s">
        <v>1</v>
      </c>
      <c r="D143" s="1" t="s">
        <v>7</v>
      </c>
      <c r="E143" s="1">
        <v>6</v>
      </c>
      <c r="F143" s="1">
        <v>34.299999999999997</v>
      </c>
      <c r="G143" s="1">
        <v>6.7</v>
      </c>
      <c r="H143" s="1">
        <f t="shared" si="2"/>
        <v>41</v>
      </c>
    </row>
    <row r="144" spans="1:8" x14ac:dyDescent="0.35">
      <c r="A144" s="1" t="s">
        <v>5</v>
      </c>
      <c r="B144" s="1" t="s">
        <v>2</v>
      </c>
      <c r="C144" s="1" t="s">
        <v>1</v>
      </c>
      <c r="D144" s="1" t="s">
        <v>7</v>
      </c>
      <c r="E144" s="1">
        <v>5</v>
      </c>
      <c r="F144" s="1">
        <v>41.19</v>
      </c>
      <c r="G144" s="1">
        <v>5</v>
      </c>
      <c r="H144" s="1">
        <f t="shared" si="2"/>
        <v>46.19</v>
      </c>
    </row>
    <row r="145" spans="1:8" x14ac:dyDescent="0.35">
      <c r="A145" s="1" t="s">
        <v>3</v>
      </c>
      <c r="B145" s="1" t="s">
        <v>2</v>
      </c>
      <c r="C145" s="1" t="s">
        <v>1</v>
      </c>
      <c r="D145" s="1" t="s">
        <v>7</v>
      </c>
      <c r="E145" s="1">
        <v>6</v>
      </c>
      <c r="F145" s="1">
        <v>27.05</v>
      </c>
      <c r="G145" s="1">
        <v>5</v>
      </c>
      <c r="H145" s="1">
        <f t="shared" si="2"/>
        <v>32.049999999999997</v>
      </c>
    </row>
    <row r="146" spans="1:8" x14ac:dyDescent="0.35">
      <c r="A146" s="1" t="s">
        <v>3</v>
      </c>
      <c r="B146" s="1" t="s">
        <v>2</v>
      </c>
      <c r="C146" s="1" t="s">
        <v>1</v>
      </c>
      <c r="D146" s="1" t="s">
        <v>7</v>
      </c>
      <c r="E146" s="1">
        <v>2</v>
      </c>
      <c r="F146" s="1">
        <v>16.43</v>
      </c>
      <c r="G146" s="1">
        <v>2.2999999999999998</v>
      </c>
      <c r="H146" s="1">
        <f t="shared" si="2"/>
        <v>18.73</v>
      </c>
    </row>
    <row r="147" spans="1:8" x14ac:dyDescent="0.35">
      <c r="A147" s="1" t="s">
        <v>3</v>
      </c>
      <c r="B147" s="1" t="s">
        <v>2</v>
      </c>
      <c r="C147" s="1" t="s">
        <v>1</v>
      </c>
      <c r="D147" s="1" t="s">
        <v>7</v>
      </c>
      <c r="E147" s="1">
        <v>2</v>
      </c>
      <c r="F147" s="1">
        <v>8.35</v>
      </c>
      <c r="G147" s="1">
        <v>1.5</v>
      </c>
      <c r="H147" s="1">
        <f t="shared" si="2"/>
        <v>9.85</v>
      </c>
    </row>
    <row r="148" spans="1:8" x14ac:dyDescent="0.35">
      <c r="A148" s="1" t="s">
        <v>3</v>
      </c>
      <c r="B148" s="1" t="s">
        <v>2</v>
      </c>
      <c r="C148" s="1" t="s">
        <v>1</v>
      </c>
      <c r="D148" s="1" t="s">
        <v>7</v>
      </c>
      <c r="E148" s="1">
        <v>3</v>
      </c>
      <c r="F148" s="1">
        <v>18.64</v>
      </c>
      <c r="G148" s="1">
        <v>1.36</v>
      </c>
      <c r="H148" s="1">
        <f t="shared" si="2"/>
        <v>20</v>
      </c>
    </row>
    <row r="149" spans="1:8" x14ac:dyDescent="0.35">
      <c r="A149" s="1" t="s">
        <v>3</v>
      </c>
      <c r="B149" s="1" t="s">
        <v>2</v>
      </c>
      <c r="C149" s="1" t="s">
        <v>1</v>
      </c>
      <c r="D149" s="1" t="s">
        <v>7</v>
      </c>
      <c r="E149" s="1">
        <v>2</v>
      </c>
      <c r="F149" s="1">
        <v>11.87</v>
      </c>
      <c r="G149" s="1">
        <v>1.63</v>
      </c>
      <c r="H149" s="1">
        <f t="shared" si="2"/>
        <v>13.5</v>
      </c>
    </row>
    <row r="150" spans="1:8" x14ac:dyDescent="0.35">
      <c r="A150" s="1" t="s">
        <v>5</v>
      </c>
      <c r="B150" s="1" t="s">
        <v>2</v>
      </c>
      <c r="C150" s="1" t="s">
        <v>1</v>
      </c>
      <c r="D150" s="1" t="s">
        <v>7</v>
      </c>
      <c r="E150" s="1">
        <v>2</v>
      </c>
      <c r="F150" s="1">
        <v>9.7799999999999994</v>
      </c>
      <c r="G150" s="1">
        <v>1.73</v>
      </c>
      <c r="H150" s="1">
        <f t="shared" si="2"/>
        <v>11.51</v>
      </c>
    </row>
    <row r="151" spans="1:8" x14ac:dyDescent="0.35">
      <c r="A151" s="1" t="s">
        <v>5</v>
      </c>
      <c r="B151" s="1" t="s">
        <v>2</v>
      </c>
      <c r="C151" s="1" t="s">
        <v>1</v>
      </c>
      <c r="D151" s="1" t="s">
        <v>7</v>
      </c>
      <c r="E151" s="1">
        <v>2</v>
      </c>
      <c r="F151" s="1">
        <v>7.51</v>
      </c>
      <c r="G151" s="1">
        <v>2</v>
      </c>
      <c r="H151" s="1">
        <f t="shared" si="2"/>
        <v>9.51</v>
      </c>
    </row>
    <row r="152" spans="1:8" x14ac:dyDescent="0.35">
      <c r="A152" s="1" t="s">
        <v>5</v>
      </c>
      <c r="B152" s="1" t="s">
        <v>2</v>
      </c>
      <c r="C152" s="1" t="s">
        <v>9</v>
      </c>
      <c r="D152" s="1" t="s">
        <v>0</v>
      </c>
      <c r="E152" s="1">
        <v>2</v>
      </c>
      <c r="F152" s="1">
        <v>14.07</v>
      </c>
      <c r="G152" s="1">
        <v>2.5</v>
      </c>
      <c r="H152" s="1">
        <f t="shared" si="2"/>
        <v>16.57</v>
      </c>
    </row>
    <row r="153" spans="1:8" x14ac:dyDescent="0.35">
      <c r="A153" s="1" t="s">
        <v>5</v>
      </c>
      <c r="B153" s="1" t="s">
        <v>2</v>
      </c>
      <c r="C153" s="1" t="s">
        <v>9</v>
      </c>
      <c r="D153" s="1" t="s">
        <v>0</v>
      </c>
      <c r="E153" s="1">
        <v>2</v>
      </c>
      <c r="F153" s="1">
        <v>13.13</v>
      </c>
      <c r="G153" s="1">
        <v>2</v>
      </c>
      <c r="H153" s="1">
        <f t="shared" si="2"/>
        <v>15.13</v>
      </c>
    </row>
    <row r="154" spans="1:8" x14ac:dyDescent="0.35">
      <c r="A154" s="1" t="s">
        <v>5</v>
      </c>
      <c r="B154" s="1" t="s">
        <v>2</v>
      </c>
      <c r="C154" s="1" t="s">
        <v>9</v>
      </c>
      <c r="D154" s="1" t="s">
        <v>0</v>
      </c>
      <c r="E154" s="1">
        <v>3</v>
      </c>
      <c r="F154" s="1">
        <v>17.260000000000002</v>
      </c>
      <c r="G154" s="1">
        <v>2.74</v>
      </c>
      <c r="H154" s="1">
        <f t="shared" si="2"/>
        <v>20</v>
      </c>
    </row>
    <row r="155" spans="1:8" x14ac:dyDescent="0.35">
      <c r="A155" s="1" t="s">
        <v>5</v>
      </c>
      <c r="B155" s="1" t="s">
        <v>2</v>
      </c>
      <c r="C155" s="1" t="s">
        <v>9</v>
      </c>
      <c r="D155" s="1" t="s">
        <v>0</v>
      </c>
      <c r="E155" s="1">
        <v>4</v>
      </c>
      <c r="F155" s="1">
        <v>24.55</v>
      </c>
      <c r="G155" s="1">
        <v>2</v>
      </c>
      <c r="H155" s="1">
        <f t="shared" si="2"/>
        <v>26.55</v>
      </c>
    </row>
    <row r="156" spans="1:8" x14ac:dyDescent="0.35">
      <c r="A156" s="1" t="s">
        <v>5</v>
      </c>
      <c r="B156" s="1" t="s">
        <v>2</v>
      </c>
      <c r="C156" s="1" t="s">
        <v>9</v>
      </c>
      <c r="D156" s="1" t="s">
        <v>0</v>
      </c>
      <c r="E156" s="1">
        <v>4</v>
      </c>
      <c r="F156" s="1">
        <v>19.77</v>
      </c>
      <c r="G156" s="1">
        <v>2</v>
      </c>
      <c r="H156" s="1">
        <f t="shared" si="2"/>
        <v>21.77</v>
      </c>
    </row>
    <row r="157" spans="1:8" x14ac:dyDescent="0.35">
      <c r="A157" s="1" t="s">
        <v>3</v>
      </c>
      <c r="B157" s="1" t="s">
        <v>2</v>
      </c>
      <c r="C157" s="1" t="s">
        <v>9</v>
      </c>
      <c r="D157" s="1" t="s">
        <v>0</v>
      </c>
      <c r="E157" s="1">
        <v>5</v>
      </c>
      <c r="F157" s="1">
        <v>29.85</v>
      </c>
      <c r="G157" s="1">
        <v>5.14</v>
      </c>
      <c r="H157" s="1">
        <f t="shared" si="2"/>
        <v>34.99</v>
      </c>
    </row>
    <row r="158" spans="1:8" x14ac:dyDescent="0.35">
      <c r="A158" s="1" t="s">
        <v>5</v>
      </c>
      <c r="B158" s="1" t="s">
        <v>2</v>
      </c>
      <c r="C158" s="1" t="s">
        <v>9</v>
      </c>
      <c r="D158" s="1" t="s">
        <v>0</v>
      </c>
      <c r="E158" s="1">
        <v>6</v>
      </c>
      <c r="F158" s="1">
        <v>48.17</v>
      </c>
      <c r="G158" s="1">
        <v>5</v>
      </c>
      <c r="H158" s="1">
        <f t="shared" si="2"/>
        <v>53.17</v>
      </c>
    </row>
    <row r="159" spans="1:8" x14ac:dyDescent="0.35">
      <c r="A159" s="1" t="s">
        <v>3</v>
      </c>
      <c r="B159" s="1" t="s">
        <v>2</v>
      </c>
      <c r="C159" s="1" t="s">
        <v>9</v>
      </c>
      <c r="D159" s="1" t="s">
        <v>0</v>
      </c>
      <c r="E159" s="1">
        <v>4</v>
      </c>
      <c r="F159" s="1">
        <v>25</v>
      </c>
      <c r="G159" s="1">
        <v>3.75</v>
      </c>
      <c r="H159" s="1">
        <f t="shared" si="2"/>
        <v>28.75</v>
      </c>
    </row>
    <row r="160" spans="1:8" x14ac:dyDescent="0.35">
      <c r="A160" s="1" t="s">
        <v>3</v>
      </c>
      <c r="B160" s="1" t="s">
        <v>2</v>
      </c>
      <c r="C160" s="1" t="s">
        <v>9</v>
      </c>
      <c r="D160" s="1" t="s">
        <v>0</v>
      </c>
      <c r="E160" s="1">
        <v>2</v>
      </c>
      <c r="F160" s="1">
        <v>13.39</v>
      </c>
      <c r="G160" s="1">
        <v>2.61</v>
      </c>
      <c r="H160" s="1">
        <f t="shared" si="2"/>
        <v>16</v>
      </c>
    </row>
    <row r="161" spans="1:8" x14ac:dyDescent="0.35">
      <c r="A161" s="1" t="s">
        <v>5</v>
      </c>
      <c r="B161" s="1" t="s">
        <v>2</v>
      </c>
      <c r="C161" s="1" t="s">
        <v>9</v>
      </c>
      <c r="D161" s="1" t="s">
        <v>0</v>
      </c>
      <c r="E161" s="1">
        <v>4</v>
      </c>
      <c r="F161" s="1">
        <v>16.489999999999998</v>
      </c>
      <c r="G161" s="1">
        <v>2</v>
      </c>
      <c r="H161" s="1">
        <f t="shared" si="2"/>
        <v>18.489999999999998</v>
      </c>
    </row>
    <row r="162" spans="1:8" x14ac:dyDescent="0.35">
      <c r="A162" s="1" t="s">
        <v>5</v>
      </c>
      <c r="B162" s="1" t="s">
        <v>2</v>
      </c>
      <c r="C162" s="1" t="s">
        <v>9</v>
      </c>
      <c r="D162" s="1" t="s">
        <v>0</v>
      </c>
      <c r="E162" s="1">
        <v>4</v>
      </c>
      <c r="F162" s="1">
        <v>21.5</v>
      </c>
      <c r="G162" s="1">
        <v>3.5</v>
      </c>
      <c r="H162" s="1">
        <f t="shared" si="2"/>
        <v>25</v>
      </c>
    </row>
    <row r="163" spans="1:8" x14ac:dyDescent="0.35">
      <c r="A163" s="1" t="s">
        <v>5</v>
      </c>
      <c r="B163" s="1" t="s">
        <v>2</v>
      </c>
      <c r="C163" s="1" t="s">
        <v>9</v>
      </c>
      <c r="D163" s="1" t="s">
        <v>0</v>
      </c>
      <c r="E163" s="1">
        <v>2</v>
      </c>
      <c r="F163" s="1">
        <v>12.66</v>
      </c>
      <c r="G163" s="1">
        <v>2.5</v>
      </c>
      <c r="H163" s="1">
        <f t="shared" si="2"/>
        <v>15.16</v>
      </c>
    </row>
    <row r="164" spans="1:8" x14ac:dyDescent="0.35">
      <c r="A164" s="1" t="s">
        <v>3</v>
      </c>
      <c r="B164" s="1" t="s">
        <v>2</v>
      </c>
      <c r="C164" s="1" t="s">
        <v>9</v>
      </c>
      <c r="D164" s="1" t="s">
        <v>0</v>
      </c>
      <c r="E164" s="1">
        <v>3</v>
      </c>
      <c r="F164" s="1">
        <v>16.21</v>
      </c>
      <c r="G164" s="1">
        <v>2</v>
      </c>
      <c r="H164" s="1">
        <f t="shared" si="2"/>
        <v>18.21</v>
      </c>
    </row>
    <row r="165" spans="1:8" x14ac:dyDescent="0.35">
      <c r="A165" s="1" t="s">
        <v>5</v>
      </c>
      <c r="B165" s="1" t="s">
        <v>2</v>
      </c>
      <c r="C165" s="1" t="s">
        <v>9</v>
      </c>
      <c r="D165" s="1" t="s">
        <v>0</v>
      </c>
      <c r="E165" s="1">
        <v>2</v>
      </c>
      <c r="F165" s="1">
        <v>13.81</v>
      </c>
      <c r="G165" s="1">
        <v>2</v>
      </c>
      <c r="H165" s="1">
        <f t="shared" si="2"/>
        <v>15.81</v>
      </c>
    </row>
    <row r="166" spans="1:8" x14ac:dyDescent="0.35">
      <c r="A166" s="1" t="s">
        <v>3</v>
      </c>
      <c r="B166" s="1" t="s">
        <v>6</v>
      </c>
      <c r="C166" s="1" t="s">
        <v>9</v>
      </c>
      <c r="D166" s="1" t="s">
        <v>0</v>
      </c>
      <c r="E166" s="1">
        <v>2</v>
      </c>
      <c r="F166" s="1">
        <v>17.510000000000002</v>
      </c>
      <c r="G166" s="1">
        <v>3</v>
      </c>
      <c r="H166" s="1">
        <f t="shared" si="2"/>
        <v>20.51</v>
      </c>
    </row>
    <row r="167" spans="1:8" x14ac:dyDescent="0.35">
      <c r="A167" s="1" t="s">
        <v>5</v>
      </c>
      <c r="B167" s="1" t="s">
        <v>2</v>
      </c>
      <c r="C167" s="1" t="s">
        <v>9</v>
      </c>
      <c r="D167" s="1" t="s">
        <v>0</v>
      </c>
      <c r="E167" s="1">
        <v>3</v>
      </c>
      <c r="F167" s="1">
        <v>24.52</v>
      </c>
      <c r="G167" s="1">
        <v>3.48</v>
      </c>
      <c r="H167" s="1">
        <f t="shared" si="2"/>
        <v>28</v>
      </c>
    </row>
    <row r="168" spans="1:8" x14ac:dyDescent="0.35">
      <c r="A168" s="1" t="s">
        <v>5</v>
      </c>
      <c r="B168" s="1" t="s">
        <v>2</v>
      </c>
      <c r="C168" s="1" t="s">
        <v>9</v>
      </c>
      <c r="D168" s="1" t="s">
        <v>0</v>
      </c>
      <c r="E168" s="1">
        <v>2</v>
      </c>
      <c r="F168" s="1">
        <v>20.76</v>
      </c>
      <c r="G168" s="1">
        <v>2.2400000000000002</v>
      </c>
      <c r="H168" s="1">
        <f t="shared" si="2"/>
        <v>23</v>
      </c>
    </row>
    <row r="169" spans="1:8" x14ac:dyDescent="0.35">
      <c r="A169" s="1" t="s">
        <v>5</v>
      </c>
      <c r="B169" s="1" t="s">
        <v>2</v>
      </c>
      <c r="C169" s="1" t="s">
        <v>9</v>
      </c>
      <c r="D169" s="1" t="s">
        <v>0</v>
      </c>
      <c r="E169" s="1">
        <v>4</v>
      </c>
      <c r="F169" s="1">
        <v>31.71</v>
      </c>
      <c r="G169" s="1">
        <v>4.5</v>
      </c>
      <c r="H169" s="1">
        <f t="shared" si="2"/>
        <v>36.21</v>
      </c>
    </row>
    <row r="170" spans="1:8" x14ac:dyDescent="0.35">
      <c r="A170" s="1" t="s">
        <v>3</v>
      </c>
      <c r="B170" s="1" t="s">
        <v>6</v>
      </c>
      <c r="C170" s="1" t="s">
        <v>4</v>
      </c>
      <c r="D170" s="1" t="s">
        <v>0</v>
      </c>
      <c r="E170" s="1">
        <v>2</v>
      </c>
      <c r="F170" s="1">
        <v>10.59</v>
      </c>
      <c r="G170" s="1">
        <v>1.61</v>
      </c>
      <c r="H170" s="1">
        <f t="shared" si="2"/>
        <v>12.2</v>
      </c>
    </row>
    <row r="171" spans="1:8" x14ac:dyDescent="0.35">
      <c r="A171" s="1" t="s">
        <v>3</v>
      </c>
      <c r="B171" s="1" t="s">
        <v>6</v>
      </c>
      <c r="C171" s="1" t="s">
        <v>4</v>
      </c>
      <c r="D171" s="1" t="s">
        <v>0</v>
      </c>
      <c r="E171" s="1">
        <v>2</v>
      </c>
      <c r="F171" s="1">
        <v>10.63</v>
      </c>
      <c r="G171" s="1">
        <v>2</v>
      </c>
      <c r="H171" s="1">
        <f t="shared" si="2"/>
        <v>12.63</v>
      </c>
    </row>
    <row r="172" spans="1:8" x14ac:dyDescent="0.35">
      <c r="A172" s="1" t="s">
        <v>5</v>
      </c>
      <c r="B172" s="1" t="s">
        <v>6</v>
      </c>
      <c r="C172" s="1" t="s">
        <v>4</v>
      </c>
      <c r="D172" s="1" t="s">
        <v>0</v>
      </c>
      <c r="E172" s="1">
        <v>3</v>
      </c>
      <c r="F172" s="1">
        <v>50.81</v>
      </c>
      <c r="G172" s="1">
        <v>10</v>
      </c>
      <c r="H172" s="1">
        <f t="shared" si="2"/>
        <v>60.81</v>
      </c>
    </row>
    <row r="173" spans="1:8" x14ac:dyDescent="0.35">
      <c r="A173" s="1" t="s">
        <v>5</v>
      </c>
      <c r="B173" s="1" t="s">
        <v>6</v>
      </c>
      <c r="C173" s="1" t="s">
        <v>4</v>
      </c>
      <c r="D173" s="1" t="s">
        <v>0</v>
      </c>
      <c r="E173" s="1">
        <v>2</v>
      </c>
      <c r="F173" s="1">
        <v>15.81</v>
      </c>
      <c r="G173" s="1">
        <v>3.16</v>
      </c>
      <c r="H173" s="1">
        <f t="shared" si="2"/>
        <v>18.97</v>
      </c>
    </row>
    <row r="174" spans="1:8" x14ac:dyDescent="0.35">
      <c r="A174" s="1" t="s">
        <v>5</v>
      </c>
      <c r="B174" s="1" t="s">
        <v>6</v>
      </c>
      <c r="C174" s="1" t="s">
        <v>9</v>
      </c>
      <c r="D174" s="1" t="s">
        <v>0</v>
      </c>
      <c r="E174" s="1">
        <v>2</v>
      </c>
      <c r="F174" s="1">
        <v>7.25</v>
      </c>
      <c r="G174" s="1">
        <v>5.15</v>
      </c>
      <c r="H174" s="1">
        <f t="shared" si="2"/>
        <v>12.4</v>
      </c>
    </row>
    <row r="175" spans="1:8" x14ac:dyDescent="0.35">
      <c r="A175" s="1" t="s">
        <v>5</v>
      </c>
      <c r="B175" s="1" t="s">
        <v>6</v>
      </c>
      <c r="C175" s="1" t="s">
        <v>9</v>
      </c>
      <c r="D175" s="1" t="s">
        <v>0</v>
      </c>
      <c r="E175" s="1">
        <v>2</v>
      </c>
      <c r="F175" s="1">
        <v>31.85</v>
      </c>
      <c r="G175" s="1">
        <v>3.18</v>
      </c>
      <c r="H175" s="1">
        <f t="shared" si="2"/>
        <v>35.03</v>
      </c>
    </row>
    <row r="176" spans="1:8" x14ac:dyDescent="0.35">
      <c r="A176" s="1" t="s">
        <v>5</v>
      </c>
      <c r="B176" s="1" t="s">
        <v>6</v>
      </c>
      <c r="C176" s="1" t="s">
        <v>9</v>
      </c>
      <c r="D176" s="1" t="s">
        <v>0</v>
      </c>
      <c r="E176" s="1">
        <v>2</v>
      </c>
      <c r="F176" s="1">
        <v>16.82</v>
      </c>
      <c r="G176" s="1">
        <v>4</v>
      </c>
      <c r="H176" s="1">
        <f t="shared" si="2"/>
        <v>20.82</v>
      </c>
    </row>
    <row r="177" spans="1:8" x14ac:dyDescent="0.35">
      <c r="A177" s="1" t="s">
        <v>5</v>
      </c>
      <c r="B177" s="1" t="s">
        <v>6</v>
      </c>
      <c r="C177" s="1" t="s">
        <v>9</v>
      </c>
      <c r="D177" s="1" t="s">
        <v>0</v>
      </c>
      <c r="E177" s="1">
        <v>2</v>
      </c>
      <c r="F177" s="1">
        <v>32.9</v>
      </c>
      <c r="G177" s="1">
        <v>3.11</v>
      </c>
      <c r="H177" s="1">
        <f t="shared" si="2"/>
        <v>36.01</v>
      </c>
    </row>
    <row r="178" spans="1:8" x14ac:dyDescent="0.35">
      <c r="A178" s="1" t="s">
        <v>5</v>
      </c>
      <c r="B178" s="1" t="s">
        <v>6</v>
      </c>
      <c r="C178" s="1" t="s">
        <v>9</v>
      </c>
      <c r="D178" s="1" t="s">
        <v>0</v>
      </c>
      <c r="E178" s="1">
        <v>2</v>
      </c>
      <c r="F178" s="1">
        <v>17.89</v>
      </c>
      <c r="G178" s="1">
        <v>2</v>
      </c>
      <c r="H178" s="1">
        <f t="shared" si="2"/>
        <v>19.89</v>
      </c>
    </row>
    <row r="179" spans="1:8" x14ac:dyDescent="0.35">
      <c r="A179" s="1" t="s">
        <v>5</v>
      </c>
      <c r="B179" s="1" t="s">
        <v>6</v>
      </c>
      <c r="C179" s="1" t="s">
        <v>9</v>
      </c>
      <c r="D179" s="1" t="s">
        <v>0</v>
      </c>
      <c r="E179" s="1">
        <v>2</v>
      </c>
      <c r="F179" s="1">
        <v>14.48</v>
      </c>
      <c r="G179" s="1">
        <v>2</v>
      </c>
      <c r="H179" s="1">
        <f t="shared" si="2"/>
        <v>16.48</v>
      </c>
    </row>
    <row r="180" spans="1:8" x14ac:dyDescent="0.35">
      <c r="A180" s="1" t="s">
        <v>3</v>
      </c>
      <c r="B180" s="1" t="s">
        <v>6</v>
      </c>
      <c r="C180" s="1" t="s">
        <v>9</v>
      </c>
      <c r="D180" s="1" t="s">
        <v>0</v>
      </c>
      <c r="E180" s="1">
        <v>2</v>
      </c>
      <c r="F180" s="1">
        <v>9.6</v>
      </c>
      <c r="G180" s="1">
        <v>4</v>
      </c>
      <c r="H180" s="1">
        <f t="shared" si="2"/>
        <v>13.6</v>
      </c>
    </row>
    <row r="181" spans="1:8" x14ac:dyDescent="0.35">
      <c r="A181" s="1" t="s">
        <v>5</v>
      </c>
      <c r="B181" s="1" t="s">
        <v>6</v>
      </c>
      <c r="C181" s="1" t="s">
        <v>9</v>
      </c>
      <c r="D181" s="1" t="s">
        <v>0</v>
      </c>
      <c r="E181" s="1">
        <v>2</v>
      </c>
      <c r="F181" s="1">
        <v>34.630000000000003</v>
      </c>
      <c r="G181" s="1">
        <v>3.55</v>
      </c>
      <c r="H181" s="1">
        <f t="shared" si="2"/>
        <v>38.18</v>
      </c>
    </row>
    <row r="182" spans="1:8" x14ac:dyDescent="0.35">
      <c r="A182" s="1" t="s">
        <v>5</v>
      </c>
      <c r="B182" s="1" t="s">
        <v>6</v>
      </c>
      <c r="C182" s="1" t="s">
        <v>9</v>
      </c>
      <c r="D182" s="1" t="s">
        <v>0</v>
      </c>
      <c r="E182" s="1">
        <v>4</v>
      </c>
      <c r="F182" s="1">
        <v>34.65</v>
      </c>
      <c r="G182" s="1">
        <v>3.68</v>
      </c>
      <c r="H182" s="1">
        <f t="shared" si="2"/>
        <v>38.33</v>
      </c>
    </row>
    <row r="183" spans="1:8" x14ac:dyDescent="0.35">
      <c r="A183" s="1" t="s">
        <v>5</v>
      </c>
      <c r="B183" s="1" t="s">
        <v>6</v>
      </c>
      <c r="C183" s="1" t="s">
        <v>9</v>
      </c>
      <c r="D183" s="1" t="s">
        <v>0</v>
      </c>
      <c r="E183" s="1">
        <v>2</v>
      </c>
      <c r="F183" s="1">
        <v>23.33</v>
      </c>
      <c r="G183" s="1">
        <v>5.65</v>
      </c>
      <c r="H183" s="1">
        <f t="shared" si="2"/>
        <v>28.979999999999997</v>
      </c>
    </row>
    <row r="184" spans="1:8" x14ac:dyDescent="0.35">
      <c r="A184" s="1" t="s">
        <v>5</v>
      </c>
      <c r="B184" s="1" t="s">
        <v>6</v>
      </c>
      <c r="C184" s="1" t="s">
        <v>9</v>
      </c>
      <c r="D184" s="1" t="s">
        <v>0</v>
      </c>
      <c r="E184" s="1">
        <v>3</v>
      </c>
      <c r="F184" s="1">
        <v>45.35</v>
      </c>
      <c r="G184" s="1">
        <v>3.5</v>
      </c>
      <c r="H184" s="1">
        <f t="shared" si="2"/>
        <v>48.85</v>
      </c>
    </row>
    <row r="185" spans="1:8" x14ac:dyDescent="0.35">
      <c r="A185" s="1" t="s">
        <v>5</v>
      </c>
      <c r="B185" s="1" t="s">
        <v>6</v>
      </c>
      <c r="C185" s="1" t="s">
        <v>9</v>
      </c>
      <c r="D185" s="1" t="s">
        <v>0</v>
      </c>
      <c r="E185" s="1">
        <v>4</v>
      </c>
      <c r="F185" s="1">
        <v>23.17</v>
      </c>
      <c r="G185" s="1">
        <v>6.5</v>
      </c>
      <c r="H185" s="1">
        <f t="shared" si="2"/>
        <v>29.67</v>
      </c>
    </row>
    <row r="186" spans="1:8" x14ac:dyDescent="0.35">
      <c r="A186" s="1" t="s">
        <v>5</v>
      </c>
      <c r="B186" s="1" t="s">
        <v>6</v>
      </c>
      <c r="C186" s="1" t="s">
        <v>9</v>
      </c>
      <c r="D186" s="1" t="s">
        <v>0</v>
      </c>
      <c r="E186" s="1">
        <v>2</v>
      </c>
      <c r="F186" s="1">
        <v>40.549999999999997</v>
      </c>
      <c r="G186" s="1">
        <v>3</v>
      </c>
      <c r="H186" s="1">
        <f t="shared" si="2"/>
        <v>43.55</v>
      </c>
    </row>
    <row r="187" spans="1:8" x14ac:dyDescent="0.35">
      <c r="A187" s="1" t="s">
        <v>5</v>
      </c>
      <c r="B187" s="1" t="s">
        <v>2</v>
      </c>
      <c r="C187" s="1" t="s">
        <v>9</v>
      </c>
      <c r="D187" s="1" t="s">
        <v>0</v>
      </c>
      <c r="E187" s="1">
        <v>5</v>
      </c>
      <c r="F187" s="1">
        <v>20.69</v>
      </c>
      <c r="G187" s="1">
        <v>5</v>
      </c>
      <c r="H187" s="1">
        <f t="shared" si="2"/>
        <v>25.69</v>
      </c>
    </row>
    <row r="188" spans="1:8" x14ac:dyDescent="0.35">
      <c r="A188" s="1" t="s">
        <v>3</v>
      </c>
      <c r="B188" s="1" t="s">
        <v>6</v>
      </c>
      <c r="C188" s="1" t="s">
        <v>9</v>
      </c>
      <c r="D188" s="1" t="s">
        <v>0</v>
      </c>
      <c r="E188" s="1">
        <v>3</v>
      </c>
      <c r="F188" s="1">
        <v>20.9</v>
      </c>
      <c r="G188" s="1">
        <v>3.5</v>
      </c>
      <c r="H188" s="1">
        <f t="shared" si="2"/>
        <v>24.4</v>
      </c>
    </row>
    <row r="189" spans="1:8" x14ac:dyDescent="0.35">
      <c r="A189" s="1" t="s">
        <v>5</v>
      </c>
      <c r="B189" s="1" t="s">
        <v>6</v>
      </c>
      <c r="C189" s="1" t="s">
        <v>9</v>
      </c>
      <c r="D189" s="1" t="s">
        <v>0</v>
      </c>
      <c r="E189" s="1">
        <v>5</v>
      </c>
      <c r="F189" s="1">
        <v>30.46</v>
      </c>
      <c r="G189" s="1">
        <v>2</v>
      </c>
      <c r="H189" s="1">
        <f t="shared" si="2"/>
        <v>32.46</v>
      </c>
    </row>
    <row r="190" spans="1:8" x14ac:dyDescent="0.35">
      <c r="A190" s="1" t="s">
        <v>3</v>
      </c>
      <c r="B190" s="1" t="s">
        <v>6</v>
      </c>
      <c r="C190" s="1" t="s">
        <v>9</v>
      </c>
      <c r="D190" s="1" t="s">
        <v>0</v>
      </c>
      <c r="E190" s="1">
        <v>3</v>
      </c>
      <c r="F190" s="1">
        <v>18.149999999999999</v>
      </c>
      <c r="G190" s="1">
        <v>3.5</v>
      </c>
      <c r="H190" s="1">
        <f t="shared" si="2"/>
        <v>21.65</v>
      </c>
    </row>
    <row r="191" spans="1:8" x14ac:dyDescent="0.35">
      <c r="A191" s="1" t="s">
        <v>5</v>
      </c>
      <c r="B191" s="1" t="s">
        <v>6</v>
      </c>
      <c r="C191" s="1" t="s">
        <v>9</v>
      </c>
      <c r="D191" s="1" t="s">
        <v>0</v>
      </c>
      <c r="E191" s="1">
        <v>3</v>
      </c>
      <c r="F191" s="1">
        <v>23.1</v>
      </c>
      <c r="G191" s="1">
        <v>4</v>
      </c>
      <c r="H191" s="1">
        <f t="shared" si="2"/>
        <v>27.1</v>
      </c>
    </row>
    <row r="192" spans="1:8" x14ac:dyDescent="0.35">
      <c r="A192" s="1" t="s">
        <v>5</v>
      </c>
      <c r="B192" s="1" t="s">
        <v>6</v>
      </c>
      <c r="C192" s="1" t="s">
        <v>9</v>
      </c>
      <c r="D192" s="1" t="s">
        <v>0</v>
      </c>
      <c r="E192" s="1">
        <v>2</v>
      </c>
      <c r="F192" s="1">
        <v>15.69</v>
      </c>
      <c r="G192" s="1">
        <v>1.5</v>
      </c>
      <c r="H192" s="1">
        <f t="shared" si="2"/>
        <v>17.189999999999998</v>
      </c>
    </row>
    <row r="193" spans="1:8" x14ac:dyDescent="0.35">
      <c r="A193" s="1" t="s">
        <v>3</v>
      </c>
      <c r="B193" s="1" t="s">
        <v>6</v>
      </c>
      <c r="C193" s="1" t="s">
        <v>1</v>
      </c>
      <c r="D193" s="1" t="s">
        <v>7</v>
      </c>
      <c r="E193" s="1">
        <v>2</v>
      </c>
      <c r="F193" s="1">
        <v>19.809999999999999</v>
      </c>
      <c r="G193" s="1">
        <v>4.1900000000000004</v>
      </c>
      <c r="H193" s="1">
        <f t="shared" si="2"/>
        <v>24</v>
      </c>
    </row>
    <row r="194" spans="1:8" x14ac:dyDescent="0.35">
      <c r="A194" s="1" t="s">
        <v>5</v>
      </c>
      <c r="B194" s="1" t="s">
        <v>6</v>
      </c>
      <c r="C194" s="1" t="s">
        <v>1</v>
      </c>
      <c r="D194" s="1" t="s">
        <v>7</v>
      </c>
      <c r="E194" s="1">
        <v>2</v>
      </c>
      <c r="F194" s="1">
        <v>28.44</v>
      </c>
      <c r="G194" s="1">
        <v>2.56</v>
      </c>
      <c r="H194" s="1">
        <f t="shared" si="2"/>
        <v>31</v>
      </c>
    </row>
    <row r="195" spans="1:8" x14ac:dyDescent="0.35">
      <c r="A195" s="1" t="s">
        <v>5</v>
      </c>
      <c r="B195" s="1" t="s">
        <v>6</v>
      </c>
      <c r="C195" s="1" t="s">
        <v>1</v>
      </c>
      <c r="D195" s="1" t="s">
        <v>7</v>
      </c>
      <c r="E195" s="1">
        <v>2</v>
      </c>
      <c r="F195" s="1">
        <v>15.48</v>
      </c>
      <c r="G195" s="1">
        <v>2.02</v>
      </c>
      <c r="H195" s="1">
        <f t="shared" ref="H195:H245" si="3">F195+G195</f>
        <v>17.5</v>
      </c>
    </row>
    <row r="196" spans="1:8" x14ac:dyDescent="0.35">
      <c r="A196" s="1" t="s">
        <v>5</v>
      </c>
      <c r="B196" s="1" t="s">
        <v>6</v>
      </c>
      <c r="C196" s="1" t="s">
        <v>1</v>
      </c>
      <c r="D196" s="1" t="s">
        <v>7</v>
      </c>
      <c r="E196" s="1">
        <v>2</v>
      </c>
      <c r="F196" s="1">
        <v>16.579999999999998</v>
      </c>
      <c r="G196" s="1">
        <v>4</v>
      </c>
      <c r="H196" s="1">
        <f t="shared" si="3"/>
        <v>20.58</v>
      </c>
    </row>
    <row r="197" spans="1:8" x14ac:dyDescent="0.35">
      <c r="A197" s="1" t="s">
        <v>5</v>
      </c>
      <c r="B197" s="1" t="s">
        <v>2</v>
      </c>
      <c r="C197" s="1" t="s">
        <v>1</v>
      </c>
      <c r="D197" s="1" t="s">
        <v>7</v>
      </c>
      <c r="E197" s="1">
        <v>2</v>
      </c>
      <c r="F197" s="1">
        <v>7.56</v>
      </c>
      <c r="G197" s="1">
        <v>1.44</v>
      </c>
      <c r="H197" s="1">
        <f t="shared" si="3"/>
        <v>9</v>
      </c>
    </row>
    <row r="198" spans="1:8" x14ac:dyDescent="0.35">
      <c r="A198" s="1" t="s">
        <v>5</v>
      </c>
      <c r="B198" s="1" t="s">
        <v>6</v>
      </c>
      <c r="C198" s="1" t="s">
        <v>1</v>
      </c>
      <c r="D198" s="1" t="s">
        <v>7</v>
      </c>
      <c r="E198" s="1">
        <v>2</v>
      </c>
      <c r="F198" s="1">
        <v>10.34</v>
      </c>
      <c r="G198" s="1">
        <v>2</v>
      </c>
      <c r="H198" s="1">
        <f t="shared" si="3"/>
        <v>12.34</v>
      </c>
    </row>
    <row r="199" spans="1:8" x14ac:dyDescent="0.35">
      <c r="A199" s="1" t="s">
        <v>3</v>
      </c>
      <c r="B199" s="1" t="s">
        <v>6</v>
      </c>
      <c r="C199" s="1" t="s">
        <v>1</v>
      </c>
      <c r="D199" s="1" t="s">
        <v>7</v>
      </c>
      <c r="E199" s="1">
        <v>4</v>
      </c>
      <c r="F199" s="1">
        <v>43.11</v>
      </c>
      <c r="G199" s="1">
        <v>5</v>
      </c>
      <c r="H199" s="1">
        <f t="shared" si="3"/>
        <v>48.11</v>
      </c>
    </row>
    <row r="200" spans="1:8" x14ac:dyDescent="0.35">
      <c r="A200" s="1" t="s">
        <v>3</v>
      </c>
      <c r="B200" s="1" t="s">
        <v>6</v>
      </c>
      <c r="C200" s="1" t="s">
        <v>1</v>
      </c>
      <c r="D200" s="1" t="s">
        <v>7</v>
      </c>
      <c r="E200" s="1">
        <v>2</v>
      </c>
      <c r="F200" s="1">
        <v>13</v>
      </c>
      <c r="G200" s="1">
        <v>2</v>
      </c>
      <c r="H200" s="1">
        <f t="shared" si="3"/>
        <v>15</v>
      </c>
    </row>
    <row r="201" spans="1:8" x14ac:dyDescent="0.35">
      <c r="A201" s="1" t="s">
        <v>5</v>
      </c>
      <c r="B201" s="1" t="s">
        <v>6</v>
      </c>
      <c r="C201" s="1" t="s">
        <v>1</v>
      </c>
      <c r="D201" s="1" t="s">
        <v>7</v>
      </c>
      <c r="E201" s="1">
        <v>2</v>
      </c>
      <c r="F201" s="1">
        <v>13.51</v>
      </c>
      <c r="G201" s="1">
        <v>2</v>
      </c>
      <c r="H201" s="1">
        <f t="shared" si="3"/>
        <v>15.51</v>
      </c>
    </row>
    <row r="202" spans="1:8" x14ac:dyDescent="0.35">
      <c r="A202" s="1" t="s">
        <v>5</v>
      </c>
      <c r="B202" s="1" t="s">
        <v>6</v>
      </c>
      <c r="C202" s="1" t="s">
        <v>1</v>
      </c>
      <c r="D202" s="1" t="s">
        <v>7</v>
      </c>
      <c r="E202" s="1">
        <v>3</v>
      </c>
      <c r="F202" s="1">
        <v>18.71</v>
      </c>
      <c r="G202" s="1">
        <v>4</v>
      </c>
      <c r="H202" s="1">
        <f t="shared" si="3"/>
        <v>22.71</v>
      </c>
    </row>
    <row r="203" spans="1:8" x14ac:dyDescent="0.35">
      <c r="A203" s="1" t="s">
        <v>3</v>
      </c>
      <c r="B203" s="1" t="s">
        <v>6</v>
      </c>
      <c r="C203" s="1" t="s">
        <v>1</v>
      </c>
      <c r="D203" s="1" t="s">
        <v>7</v>
      </c>
      <c r="E203" s="1">
        <v>2</v>
      </c>
      <c r="F203" s="1">
        <v>12.74</v>
      </c>
      <c r="G203" s="1">
        <v>2.0099999999999998</v>
      </c>
      <c r="H203" s="1">
        <f t="shared" si="3"/>
        <v>14.75</v>
      </c>
    </row>
    <row r="204" spans="1:8" x14ac:dyDescent="0.35">
      <c r="A204" s="1" t="s">
        <v>3</v>
      </c>
      <c r="B204" s="1" t="s">
        <v>6</v>
      </c>
      <c r="C204" s="1" t="s">
        <v>1</v>
      </c>
      <c r="D204" s="1" t="s">
        <v>7</v>
      </c>
      <c r="E204" s="1">
        <v>2</v>
      </c>
      <c r="F204" s="1">
        <v>13</v>
      </c>
      <c r="G204" s="1">
        <v>2</v>
      </c>
      <c r="H204" s="1">
        <f t="shared" si="3"/>
        <v>15</v>
      </c>
    </row>
    <row r="205" spans="1:8" x14ac:dyDescent="0.35">
      <c r="A205" s="1" t="s">
        <v>3</v>
      </c>
      <c r="B205" s="1" t="s">
        <v>6</v>
      </c>
      <c r="C205" s="1" t="s">
        <v>1</v>
      </c>
      <c r="D205" s="1" t="s">
        <v>7</v>
      </c>
      <c r="E205" s="1">
        <v>2</v>
      </c>
      <c r="F205" s="1">
        <v>16.399999999999999</v>
      </c>
      <c r="G205" s="1">
        <v>2.5</v>
      </c>
      <c r="H205" s="1">
        <f t="shared" si="3"/>
        <v>18.899999999999999</v>
      </c>
    </row>
    <row r="206" spans="1:8" x14ac:dyDescent="0.35">
      <c r="A206" s="1" t="s">
        <v>5</v>
      </c>
      <c r="B206" s="1" t="s">
        <v>6</v>
      </c>
      <c r="C206" s="1" t="s">
        <v>1</v>
      </c>
      <c r="D206" s="1" t="s">
        <v>7</v>
      </c>
      <c r="E206" s="1">
        <v>4</v>
      </c>
      <c r="F206" s="1">
        <v>20.53</v>
      </c>
      <c r="G206" s="1">
        <v>4</v>
      </c>
      <c r="H206" s="1">
        <f t="shared" si="3"/>
        <v>24.53</v>
      </c>
    </row>
    <row r="207" spans="1:8" x14ac:dyDescent="0.35">
      <c r="A207" s="1" t="s">
        <v>3</v>
      </c>
      <c r="B207" s="1" t="s">
        <v>6</v>
      </c>
      <c r="C207" s="1" t="s">
        <v>1</v>
      </c>
      <c r="D207" s="1" t="s">
        <v>7</v>
      </c>
      <c r="E207" s="1">
        <v>3</v>
      </c>
      <c r="F207" s="1">
        <v>16.47</v>
      </c>
      <c r="G207" s="1">
        <v>3.23</v>
      </c>
      <c r="H207" s="1">
        <f t="shared" si="3"/>
        <v>19.7</v>
      </c>
    </row>
    <row r="208" spans="1:8" x14ac:dyDescent="0.35">
      <c r="A208" s="1" t="s">
        <v>5</v>
      </c>
      <c r="B208" s="1" t="s">
        <v>6</v>
      </c>
      <c r="C208" s="1" t="s">
        <v>4</v>
      </c>
      <c r="D208" s="1" t="s">
        <v>0</v>
      </c>
      <c r="E208" s="1">
        <v>3</v>
      </c>
      <c r="F208" s="1">
        <v>26.59</v>
      </c>
      <c r="G208" s="1">
        <v>3.41</v>
      </c>
      <c r="H208" s="1">
        <f t="shared" si="3"/>
        <v>30</v>
      </c>
    </row>
    <row r="209" spans="1:8" x14ac:dyDescent="0.35">
      <c r="A209" s="1" t="s">
        <v>5</v>
      </c>
      <c r="B209" s="1" t="s">
        <v>6</v>
      </c>
      <c r="C209" s="1" t="s">
        <v>4</v>
      </c>
      <c r="D209" s="1" t="s">
        <v>0</v>
      </c>
      <c r="E209" s="1">
        <v>4</v>
      </c>
      <c r="F209" s="1">
        <v>38.729999999999997</v>
      </c>
      <c r="G209" s="1">
        <v>3</v>
      </c>
      <c r="H209" s="1">
        <f t="shared" si="3"/>
        <v>41.73</v>
      </c>
    </row>
    <row r="210" spans="1:8" x14ac:dyDescent="0.35">
      <c r="A210" s="1" t="s">
        <v>5</v>
      </c>
      <c r="B210" s="1" t="s">
        <v>6</v>
      </c>
      <c r="C210" s="1" t="s">
        <v>4</v>
      </c>
      <c r="D210" s="1" t="s">
        <v>0</v>
      </c>
      <c r="E210" s="1">
        <v>2</v>
      </c>
      <c r="F210" s="1">
        <v>24.27</v>
      </c>
      <c r="G210" s="1">
        <v>2.0299999999999998</v>
      </c>
      <c r="H210" s="1">
        <f t="shared" si="3"/>
        <v>26.3</v>
      </c>
    </row>
    <row r="211" spans="1:8" x14ac:dyDescent="0.35">
      <c r="A211" s="1" t="s">
        <v>3</v>
      </c>
      <c r="B211" s="1" t="s">
        <v>6</v>
      </c>
      <c r="C211" s="1" t="s">
        <v>4</v>
      </c>
      <c r="D211" s="1" t="s">
        <v>0</v>
      </c>
      <c r="E211" s="1">
        <v>2</v>
      </c>
      <c r="F211" s="1">
        <v>12.76</v>
      </c>
      <c r="G211" s="1">
        <v>2.23</v>
      </c>
      <c r="H211" s="1">
        <f t="shared" si="3"/>
        <v>14.99</v>
      </c>
    </row>
    <row r="212" spans="1:8" x14ac:dyDescent="0.35">
      <c r="A212" s="1" t="s">
        <v>5</v>
      </c>
      <c r="B212" s="1" t="s">
        <v>6</v>
      </c>
      <c r="C212" s="1" t="s">
        <v>4</v>
      </c>
      <c r="D212" s="1" t="s">
        <v>0</v>
      </c>
      <c r="E212" s="1">
        <v>3</v>
      </c>
      <c r="F212" s="1">
        <v>30.06</v>
      </c>
      <c r="G212" s="1">
        <v>2</v>
      </c>
      <c r="H212" s="1">
        <f t="shared" si="3"/>
        <v>32.06</v>
      </c>
    </row>
    <row r="213" spans="1:8" x14ac:dyDescent="0.35">
      <c r="A213" s="1" t="s">
        <v>5</v>
      </c>
      <c r="B213" s="1" t="s">
        <v>6</v>
      </c>
      <c r="C213" s="1" t="s">
        <v>4</v>
      </c>
      <c r="D213" s="1" t="s">
        <v>0</v>
      </c>
      <c r="E213" s="1">
        <v>4</v>
      </c>
      <c r="F213" s="1">
        <v>25.89</v>
      </c>
      <c r="G213" s="1">
        <v>5.16</v>
      </c>
      <c r="H213" s="1">
        <f t="shared" si="3"/>
        <v>31.05</v>
      </c>
    </row>
    <row r="214" spans="1:8" x14ac:dyDescent="0.35">
      <c r="A214" s="1" t="s">
        <v>5</v>
      </c>
      <c r="B214" s="1" t="s">
        <v>2</v>
      </c>
      <c r="C214" s="1" t="s">
        <v>4</v>
      </c>
      <c r="D214" s="1" t="s">
        <v>0</v>
      </c>
      <c r="E214" s="1">
        <v>4</v>
      </c>
      <c r="F214" s="1">
        <v>48.33</v>
      </c>
      <c r="G214" s="1">
        <v>9</v>
      </c>
      <c r="H214" s="1">
        <f t="shared" si="3"/>
        <v>57.33</v>
      </c>
    </row>
    <row r="215" spans="1:8" x14ac:dyDescent="0.35">
      <c r="A215" s="1" t="s">
        <v>3</v>
      </c>
      <c r="B215" s="1" t="s">
        <v>6</v>
      </c>
      <c r="C215" s="1" t="s">
        <v>4</v>
      </c>
      <c r="D215" s="1" t="s">
        <v>0</v>
      </c>
      <c r="E215" s="1">
        <v>2</v>
      </c>
      <c r="F215" s="1">
        <v>13.27</v>
      </c>
      <c r="G215" s="1">
        <v>2.5</v>
      </c>
      <c r="H215" s="1">
        <f t="shared" si="3"/>
        <v>15.77</v>
      </c>
    </row>
    <row r="216" spans="1:8" x14ac:dyDescent="0.35">
      <c r="A216" s="1" t="s">
        <v>3</v>
      </c>
      <c r="B216" s="1" t="s">
        <v>6</v>
      </c>
      <c r="C216" s="1" t="s">
        <v>4</v>
      </c>
      <c r="D216" s="1" t="s">
        <v>0</v>
      </c>
      <c r="E216" s="1">
        <v>3</v>
      </c>
      <c r="F216" s="1">
        <v>28.17</v>
      </c>
      <c r="G216" s="1">
        <v>6.5</v>
      </c>
      <c r="H216" s="1">
        <f t="shared" si="3"/>
        <v>34.67</v>
      </c>
    </row>
    <row r="217" spans="1:8" x14ac:dyDescent="0.35">
      <c r="A217" s="1" t="s">
        <v>3</v>
      </c>
      <c r="B217" s="1" t="s">
        <v>6</v>
      </c>
      <c r="C217" s="1" t="s">
        <v>4</v>
      </c>
      <c r="D217" s="1" t="s">
        <v>0</v>
      </c>
      <c r="E217" s="1">
        <v>2</v>
      </c>
      <c r="F217" s="1">
        <v>12.9</v>
      </c>
      <c r="G217" s="1">
        <v>1.1000000000000001</v>
      </c>
      <c r="H217" s="1">
        <f t="shared" si="3"/>
        <v>14</v>
      </c>
    </row>
    <row r="218" spans="1:8" x14ac:dyDescent="0.35">
      <c r="A218" s="1" t="s">
        <v>5</v>
      </c>
      <c r="B218" s="1" t="s">
        <v>6</v>
      </c>
      <c r="C218" s="1" t="s">
        <v>4</v>
      </c>
      <c r="D218" s="1" t="s">
        <v>0</v>
      </c>
      <c r="E218" s="1">
        <v>5</v>
      </c>
      <c r="F218" s="1">
        <v>28.15</v>
      </c>
      <c r="G218" s="1">
        <v>3</v>
      </c>
      <c r="H218" s="1">
        <f t="shared" si="3"/>
        <v>31.15</v>
      </c>
    </row>
    <row r="219" spans="1:8" x14ac:dyDescent="0.35">
      <c r="A219" s="1" t="s">
        <v>5</v>
      </c>
      <c r="B219" s="1" t="s">
        <v>6</v>
      </c>
      <c r="C219" s="1" t="s">
        <v>4</v>
      </c>
      <c r="D219" s="1" t="s">
        <v>0</v>
      </c>
      <c r="E219" s="1">
        <v>2</v>
      </c>
      <c r="F219" s="1">
        <v>11.59</v>
      </c>
      <c r="G219" s="1">
        <v>1.5</v>
      </c>
      <c r="H219" s="1">
        <f t="shared" si="3"/>
        <v>13.09</v>
      </c>
    </row>
    <row r="220" spans="1:8" x14ac:dyDescent="0.35">
      <c r="A220" s="1" t="s">
        <v>5</v>
      </c>
      <c r="B220" s="1" t="s">
        <v>6</v>
      </c>
      <c r="C220" s="1" t="s">
        <v>4</v>
      </c>
      <c r="D220" s="1" t="s">
        <v>0</v>
      </c>
      <c r="E220" s="1">
        <v>2</v>
      </c>
      <c r="F220" s="1">
        <v>7.74</v>
      </c>
      <c r="G220" s="1">
        <v>1.44</v>
      </c>
      <c r="H220" s="1">
        <f t="shared" si="3"/>
        <v>9.18</v>
      </c>
    </row>
    <row r="221" spans="1:8" x14ac:dyDescent="0.35">
      <c r="A221" s="1" t="s">
        <v>3</v>
      </c>
      <c r="B221" s="1" t="s">
        <v>6</v>
      </c>
      <c r="C221" s="1" t="s">
        <v>4</v>
      </c>
      <c r="D221" s="1" t="s">
        <v>0</v>
      </c>
      <c r="E221" s="1">
        <v>4</v>
      </c>
      <c r="F221" s="1">
        <v>30.14</v>
      </c>
      <c r="G221" s="1">
        <v>3.09</v>
      </c>
      <c r="H221" s="1">
        <f t="shared" si="3"/>
        <v>33.230000000000004</v>
      </c>
    </row>
    <row r="222" spans="1:8" x14ac:dyDescent="0.35">
      <c r="A222" s="1" t="s">
        <v>5</v>
      </c>
      <c r="B222" s="1" t="s">
        <v>6</v>
      </c>
      <c r="C222" s="1" t="s">
        <v>8</v>
      </c>
      <c r="D222" s="1" t="s">
        <v>7</v>
      </c>
      <c r="E222" s="1">
        <v>2</v>
      </c>
      <c r="F222" s="1">
        <v>12.16</v>
      </c>
      <c r="G222" s="1">
        <v>2.2000000000000002</v>
      </c>
      <c r="H222" s="1">
        <f t="shared" si="3"/>
        <v>14.36</v>
      </c>
    </row>
    <row r="223" spans="1:8" x14ac:dyDescent="0.35">
      <c r="A223" s="1" t="s">
        <v>3</v>
      </c>
      <c r="B223" s="1" t="s">
        <v>6</v>
      </c>
      <c r="C223" s="1" t="s">
        <v>8</v>
      </c>
      <c r="D223" s="1" t="s">
        <v>7</v>
      </c>
      <c r="E223" s="1">
        <v>2</v>
      </c>
      <c r="F223" s="1">
        <v>13.42</v>
      </c>
      <c r="G223" s="1">
        <v>3.48</v>
      </c>
      <c r="H223" s="1">
        <f t="shared" si="3"/>
        <v>16.899999999999999</v>
      </c>
    </row>
    <row r="224" spans="1:8" x14ac:dyDescent="0.35">
      <c r="A224" s="1" t="s">
        <v>5</v>
      </c>
      <c r="B224" s="1" t="s">
        <v>6</v>
      </c>
      <c r="C224" s="1" t="s">
        <v>8</v>
      </c>
      <c r="D224" s="1" t="s">
        <v>7</v>
      </c>
      <c r="E224" s="1">
        <v>1</v>
      </c>
      <c r="F224" s="1">
        <v>8.58</v>
      </c>
      <c r="G224" s="1">
        <v>1.92</v>
      </c>
      <c r="H224" s="1">
        <f t="shared" si="3"/>
        <v>10.5</v>
      </c>
    </row>
    <row r="225" spans="1:8" x14ac:dyDescent="0.35">
      <c r="A225" s="1" t="s">
        <v>3</v>
      </c>
      <c r="B225" s="1" t="s">
        <v>2</v>
      </c>
      <c r="C225" s="1" t="s">
        <v>8</v>
      </c>
      <c r="D225" s="1" t="s">
        <v>7</v>
      </c>
      <c r="E225" s="1">
        <v>3</v>
      </c>
      <c r="F225" s="1">
        <v>15.98</v>
      </c>
      <c r="G225" s="1">
        <v>3</v>
      </c>
      <c r="H225" s="1">
        <f t="shared" si="3"/>
        <v>18.98</v>
      </c>
    </row>
    <row r="226" spans="1:8" x14ac:dyDescent="0.35">
      <c r="A226" s="1" t="s">
        <v>5</v>
      </c>
      <c r="B226" s="1" t="s">
        <v>6</v>
      </c>
      <c r="C226" s="1" t="s">
        <v>8</v>
      </c>
      <c r="D226" s="1" t="s">
        <v>7</v>
      </c>
      <c r="E226" s="1">
        <v>2</v>
      </c>
      <c r="F226" s="1">
        <v>13.42</v>
      </c>
      <c r="G226" s="1">
        <v>1.58</v>
      </c>
      <c r="H226" s="1">
        <f t="shared" si="3"/>
        <v>15</v>
      </c>
    </row>
    <row r="227" spans="1:8" x14ac:dyDescent="0.35">
      <c r="A227" s="1" t="s">
        <v>3</v>
      </c>
      <c r="B227" s="1" t="s">
        <v>6</v>
      </c>
      <c r="C227" s="1" t="s">
        <v>8</v>
      </c>
      <c r="D227" s="1" t="s">
        <v>7</v>
      </c>
      <c r="E227" s="1">
        <v>2</v>
      </c>
      <c r="F227" s="1">
        <v>16.27</v>
      </c>
      <c r="G227" s="1">
        <v>2.5</v>
      </c>
      <c r="H227" s="1">
        <f t="shared" si="3"/>
        <v>18.77</v>
      </c>
    </row>
    <row r="228" spans="1:8" x14ac:dyDescent="0.35">
      <c r="A228" s="1" t="s">
        <v>3</v>
      </c>
      <c r="B228" s="1" t="s">
        <v>6</v>
      </c>
      <c r="C228" s="1" t="s">
        <v>8</v>
      </c>
      <c r="D228" s="1" t="s">
        <v>7</v>
      </c>
      <c r="E228" s="1">
        <v>2</v>
      </c>
      <c r="F228" s="1">
        <v>10.09</v>
      </c>
      <c r="G228" s="1">
        <v>2</v>
      </c>
      <c r="H228" s="1">
        <f t="shared" si="3"/>
        <v>12.09</v>
      </c>
    </row>
    <row r="229" spans="1:8" x14ac:dyDescent="0.35">
      <c r="A229" s="1" t="s">
        <v>5</v>
      </c>
      <c r="B229" s="1" t="s">
        <v>2</v>
      </c>
      <c r="C229" s="1" t="s">
        <v>4</v>
      </c>
      <c r="D229" s="1" t="s">
        <v>0</v>
      </c>
      <c r="E229" s="1">
        <v>4</v>
      </c>
      <c r="F229" s="1">
        <v>20.45</v>
      </c>
      <c r="G229" s="1">
        <v>3</v>
      </c>
      <c r="H229" s="1">
        <f t="shared" si="3"/>
        <v>23.45</v>
      </c>
    </row>
    <row r="230" spans="1:8" x14ac:dyDescent="0.35">
      <c r="A230" s="1" t="s">
        <v>5</v>
      </c>
      <c r="B230" s="1" t="s">
        <v>2</v>
      </c>
      <c r="C230" s="1" t="s">
        <v>4</v>
      </c>
      <c r="D230" s="1" t="s">
        <v>0</v>
      </c>
      <c r="E230" s="1">
        <v>2</v>
      </c>
      <c r="F230" s="1">
        <v>13.28</v>
      </c>
      <c r="G230" s="1">
        <v>2.72</v>
      </c>
      <c r="H230" s="1">
        <f t="shared" si="3"/>
        <v>16</v>
      </c>
    </row>
    <row r="231" spans="1:8" x14ac:dyDescent="0.35">
      <c r="A231" s="1" t="s">
        <v>3</v>
      </c>
      <c r="B231" s="1" t="s">
        <v>6</v>
      </c>
      <c r="C231" s="1" t="s">
        <v>4</v>
      </c>
      <c r="D231" s="1" t="s">
        <v>0</v>
      </c>
      <c r="E231" s="1">
        <v>2</v>
      </c>
      <c r="F231" s="1">
        <v>22.12</v>
      </c>
      <c r="G231" s="1">
        <v>2.88</v>
      </c>
      <c r="H231" s="1">
        <f t="shared" si="3"/>
        <v>25</v>
      </c>
    </row>
    <row r="232" spans="1:8" x14ac:dyDescent="0.35">
      <c r="A232" s="1" t="s">
        <v>5</v>
      </c>
      <c r="B232" s="1" t="s">
        <v>6</v>
      </c>
      <c r="C232" s="1" t="s">
        <v>4</v>
      </c>
      <c r="D232" s="1" t="s">
        <v>0</v>
      </c>
      <c r="E232" s="1">
        <v>4</v>
      </c>
      <c r="F232" s="1">
        <v>24.01</v>
      </c>
      <c r="G232" s="1">
        <v>2</v>
      </c>
      <c r="H232" s="1">
        <f t="shared" si="3"/>
        <v>26.01</v>
      </c>
    </row>
    <row r="233" spans="1:8" x14ac:dyDescent="0.35">
      <c r="A233" s="1" t="s">
        <v>5</v>
      </c>
      <c r="B233" s="1" t="s">
        <v>6</v>
      </c>
      <c r="C233" s="1" t="s">
        <v>4</v>
      </c>
      <c r="D233" s="1" t="s">
        <v>0</v>
      </c>
      <c r="E233" s="1">
        <v>3</v>
      </c>
      <c r="F233" s="1">
        <v>15.69</v>
      </c>
      <c r="G233" s="1">
        <v>3</v>
      </c>
      <c r="H233" s="1">
        <f t="shared" si="3"/>
        <v>18.689999999999998</v>
      </c>
    </row>
    <row r="234" spans="1:8" x14ac:dyDescent="0.35">
      <c r="A234" s="1" t="s">
        <v>5</v>
      </c>
      <c r="B234" s="1" t="s">
        <v>2</v>
      </c>
      <c r="C234" s="1" t="s">
        <v>4</v>
      </c>
      <c r="D234" s="1" t="s">
        <v>0</v>
      </c>
      <c r="E234" s="1">
        <v>2</v>
      </c>
      <c r="F234" s="1">
        <v>11.61</v>
      </c>
      <c r="G234" s="1">
        <v>3.39</v>
      </c>
      <c r="H234" s="1">
        <f t="shared" si="3"/>
        <v>15</v>
      </c>
    </row>
    <row r="235" spans="1:8" x14ac:dyDescent="0.35">
      <c r="A235" s="1" t="s">
        <v>5</v>
      </c>
      <c r="B235" s="1" t="s">
        <v>2</v>
      </c>
      <c r="C235" s="1" t="s">
        <v>4</v>
      </c>
      <c r="D235" s="1" t="s">
        <v>0</v>
      </c>
      <c r="E235" s="1">
        <v>2</v>
      </c>
      <c r="F235" s="1">
        <v>10.77</v>
      </c>
      <c r="G235" s="1">
        <v>1.47</v>
      </c>
      <c r="H235" s="1">
        <f t="shared" si="3"/>
        <v>12.24</v>
      </c>
    </row>
    <row r="236" spans="1:8" x14ac:dyDescent="0.35">
      <c r="A236" s="1" t="s">
        <v>5</v>
      </c>
      <c r="B236" s="1" t="s">
        <v>6</v>
      </c>
      <c r="C236" s="1" t="s">
        <v>4</v>
      </c>
      <c r="D236" s="1" t="s">
        <v>0</v>
      </c>
      <c r="E236" s="1">
        <v>2</v>
      </c>
      <c r="F236" s="1">
        <v>15.53</v>
      </c>
      <c r="G236" s="1">
        <v>3</v>
      </c>
      <c r="H236" s="1">
        <f t="shared" si="3"/>
        <v>18.53</v>
      </c>
    </row>
    <row r="237" spans="1:8" x14ac:dyDescent="0.35">
      <c r="A237" s="1" t="s">
        <v>5</v>
      </c>
      <c r="B237" s="1" t="s">
        <v>2</v>
      </c>
      <c r="C237" s="1" t="s">
        <v>4</v>
      </c>
      <c r="D237" s="1" t="s">
        <v>0</v>
      </c>
      <c r="E237" s="1">
        <v>2</v>
      </c>
      <c r="F237" s="1">
        <v>10.07</v>
      </c>
      <c r="G237" s="1">
        <v>1.25</v>
      </c>
      <c r="H237" s="1">
        <f t="shared" si="3"/>
        <v>11.32</v>
      </c>
    </row>
    <row r="238" spans="1:8" x14ac:dyDescent="0.35">
      <c r="A238" s="1" t="s">
        <v>5</v>
      </c>
      <c r="B238" s="1" t="s">
        <v>6</v>
      </c>
      <c r="C238" s="1" t="s">
        <v>4</v>
      </c>
      <c r="D238" s="1" t="s">
        <v>0</v>
      </c>
      <c r="E238" s="1">
        <v>2</v>
      </c>
      <c r="F238" s="1">
        <v>12.6</v>
      </c>
      <c r="G238" s="1">
        <v>1</v>
      </c>
      <c r="H238" s="1">
        <f t="shared" si="3"/>
        <v>13.6</v>
      </c>
    </row>
    <row r="239" spans="1:8" x14ac:dyDescent="0.35">
      <c r="A239" s="1" t="s">
        <v>5</v>
      </c>
      <c r="B239" s="1" t="s">
        <v>6</v>
      </c>
      <c r="C239" s="1" t="s">
        <v>4</v>
      </c>
      <c r="D239" s="1" t="s">
        <v>0</v>
      </c>
      <c r="E239" s="1">
        <v>2</v>
      </c>
      <c r="F239" s="1">
        <v>32.83</v>
      </c>
      <c r="G239" s="1">
        <v>1.17</v>
      </c>
      <c r="H239" s="1">
        <f t="shared" si="3"/>
        <v>34</v>
      </c>
    </row>
    <row r="240" spans="1:8" x14ac:dyDescent="0.35">
      <c r="A240" s="1" t="s">
        <v>3</v>
      </c>
      <c r="B240" s="1" t="s">
        <v>2</v>
      </c>
      <c r="C240" s="1" t="s">
        <v>4</v>
      </c>
      <c r="D240" s="1" t="s">
        <v>0</v>
      </c>
      <c r="E240" s="1">
        <v>3</v>
      </c>
      <c r="F240" s="1">
        <v>35.83</v>
      </c>
      <c r="G240" s="1">
        <v>4.67</v>
      </c>
      <c r="H240" s="1">
        <f t="shared" si="3"/>
        <v>40.5</v>
      </c>
    </row>
    <row r="241" spans="1:8" x14ac:dyDescent="0.35">
      <c r="A241" s="1" t="s">
        <v>5</v>
      </c>
      <c r="B241" s="1" t="s">
        <v>2</v>
      </c>
      <c r="C241" s="1" t="s">
        <v>4</v>
      </c>
      <c r="D241" s="1" t="s">
        <v>0</v>
      </c>
      <c r="E241" s="1">
        <v>3</v>
      </c>
      <c r="F241" s="1">
        <v>29.03</v>
      </c>
      <c r="G241" s="1">
        <v>5.92</v>
      </c>
      <c r="H241" s="1">
        <f t="shared" si="3"/>
        <v>34.950000000000003</v>
      </c>
    </row>
    <row r="242" spans="1:8" x14ac:dyDescent="0.35">
      <c r="A242" s="1" t="s">
        <v>3</v>
      </c>
      <c r="B242" s="1" t="s">
        <v>6</v>
      </c>
      <c r="C242" s="1" t="s">
        <v>4</v>
      </c>
      <c r="D242" s="1" t="s">
        <v>0</v>
      </c>
      <c r="E242" s="1">
        <v>2</v>
      </c>
      <c r="F242" s="1">
        <v>27.18</v>
      </c>
      <c r="G242" s="1">
        <v>2</v>
      </c>
      <c r="H242" s="1">
        <f t="shared" si="3"/>
        <v>29.18</v>
      </c>
    </row>
    <row r="243" spans="1:8" x14ac:dyDescent="0.35">
      <c r="A243" s="1" t="s">
        <v>5</v>
      </c>
      <c r="B243" s="1" t="s">
        <v>6</v>
      </c>
      <c r="C243" s="1" t="s">
        <v>4</v>
      </c>
      <c r="D243" s="1" t="s">
        <v>0</v>
      </c>
      <c r="E243" s="1">
        <v>2</v>
      </c>
      <c r="F243" s="1">
        <v>22.67</v>
      </c>
      <c r="G243" s="1">
        <v>2</v>
      </c>
      <c r="H243" s="1">
        <f t="shared" si="3"/>
        <v>24.67</v>
      </c>
    </row>
    <row r="244" spans="1:8" x14ac:dyDescent="0.35">
      <c r="A244" s="1" t="s">
        <v>5</v>
      </c>
      <c r="B244" s="1" t="s">
        <v>2</v>
      </c>
      <c r="C244" s="1" t="s">
        <v>4</v>
      </c>
      <c r="D244" s="1" t="s">
        <v>0</v>
      </c>
      <c r="E244" s="1">
        <v>2</v>
      </c>
      <c r="F244" s="1">
        <v>17.82</v>
      </c>
      <c r="G244" s="1">
        <v>1.75</v>
      </c>
      <c r="H244" s="1">
        <f t="shared" si="3"/>
        <v>19.57</v>
      </c>
    </row>
    <row r="245" spans="1:8" x14ac:dyDescent="0.35">
      <c r="A245" s="1" t="s">
        <v>3</v>
      </c>
      <c r="B245" s="1" t="s">
        <v>2</v>
      </c>
      <c r="C245" s="1" t="s">
        <v>1</v>
      </c>
      <c r="D245" s="1" t="s">
        <v>0</v>
      </c>
      <c r="E245" s="1">
        <v>2</v>
      </c>
      <c r="F245" s="1">
        <v>18.78</v>
      </c>
      <c r="G245" s="1">
        <v>3</v>
      </c>
      <c r="H245" s="1">
        <f t="shared" si="3"/>
        <v>21.78</v>
      </c>
    </row>
    <row r="246" spans="1:8" x14ac:dyDescent="0.35">
      <c r="E246" s="1">
        <f>SUM(E2:E245)</f>
        <v>627</v>
      </c>
      <c r="F246" s="1">
        <f>SUM(F2:F245)</f>
        <v>4827.7700000000013</v>
      </c>
      <c r="G246" s="1">
        <f>SUM(G2:G245)</f>
        <v>731.58</v>
      </c>
      <c r="H246" s="1">
        <f>F246+G246</f>
        <v>5559.3500000000013</v>
      </c>
    </row>
  </sheetData>
  <autoFilter ref="A1:H245" xr:uid="{5828AD08-E96A-4D83-B70D-BB5061837524}"/>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A07E4-3547-4CD8-9D27-4279DF20E1A1}">
  <dimension ref="A1:F20"/>
  <sheetViews>
    <sheetView topLeftCell="A8" workbookViewId="0">
      <selection activeCell="F20" sqref="F20"/>
    </sheetView>
  </sheetViews>
  <sheetFormatPr defaultRowHeight="14.5" x14ac:dyDescent="0.35"/>
  <cols>
    <col min="1" max="1" width="12.36328125" bestFit="1" customWidth="1"/>
    <col min="2" max="2" width="14.90625" bestFit="1" customWidth="1"/>
    <col min="3" max="3" width="14.6328125" bestFit="1" customWidth="1"/>
    <col min="4" max="4" width="14.90625" bestFit="1" customWidth="1"/>
    <col min="5" max="5" width="26.54296875" customWidth="1"/>
    <col min="6" max="6" width="11.6328125" bestFit="1" customWidth="1"/>
  </cols>
  <sheetData>
    <row r="1" spans="1:6" x14ac:dyDescent="0.35">
      <c r="A1" s="2" t="s">
        <v>12</v>
      </c>
      <c r="B1" t="s">
        <v>26</v>
      </c>
    </row>
    <row r="2" spans="1:6" x14ac:dyDescent="0.35">
      <c r="A2" s="2" t="s">
        <v>11</v>
      </c>
      <c r="B2" t="s">
        <v>26</v>
      </c>
    </row>
    <row r="4" spans="1:6" x14ac:dyDescent="0.35">
      <c r="A4" s="2" t="s">
        <v>27</v>
      </c>
      <c r="B4" t="s">
        <v>31</v>
      </c>
      <c r="C4" t="s">
        <v>29</v>
      </c>
      <c r="D4" t="s">
        <v>32</v>
      </c>
      <c r="E4" t="s">
        <v>33</v>
      </c>
      <c r="F4" t="s">
        <v>35</v>
      </c>
    </row>
    <row r="5" spans="1:6" x14ac:dyDescent="0.35">
      <c r="A5" s="3" t="s">
        <v>3</v>
      </c>
      <c r="B5">
        <v>1817.4600000000005</v>
      </c>
      <c r="C5">
        <v>1570.9499999999998</v>
      </c>
      <c r="D5">
        <v>87</v>
      </c>
      <c r="E5">
        <v>214</v>
      </c>
      <c r="F5">
        <v>87</v>
      </c>
    </row>
    <row r="6" spans="1:6" x14ac:dyDescent="0.35">
      <c r="A6" s="3" t="s">
        <v>5</v>
      </c>
      <c r="B6">
        <v>3741.8900000000017</v>
      </c>
      <c r="C6">
        <v>3256.8200000000024</v>
      </c>
      <c r="D6">
        <v>157</v>
      </c>
      <c r="E6">
        <v>413</v>
      </c>
      <c r="F6">
        <v>157</v>
      </c>
    </row>
    <row r="7" spans="1:6" x14ac:dyDescent="0.35">
      <c r="A7" s="3" t="s">
        <v>28</v>
      </c>
      <c r="B7">
        <v>5559.3500000000013</v>
      </c>
      <c r="C7">
        <v>4827.7700000000004</v>
      </c>
      <c r="D7">
        <v>244</v>
      </c>
      <c r="E7">
        <v>627</v>
      </c>
      <c r="F7">
        <v>244</v>
      </c>
    </row>
    <row r="13" spans="1:6" x14ac:dyDescent="0.35">
      <c r="E13" t="s">
        <v>36</v>
      </c>
      <c r="F13">
        <v>4827.7700000000004</v>
      </c>
    </row>
    <row r="14" spans="1:6" x14ac:dyDescent="0.35">
      <c r="E14" t="s">
        <v>37</v>
      </c>
      <c r="F14">
        <v>731.58</v>
      </c>
    </row>
    <row r="15" spans="1:6" x14ac:dyDescent="0.35">
      <c r="E15" t="s">
        <v>38</v>
      </c>
      <c r="F15">
        <f>SUM(F13:F14)</f>
        <v>5559.35</v>
      </c>
    </row>
    <row r="18" spans="5:6" x14ac:dyDescent="0.35">
      <c r="E18" s="1" t="s">
        <v>36</v>
      </c>
      <c r="F18" s="1">
        <v>4827.7700000000004</v>
      </c>
    </row>
    <row r="19" spans="5:6" x14ac:dyDescent="0.35">
      <c r="E19" s="1" t="s">
        <v>37</v>
      </c>
      <c r="F19" s="1">
        <v>731.58</v>
      </c>
    </row>
    <row r="20" spans="5:6" x14ac:dyDescent="0.35">
      <c r="E20" s="1" t="s">
        <v>38</v>
      </c>
      <c r="F20" s="1">
        <f>SUM(F18:F19)</f>
        <v>5559.35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43599-EF67-43D7-88A8-D2D76435BDA0}">
  <dimension ref="A1:N245"/>
  <sheetViews>
    <sheetView topLeftCell="C1" zoomScale="99" zoomScaleNormal="99" workbookViewId="0">
      <selection activeCell="I228" sqref="I228"/>
    </sheetView>
  </sheetViews>
  <sheetFormatPr defaultRowHeight="14.5" x14ac:dyDescent="0.35"/>
  <cols>
    <col min="2" max="2" width="9" customWidth="1"/>
    <col min="6" max="6" width="13.1796875" customWidth="1"/>
    <col min="7" max="7" width="13.26953125" customWidth="1"/>
  </cols>
  <sheetData>
    <row r="1" spans="1:14" x14ac:dyDescent="0.35">
      <c r="A1" s="6" t="s">
        <v>14</v>
      </c>
      <c r="B1" s="7" t="s">
        <v>13</v>
      </c>
      <c r="C1" s="7" t="s">
        <v>12</v>
      </c>
      <c r="D1" s="7" t="s">
        <v>11</v>
      </c>
      <c r="E1" s="7" t="s">
        <v>10</v>
      </c>
      <c r="F1" s="7" t="s">
        <v>16</v>
      </c>
      <c r="G1" s="8" t="s">
        <v>15</v>
      </c>
    </row>
    <row r="2" spans="1:14" x14ac:dyDescent="0.35">
      <c r="A2" s="4" t="s">
        <v>3</v>
      </c>
      <c r="B2" s="1" t="s">
        <v>2</v>
      </c>
      <c r="C2" s="1" t="s">
        <v>9</v>
      </c>
      <c r="D2" s="1" t="s">
        <v>0</v>
      </c>
      <c r="E2" s="1">
        <v>2</v>
      </c>
      <c r="F2" s="1">
        <v>16.989999999999998</v>
      </c>
      <c r="G2" s="5">
        <v>1.01</v>
      </c>
    </row>
    <row r="3" spans="1:14" x14ac:dyDescent="0.35">
      <c r="A3" s="4" t="s">
        <v>5</v>
      </c>
      <c r="B3" s="1" t="s">
        <v>2</v>
      </c>
      <c r="C3" s="1" t="s">
        <v>9</v>
      </c>
      <c r="D3" s="1" t="s">
        <v>0</v>
      </c>
      <c r="E3" s="1">
        <v>3</v>
      </c>
      <c r="F3" s="1">
        <v>10.34</v>
      </c>
      <c r="G3" s="5">
        <v>1.66</v>
      </c>
    </row>
    <row r="4" spans="1:14" x14ac:dyDescent="0.35">
      <c r="A4" s="4" t="s">
        <v>5</v>
      </c>
      <c r="B4" s="1" t="s">
        <v>2</v>
      </c>
      <c r="C4" s="1" t="s">
        <v>9</v>
      </c>
      <c r="D4" s="1" t="s">
        <v>0</v>
      </c>
      <c r="E4" s="1">
        <v>3</v>
      </c>
      <c r="F4" s="1">
        <v>21.01</v>
      </c>
      <c r="G4" s="5">
        <v>3.5</v>
      </c>
    </row>
    <row r="5" spans="1:14" x14ac:dyDescent="0.35">
      <c r="A5" s="4" t="s">
        <v>5</v>
      </c>
      <c r="B5" s="1" t="s">
        <v>2</v>
      </c>
      <c r="C5" s="1" t="s">
        <v>9</v>
      </c>
      <c r="D5" s="1" t="s">
        <v>0</v>
      </c>
      <c r="E5" s="1">
        <v>2</v>
      </c>
      <c r="F5" s="1">
        <v>23.68</v>
      </c>
      <c r="G5" s="5">
        <v>3.31</v>
      </c>
    </row>
    <row r="6" spans="1:14" x14ac:dyDescent="0.35">
      <c r="A6" s="4" t="s">
        <v>3</v>
      </c>
      <c r="B6" s="1" t="s">
        <v>2</v>
      </c>
      <c r="C6" s="1" t="s">
        <v>9</v>
      </c>
      <c r="D6" s="1" t="s">
        <v>0</v>
      </c>
      <c r="E6" s="1">
        <v>4</v>
      </c>
      <c r="F6" s="1">
        <v>24.59</v>
      </c>
      <c r="G6" s="5">
        <v>3.61</v>
      </c>
    </row>
    <row r="7" spans="1:14" x14ac:dyDescent="0.35">
      <c r="A7" s="4" t="s">
        <v>5</v>
      </c>
      <c r="B7" s="1" t="s">
        <v>2</v>
      </c>
      <c r="C7" s="1" t="s">
        <v>9</v>
      </c>
      <c r="D7" s="1" t="s">
        <v>0</v>
      </c>
      <c r="E7" s="1">
        <v>4</v>
      </c>
      <c r="F7" s="1">
        <v>25.29</v>
      </c>
      <c r="G7" s="5">
        <v>4.71</v>
      </c>
    </row>
    <row r="8" spans="1:14" x14ac:dyDescent="0.35">
      <c r="A8" s="4" t="s">
        <v>5</v>
      </c>
      <c r="B8" s="1" t="s">
        <v>2</v>
      </c>
      <c r="C8" s="1" t="s">
        <v>9</v>
      </c>
      <c r="D8" s="1" t="s">
        <v>0</v>
      </c>
      <c r="E8" s="1">
        <v>2</v>
      </c>
      <c r="F8" s="1">
        <v>8.77</v>
      </c>
      <c r="G8" s="5">
        <v>2</v>
      </c>
    </row>
    <row r="9" spans="1:14" x14ac:dyDescent="0.35">
      <c r="A9" s="4" t="s">
        <v>5</v>
      </c>
      <c r="B9" s="1" t="s">
        <v>2</v>
      </c>
      <c r="C9" s="1" t="s">
        <v>9</v>
      </c>
      <c r="D9" s="1" t="s">
        <v>0</v>
      </c>
      <c r="E9" s="1">
        <v>4</v>
      </c>
      <c r="F9" s="1">
        <v>26.88</v>
      </c>
      <c r="G9" s="5">
        <v>3.12</v>
      </c>
    </row>
    <row r="10" spans="1:14" x14ac:dyDescent="0.35">
      <c r="A10" s="4" t="s">
        <v>5</v>
      </c>
      <c r="B10" s="1" t="s">
        <v>2</v>
      </c>
      <c r="C10" s="1" t="s">
        <v>9</v>
      </c>
      <c r="D10" s="1" t="s">
        <v>0</v>
      </c>
      <c r="E10" s="1">
        <v>2</v>
      </c>
      <c r="F10" s="1">
        <v>15.04</v>
      </c>
      <c r="G10" s="5">
        <v>1.96</v>
      </c>
    </row>
    <row r="11" spans="1:14" x14ac:dyDescent="0.35">
      <c r="A11" s="4" t="s">
        <v>5</v>
      </c>
      <c r="B11" s="1" t="s">
        <v>2</v>
      </c>
      <c r="C11" s="1" t="s">
        <v>9</v>
      </c>
      <c r="D11" s="1" t="s">
        <v>0</v>
      </c>
      <c r="E11" s="1">
        <v>2</v>
      </c>
      <c r="F11" s="1">
        <v>14.78</v>
      </c>
      <c r="G11" s="5">
        <v>3.23</v>
      </c>
      <c r="L11" s="12" t="s">
        <v>10</v>
      </c>
      <c r="M11" s="12" t="s">
        <v>16</v>
      </c>
      <c r="N11" s="12" t="s">
        <v>15</v>
      </c>
    </row>
    <row r="12" spans="1:14" x14ac:dyDescent="0.35">
      <c r="A12" s="4" t="s">
        <v>5</v>
      </c>
      <c r="B12" s="1" t="s">
        <v>2</v>
      </c>
      <c r="C12" s="1" t="s">
        <v>9</v>
      </c>
      <c r="D12" s="1" t="s">
        <v>0</v>
      </c>
      <c r="E12" s="1">
        <v>2</v>
      </c>
      <c r="F12" s="1">
        <v>10.27</v>
      </c>
      <c r="G12" s="5">
        <v>1.71</v>
      </c>
      <c r="L12" s="1">
        <v>2</v>
      </c>
      <c r="M12" s="1">
        <v>16.989999999999998</v>
      </c>
      <c r="N12" s="1">
        <v>1.01</v>
      </c>
    </row>
    <row r="13" spans="1:14" x14ac:dyDescent="0.35">
      <c r="A13" s="4" t="s">
        <v>3</v>
      </c>
      <c r="B13" s="1" t="s">
        <v>2</v>
      </c>
      <c r="C13" s="1" t="s">
        <v>9</v>
      </c>
      <c r="D13" s="1" t="s">
        <v>0</v>
      </c>
      <c r="E13" s="1">
        <v>4</v>
      </c>
      <c r="F13" s="1">
        <v>35.26</v>
      </c>
      <c r="G13" s="5">
        <v>5</v>
      </c>
      <c r="L13" s="1">
        <v>3</v>
      </c>
      <c r="M13" s="1">
        <v>10.34</v>
      </c>
      <c r="N13" s="1">
        <v>1.66</v>
      </c>
    </row>
    <row r="14" spans="1:14" x14ac:dyDescent="0.35">
      <c r="A14" s="4" t="s">
        <v>5</v>
      </c>
      <c r="B14" s="1" t="s">
        <v>2</v>
      </c>
      <c r="C14" s="1" t="s">
        <v>9</v>
      </c>
      <c r="D14" s="1" t="s">
        <v>0</v>
      </c>
      <c r="E14" s="1">
        <v>2</v>
      </c>
      <c r="F14" s="1">
        <v>15.42</v>
      </c>
      <c r="G14" s="5">
        <v>1.57</v>
      </c>
      <c r="L14" s="1">
        <v>4</v>
      </c>
      <c r="M14" s="1">
        <v>21.01</v>
      </c>
      <c r="N14" s="1">
        <v>3.5</v>
      </c>
    </row>
    <row r="15" spans="1:14" x14ac:dyDescent="0.35">
      <c r="A15" s="4" t="s">
        <v>5</v>
      </c>
      <c r="B15" s="1" t="s">
        <v>2</v>
      </c>
      <c r="C15" s="1" t="s">
        <v>9</v>
      </c>
      <c r="D15" s="1" t="s">
        <v>0</v>
      </c>
      <c r="E15" s="1">
        <v>4</v>
      </c>
      <c r="F15" s="1">
        <v>18.43</v>
      </c>
      <c r="G15" s="5">
        <v>3</v>
      </c>
      <c r="L15" s="1">
        <v>1</v>
      </c>
      <c r="M15" s="1">
        <v>23.68</v>
      </c>
      <c r="N15" s="1">
        <v>3.31</v>
      </c>
    </row>
    <row r="16" spans="1:14" x14ac:dyDescent="0.35">
      <c r="A16" s="4" t="s">
        <v>3</v>
      </c>
      <c r="B16" s="1" t="s">
        <v>2</v>
      </c>
      <c r="C16" s="1" t="s">
        <v>9</v>
      </c>
      <c r="D16" s="1" t="s">
        <v>0</v>
      </c>
      <c r="E16" s="1">
        <v>2</v>
      </c>
      <c r="F16" s="1">
        <v>14.83</v>
      </c>
      <c r="G16" s="5">
        <v>3.02</v>
      </c>
      <c r="L16" s="1">
        <v>6</v>
      </c>
      <c r="M16" s="1">
        <v>24.59</v>
      </c>
      <c r="N16" s="1">
        <v>3.61</v>
      </c>
    </row>
    <row r="17" spans="1:14" x14ac:dyDescent="0.35">
      <c r="A17" s="4" t="s">
        <v>5</v>
      </c>
      <c r="B17" s="1" t="s">
        <v>2</v>
      </c>
      <c r="C17" s="1" t="s">
        <v>9</v>
      </c>
      <c r="D17" s="1" t="s">
        <v>0</v>
      </c>
      <c r="E17" s="1">
        <v>2</v>
      </c>
      <c r="F17" s="1">
        <v>21.58</v>
      </c>
      <c r="G17" s="5">
        <v>3.92</v>
      </c>
      <c r="L17" s="1">
        <v>5</v>
      </c>
      <c r="M17" s="1">
        <v>25.29</v>
      </c>
      <c r="N17" s="1">
        <v>4.71</v>
      </c>
    </row>
    <row r="18" spans="1:14" x14ac:dyDescent="0.35">
      <c r="A18" s="4" t="s">
        <v>3</v>
      </c>
      <c r="B18" s="1" t="s">
        <v>2</v>
      </c>
      <c r="C18" s="1" t="s">
        <v>9</v>
      </c>
      <c r="D18" s="1" t="s">
        <v>0</v>
      </c>
      <c r="E18" s="1">
        <v>3</v>
      </c>
      <c r="F18" s="1">
        <v>10.33</v>
      </c>
      <c r="G18" s="5">
        <v>1.67</v>
      </c>
      <c r="M18" s="1">
        <v>8.77</v>
      </c>
      <c r="N18" s="1">
        <v>2</v>
      </c>
    </row>
    <row r="19" spans="1:14" x14ac:dyDescent="0.35">
      <c r="A19" s="4" t="s">
        <v>5</v>
      </c>
      <c r="B19" s="1" t="s">
        <v>2</v>
      </c>
      <c r="C19" s="1" t="s">
        <v>9</v>
      </c>
      <c r="D19" s="1" t="s">
        <v>0</v>
      </c>
      <c r="E19" s="1">
        <v>3</v>
      </c>
      <c r="F19" s="1">
        <v>16.29</v>
      </c>
      <c r="G19" s="5">
        <v>3.71</v>
      </c>
      <c r="M19" s="1">
        <v>26.88</v>
      </c>
      <c r="N19" s="1">
        <v>3.12</v>
      </c>
    </row>
    <row r="20" spans="1:14" x14ac:dyDescent="0.35">
      <c r="A20" s="4" t="s">
        <v>3</v>
      </c>
      <c r="B20" s="1" t="s">
        <v>2</v>
      </c>
      <c r="C20" s="1" t="s">
        <v>9</v>
      </c>
      <c r="D20" s="1" t="s">
        <v>0</v>
      </c>
      <c r="E20" s="1">
        <v>3</v>
      </c>
      <c r="F20" s="1">
        <v>16.97</v>
      </c>
      <c r="G20" s="5">
        <v>3.5</v>
      </c>
      <c r="M20" s="1">
        <v>15.04</v>
      </c>
      <c r="N20" s="1">
        <v>1.96</v>
      </c>
    </row>
    <row r="21" spans="1:14" x14ac:dyDescent="0.35">
      <c r="A21" s="4" t="s">
        <v>5</v>
      </c>
      <c r="B21" s="1" t="s">
        <v>2</v>
      </c>
      <c r="C21" s="1" t="s">
        <v>4</v>
      </c>
      <c r="D21" s="1" t="s">
        <v>0</v>
      </c>
      <c r="E21" s="1">
        <v>3</v>
      </c>
      <c r="F21" s="1">
        <v>20.65</v>
      </c>
      <c r="G21" s="5">
        <v>3.35</v>
      </c>
      <c r="M21" s="1">
        <v>14.78</v>
      </c>
      <c r="N21" s="1">
        <v>3.23</v>
      </c>
    </row>
    <row r="22" spans="1:14" x14ac:dyDescent="0.35">
      <c r="A22" s="4" t="s">
        <v>5</v>
      </c>
      <c r="B22" s="1" t="s">
        <v>2</v>
      </c>
      <c r="C22" s="1" t="s">
        <v>4</v>
      </c>
      <c r="D22" s="1" t="s">
        <v>0</v>
      </c>
      <c r="E22" s="1">
        <v>2</v>
      </c>
      <c r="F22" s="1">
        <v>17.920000000000002</v>
      </c>
      <c r="G22" s="5">
        <v>4.08</v>
      </c>
      <c r="M22" s="1">
        <v>10.27</v>
      </c>
      <c r="N22" s="1">
        <v>1.71</v>
      </c>
    </row>
    <row r="23" spans="1:14" x14ac:dyDescent="0.35">
      <c r="A23" s="4" t="s">
        <v>3</v>
      </c>
      <c r="B23" s="1" t="s">
        <v>2</v>
      </c>
      <c r="C23" s="1" t="s">
        <v>4</v>
      </c>
      <c r="D23" s="1" t="s">
        <v>0</v>
      </c>
      <c r="E23" s="1">
        <v>2</v>
      </c>
      <c r="F23" s="1">
        <v>20.29</v>
      </c>
      <c r="G23" s="5">
        <v>2.75</v>
      </c>
      <c r="M23" s="1">
        <v>35.26</v>
      </c>
      <c r="N23" s="1">
        <v>5</v>
      </c>
    </row>
    <row r="24" spans="1:14" x14ac:dyDescent="0.35">
      <c r="A24" s="4" t="s">
        <v>3</v>
      </c>
      <c r="B24" s="1" t="s">
        <v>2</v>
      </c>
      <c r="C24" s="1" t="s">
        <v>4</v>
      </c>
      <c r="D24" s="1" t="s">
        <v>0</v>
      </c>
      <c r="E24" s="1">
        <v>2</v>
      </c>
      <c r="F24" s="1">
        <v>15.77</v>
      </c>
      <c r="G24" s="5">
        <v>2.23</v>
      </c>
      <c r="M24" s="1">
        <v>15.42</v>
      </c>
      <c r="N24" s="1">
        <v>1.57</v>
      </c>
    </row>
    <row r="25" spans="1:14" x14ac:dyDescent="0.35">
      <c r="A25" s="4" t="s">
        <v>5</v>
      </c>
      <c r="B25" s="1" t="s">
        <v>2</v>
      </c>
      <c r="C25" s="1" t="s">
        <v>4</v>
      </c>
      <c r="D25" s="1" t="s">
        <v>0</v>
      </c>
      <c r="E25" s="1">
        <v>4</v>
      </c>
      <c r="F25" s="1">
        <v>39.42</v>
      </c>
      <c r="G25" s="5">
        <v>7.58</v>
      </c>
      <c r="M25" s="1">
        <v>18.43</v>
      </c>
      <c r="N25" s="1">
        <v>3</v>
      </c>
    </row>
    <row r="26" spans="1:14" x14ac:dyDescent="0.35">
      <c r="A26" s="4" t="s">
        <v>5</v>
      </c>
      <c r="B26" s="1" t="s">
        <v>2</v>
      </c>
      <c r="C26" s="1" t="s">
        <v>4</v>
      </c>
      <c r="D26" s="1" t="s">
        <v>0</v>
      </c>
      <c r="E26" s="1">
        <v>2</v>
      </c>
      <c r="F26" s="1">
        <v>19.82</v>
      </c>
      <c r="G26" s="5">
        <v>3.18</v>
      </c>
      <c r="M26" s="1">
        <v>14.83</v>
      </c>
      <c r="N26" s="1">
        <v>3.02</v>
      </c>
    </row>
    <row r="27" spans="1:14" x14ac:dyDescent="0.35">
      <c r="A27" s="4" t="s">
        <v>5</v>
      </c>
      <c r="B27" s="1" t="s">
        <v>2</v>
      </c>
      <c r="C27" s="1" t="s">
        <v>4</v>
      </c>
      <c r="D27" s="1" t="s">
        <v>0</v>
      </c>
      <c r="E27" s="1">
        <v>4</v>
      </c>
      <c r="F27" s="1">
        <v>17.809999999999999</v>
      </c>
      <c r="G27" s="5">
        <v>2.34</v>
      </c>
      <c r="M27" s="1">
        <v>21.58</v>
      </c>
      <c r="N27" s="1">
        <v>3.92</v>
      </c>
    </row>
    <row r="28" spans="1:14" x14ac:dyDescent="0.35">
      <c r="A28" s="4" t="s">
        <v>5</v>
      </c>
      <c r="B28" s="1" t="s">
        <v>2</v>
      </c>
      <c r="C28" s="1" t="s">
        <v>4</v>
      </c>
      <c r="D28" s="1" t="s">
        <v>0</v>
      </c>
      <c r="E28" s="1">
        <v>2</v>
      </c>
      <c r="F28" s="1">
        <v>13.37</v>
      </c>
      <c r="G28" s="5">
        <v>2</v>
      </c>
      <c r="M28" s="1">
        <v>10.33</v>
      </c>
      <c r="N28" s="1">
        <v>1.67</v>
      </c>
    </row>
    <row r="29" spans="1:14" x14ac:dyDescent="0.35">
      <c r="A29" s="4" t="s">
        <v>5</v>
      </c>
      <c r="B29" s="1" t="s">
        <v>2</v>
      </c>
      <c r="C29" s="1" t="s">
        <v>4</v>
      </c>
      <c r="D29" s="1" t="s">
        <v>0</v>
      </c>
      <c r="E29" s="1">
        <v>2</v>
      </c>
      <c r="F29" s="1">
        <v>12.69</v>
      </c>
      <c r="G29" s="5">
        <v>2</v>
      </c>
      <c r="M29" s="1">
        <v>16.29</v>
      </c>
      <c r="N29" s="1">
        <v>3.71</v>
      </c>
    </row>
    <row r="30" spans="1:14" x14ac:dyDescent="0.35">
      <c r="A30" s="4" t="s">
        <v>5</v>
      </c>
      <c r="B30" s="1" t="s">
        <v>2</v>
      </c>
      <c r="C30" s="1" t="s">
        <v>4</v>
      </c>
      <c r="D30" s="1" t="s">
        <v>0</v>
      </c>
      <c r="E30" s="1">
        <v>2</v>
      </c>
      <c r="F30" s="1">
        <v>21.7</v>
      </c>
      <c r="G30" s="5">
        <v>4.3</v>
      </c>
      <c r="M30" s="1">
        <v>16.97</v>
      </c>
      <c r="N30" s="1">
        <v>3.35</v>
      </c>
    </row>
    <row r="31" spans="1:14" x14ac:dyDescent="0.35">
      <c r="A31" s="4" t="s">
        <v>3</v>
      </c>
      <c r="B31" s="1" t="s">
        <v>2</v>
      </c>
      <c r="C31" s="1" t="s">
        <v>4</v>
      </c>
      <c r="D31" s="1" t="s">
        <v>0</v>
      </c>
      <c r="E31" s="1">
        <v>2</v>
      </c>
      <c r="F31" s="1">
        <v>19.649999999999999</v>
      </c>
      <c r="G31" s="5">
        <v>3</v>
      </c>
      <c r="M31" s="1">
        <v>20.65</v>
      </c>
      <c r="N31" s="1">
        <v>4.08</v>
      </c>
    </row>
    <row r="32" spans="1:14" x14ac:dyDescent="0.35">
      <c r="A32" s="4" t="s">
        <v>5</v>
      </c>
      <c r="B32" s="1" t="s">
        <v>2</v>
      </c>
      <c r="C32" s="1" t="s">
        <v>4</v>
      </c>
      <c r="D32" s="1" t="s">
        <v>0</v>
      </c>
      <c r="E32" s="1">
        <v>2</v>
      </c>
      <c r="F32" s="1">
        <v>9.5500000000000007</v>
      </c>
      <c r="G32" s="5">
        <v>1.45</v>
      </c>
      <c r="M32" s="1">
        <v>17.920000000000002</v>
      </c>
      <c r="N32" s="1">
        <v>2.75</v>
      </c>
    </row>
    <row r="33" spans="1:14" x14ac:dyDescent="0.35">
      <c r="A33" s="4" t="s">
        <v>5</v>
      </c>
      <c r="B33" s="1" t="s">
        <v>2</v>
      </c>
      <c r="C33" s="1" t="s">
        <v>4</v>
      </c>
      <c r="D33" s="1" t="s">
        <v>0</v>
      </c>
      <c r="E33" s="1">
        <v>4</v>
      </c>
      <c r="F33" s="1">
        <v>18.350000000000001</v>
      </c>
      <c r="G33" s="5">
        <v>2.5</v>
      </c>
      <c r="M33" s="1">
        <v>20.29</v>
      </c>
      <c r="N33" s="1">
        <v>2.23</v>
      </c>
    </row>
    <row r="34" spans="1:14" x14ac:dyDescent="0.35">
      <c r="A34" s="4" t="s">
        <v>3</v>
      </c>
      <c r="B34" s="1" t="s">
        <v>2</v>
      </c>
      <c r="C34" s="1" t="s">
        <v>4</v>
      </c>
      <c r="D34" s="1" t="s">
        <v>0</v>
      </c>
      <c r="E34" s="1">
        <v>2</v>
      </c>
      <c r="F34" s="1">
        <v>15.06</v>
      </c>
      <c r="G34" s="5">
        <v>3</v>
      </c>
      <c r="M34" s="1">
        <v>15.77</v>
      </c>
      <c r="N34" s="1">
        <v>7.58</v>
      </c>
    </row>
    <row r="35" spans="1:14" x14ac:dyDescent="0.35">
      <c r="A35" s="4" t="s">
        <v>3</v>
      </c>
      <c r="B35" s="1" t="s">
        <v>2</v>
      </c>
      <c r="C35" s="1" t="s">
        <v>4</v>
      </c>
      <c r="D35" s="1" t="s">
        <v>0</v>
      </c>
      <c r="E35" s="1">
        <v>4</v>
      </c>
      <c r="F35" s="1">
        <v>20.69</v>
      </c>
      <c r="G35" s="5">
        <v>2.4500000000000002</v>
      </c>
      <c r="M35" s="1">
        <v>39.42</v>
      </c>
      <c r="N35" s="1">
        <v>3.18</v>
      </c>
    </row>
    <row r="36" spans="1:14" x14ac:dyDescent="0.35">
      <c r="A36" s="4" t="s">
        <v>5</v>
      </c>
      <c r="B36" s="1" t="s">
        <v>2</v>
      </c>
      <c r="C36" s="1" t="s">
        <v>4</v>
      </c>
      <c r="D36" s="1" t="s">
        <v>0</v>
      </c>
      <c r="E36" s="1">
        <v>2</v>
      </c>
      <c r="F36" s="1">
        <v>17.78</v>
      </c>
      <c r="G36" s="5">
        <v>3.27</v>
      </c>
      <c r="M36" s="1">
        <v>19.82</v>
      </c>
      <c r="N36" s="1">
        <v>2.34</v>
      </c>
    </row>
    <row r="37" spans="1:14" x14ac:dyDescent="0.35">
      <c r="A37" s="4" t="s">
        <v>5</v>
      </c>
      <c r="B37" s="1" t="s">
        <v>2</v>
      </c>
      <c r="C37" s="1" t="s">
        <v>4</v>
      </c>
      <c r="D37" s="1" t="s">
        <v>0</v>
      </c>
      <c r="E37" s="1">
        <v>3</v>
      </c>
      <c r="F37" s="1">
        <v>24.06</v>
      </c>
      <c r="G37" s="5">
        <v>3.6</v>
      </c>
      <c r="M37" s="1">
        <v>17.809999999999999</v>
      </c>
      <c r="N37" s="1">
        <v>4.3</v>
      </c>
    </row>
    <row r="38" spans="1:14" x14ac:dyDescent="0.35">
      <c r="A38" s="4" t="s">
        <v>5</v>
      </c>
      <c r="B38" s="1" t="s">
        <v>2</v>
      </c>
      <c r="C38" s="1" t="s">
        <v>4</v>
      </c>
      <c r="D38" s="1" t="s">
        <v>0</v>
      </c>
      <c r="E38" s="1">
        <v>3</v>
      </c>
      <c r="F38" s="1">
        <v>16.309999999999999</v>
      </c>
      <c r="G38" s="5">
        <v>2</v>
      </c>
      <c r="M38" s="1">
        <v>13.37</v>
      </c>
      <c r="N38" s="1">
        <v>1.45</v>
      </c>
    </row>
    <row r="39" spans="1:14" x14ac:dyDescent="0.35">
      <c r="A39" s="4" t="s">
        <v>3</v>
      </c>
      <c r="B39" s="1" t="s">
        <v>2</v>
      </c>
      <c r="C39" s="1" t="s">
        <v>4</v>
      </c>
      <c r="D39" s="1" t="s">
        <v>0</v>
      </c>
      <c r="E39" s="1">
        <v>3</v>
      </c>
      <c r="F39" s="1">
        <v>16.93</v>
      </c>
      <c r="G39" s="5">
        <v>3.07</v>
      </c>
      <c r="M39" s="1">
        <v>12.69</v>
      </c>
      <c r="N39" s="1">
        <v>2.5</v>
      </c>
    </row>
    <row r="40" spans="1:14" x14ac:dyDescent="0.35">
      <c r="A40" s="4" t="s">
        <v>5</v>
      </c>
      <c r="B40" s="1" t="s">
        <v>2</v>
      </c>
      <c r="C40" s="1" t="s">
        <v>4</v>
      </c>
      <c r="D40" s="1" t="s">
        <v>0</v>
      </c>
      <c r="E40" s="1">
        <v>3</v>
      </c>
      <c r="F40" s="1">
        <v>18.690000000000001</v>
      </c>
      <c r="G40" s="5">
        <v>2.31</v>
      </c>
      <c r="M40" s="1">
        <v>21.7</v>
      </c>
      <c r="N40" s="1">
        <v>2.4500000000000002</v>
      </c>
    </row>
    <row r="41" spans="1:14" x14ac:dyDescent="0.35">
      <c r="A41" s="4" t="s">
        <v>5</v>
      </c>
      <c r="B41" s="1" t="s">
        <v>2</v>
      </c>
      <c r="C41" s="1" t="s">
        <v>4</v>
      </c>
      <c r="D41" s="1" t="s">
        <v>0</v>
      </c>
      <c r="E41" s="1">
        <v>3</v>
      </c>
      <c r="F41" s="1">
        <v>31.27</v>
      </c>
      <c r="G41" s="5">
        <v>5</v>
      </c>
      <c r="M41" s="1">
        <v>19.649999999999999</v>
      </c>
      <c r="N41" s="1">
        <v>3.27</v>
      </c>
    </row>
    <row r="42" spans="1:14" x14ac:dyDescent="0.35">
      <c r="A42" s="4" t="s">
        <v>5</v>
      </c>
      <c r="B42" s="1" t="s">
        <v>2</v>
      </c>
      <c r="C42" s="1" t="s">
        <v>4</v>
      </c>
      <c r="D42" s="1" t="s">
        <v>0</v>
      </c>
      <c r="E42" s="1">
        <v>3</v>
      </c>
      <c r="F42" s="1">
        <v>16.04</v>
      </c>
      <c r="G42" s="5">
        <v>2.2400000000000002</v>
      </c>
      <c r="M42" s="1">
        <v>9.5500000000000007</v>
      </c>
      <c r="N42" s="1">
        <v>3.6</v>
      </c>
    </row>
    <row r="43" spans="1:14" x14ac:dyDescent="0.35">
      <c r="A43" s="4" t="s">
        <v>5</v>
      </c>
      <c r="B43" s="1" t="s">
        <v>2</v>
      </c>
      <c r="C43" s="1" t="s">
        <v>9</v>
      </c>
      <c r="D43" s="1" t="s">
        <v>0</v>
      </c>
      <c r="E43" s="1">
        <v>2</v>
      </c>
      <c r="F43" s="1">
        <v>17.46</v>
      </c>
      <c r="G43" s="5">
        <v>2.54</v>
      </c>
      <c r="M43" s="1">
        <v>18.350000000000001</v>
      </c>
      <c r="N43" s="1">
        <v>3.07</v>
      </c>
    </row>
    <row r="44" spans="1:14" x14ac:dyDescent="0.35">
      <c r="A44" s="4" t="s">
        <v>5</v>
      </c>
      <c r="B44" s="1" t="s">
        <v>2</v>
      </c>
      <c r="C44" s="1" t="s">
        <v>9</v>
      </c>
      <c r="D44" s="1" t="s">
        <v>0</v>
      </c>
      <c r="E44" s="1">
        <v>2</v>
      </c>
      <c r="F44" s="1">
        <v>13.94</v>
      </c>
      <c r="G44" s="5">
        <v>3.06</v>
      </c>
      <c r="M44" s="1">
        <v>15.06</v>
      </c>
      <c r="N44" s="1">
        <v>2.31</v>
      </c>
    </row>
    <row r="45" spans="1:14" x14ac:dyDescent="0.35">
      <c r="A45" s="4" t="s">
        <v>5</v>
      </c>
      <c r="B45" s="1" t="s">
        <v>2</v>
      </c>
      <c r="C45" s="1" t="s">
        <v>9</v>
      </c>
      <c r="D45" s="1" t="s">
        <v>0</v>
      </c>
      <c r="E45" s="1">
        <v>2</v>
      </c>
      <c r="F45" s="1">
        <v>9.68</v>
      </c>
      <c r="G45" s="5">
        <v>1.32</v>
      </c>
      <c r="M45" s="1">
        <v>20.69</v>
      </c>
      <c r="N45" s="1">
        <v>2.2400000000000002</v>
      </c>
    </row>
    <row r="46" spans="1:14" x14ac:dyDescent="0.35">
      <c r="A46" s="4" t="s">
        <v>5</v>
      </c>
      <c r="B46" s="1" t="s">
        <v>2</v>
      </c>
      <c r="C46" s="1" t="s">
        <v>9</v>
      </c>
      <c r="D46" s="1" t="s">
        <v>0</v>
      </c>
      <c r="E46" s="1">
        <v>4</v>
      </c>
      <c r="F46" s="1">
        <v>30.4</v>
      </c>
      <c r="G46" s="5">
        <v>5.6</v>
      </c>
      <c r="M46" s="1">
        <v>17.78</v>
      </c>
      <c r="N46" s="1">
        <v>2.54</v>
      </c>
    </row>
    <row r="47" spans="1:14" x14ac:dyDescent="0.35">
      <c r="A47" s="4" t="s">
        <v>5</v>
      </c>
      <c r="B47" s="1" t="s">
        <v>2</v>
      </c>
      <c r="C47" s="1" t="s">
        <v>9</v>
      </c>
      <c r="D47" s="1" t="s">
        <v>0</v>
      </c>
      <c r="E47" s="1">
        <v>2</v>
      </c>
      <c r="F47" s="1">
        <v>18.29</v>
      </c>
      <c r="G47" s="5">
        <v>3</v>
      </c>
      <c r="M47" s="1">
        <v>24.06</v>
      </c>
      <c r="N47" s="1">
        <v>3.06</v>
      </c>
    </row>
    <row r="48" spans="1:14" x14ac:dyDescent="0.35">
      <c r="A48" s="4" t="s">
        <v>5</v>
      </c>
      <c r="B48" s="1" t="s">
        <v>2</v>
      </c>
      <c r="C48" s="1" t="s">
        <v>9</v>
      </c>
      <c r="D48" s="1" t="s">
        <v>0</v>
      </c>
      <c r="E48" s="1">
        <v>2</v>
      </c>
      <c r="F48" s="1">
        <v>22.23</v>
      </c>
      <c r="G48" s="5">
        <v>5</v>
      </c>
      <c r="M48" s="1">
        <v>16.309999999999999</v>
      </c>
      <c r="N48" s="1">
        <v>1.32</v>
      </c>
    </row>
    <row r="49" spans="1:14" x14ac:dyDescent="0.35">
      <c r="A49" s="4" t="s">
        <v>5</v>
      </c>
      <c r="B49" s="1" t="s">
        <v>2</v>
      </c>
      <c r="C49" s="1" t="s">
        <v>9</v>
      </c>
      <c r="D49" s="1" t="s">
        <v>0</v>
      </c>
      <c r="E49" s="1">
        <v>4</v>
      </c>
      <c r="F49" s="1">
        <v>32.4</v>
      </c>
      <c r="G49" s="5">
        <v>6</v>
      </c>
      <c r="M49" s="1">
        <v>16.93</v>
      </c>
      <c r="N49" s="1">
        <v>5.6</v>
      </c>
    </row>
    <row r="50" spans="1:14" x14ac:dyDescent="0.35">
      <c r="A50" s="4" t="s">
        <v>5</v>
      </c>
      <c r="B50" s="1" t="s">
        <v>2</v>
      </c>
      <c r="C50" s="1" t="s">
        <v>9</v>
      </c>
      <c r="D50" s="1" t="s">
        <v>0</v>
      </c>
      <c r="E50" s="1">
        <v>3</v>
      </c>
      <c r="F50" s="1">
        <v>28.55</v>
      </c>
      <c r="G50" s="5">
        <v>2.0499999999999998</v>
      </c>
      <c r="M50" s="1">
        <v>18.690000000000001</v>
      </c>
      <c r="N50" s="1">
        <v>6</v>
      </c>
    </row>
    <row r="51" spans="1:14" x14ac:dyDescent="0.35">
      <c r="A51" s="4" t="s">
        <v>5</v>
      </c>
      <c r="B51" s="1" t="s">
        <v>2</v>
      </c>
      <c r="C51" s="1" t="s">
        <v>9</v>
      </c>
      <c r="D51" s="1" t="s">
        <v>0</v>
      </c>
      <c r="E51" s="1">
        <v>2</v>
      </c>
      <c r="F51" s="1">
        <v>18.04</v>
      </c>
      <c r="G51" s="5">
        <v>3</v>
      </c>
      <c r="M51" s="1">
        <v>31.27</v>
      </c>
      <c r="N51" s="1">
        <v>2.0499999999999998</v>
      </c>
    </row>
    <row r="52" spans="1:14" x14ac:dyDescent="0.35">
      <c r="A52" s="4" t="s">
        <v>5</v>
      </c>
      <c r="B52" s="1" t="s">
        <v>2</v>
      </c>
      <c r="C52" s="1" t="s">
        <v>9</v>
      </c>
      <c r="D52" s="1" t="s">
        <v>0</v>
      </c>
      <c r="E52" s="1">
        <v>2</v>
      </c>
      <c r="F52" s="1">
        <v>12.54</v>
      </c>
      <c r="G52" s="5">
        <v>2.5</v>
      </c>
      <c r="M52" s="1">
        <v>16.04</v>
      </c>
      <c r="N52" s="1">
        <v>2.6</v>
      </c>
    </row>
    <row r="53" spans="1:14" x14ac:dyDescent="0.35">
      <c r="A53" s="4" t="s">
        <v>3</v>
      </c>
      <c r="B53" s="1" t="s">
        <v>2</v>
      </c>
      <c r="C53" s="1" t="s">
        <v>9</v>
      </c>
      <c r="D53" s="1" t="s">
        <v>0</v>
      </c>
      <c r="E53" s="1">
        <v>2</v>
      </c>
      <c r="F53" s="1">
        <v>10.29</v>
      </c>
      <c r="G53" s="5">
        <v>2.6</v>
      </c>
      <c r="M53" s="1">
        <v>17.46</v>
      </c>
      <c r="N53" s="1">
        <v>5.2</v>
      </c>
    </row>
    <row r="54" spans="1:14" x14ac:dyDescent="0.35">
      <c r="A54" s="4" t="s">
        <v>3</v>
      </c>
      <c r="B54" s="1" t="s">
        <v>2</v>
      </c>
      <c r="C54" s="1" t="s">
        <v>9</v>
      </c>
      <c r="D54" s="1" t="s">
        <v>0</v>
      </c>
      <c r="E54" s="1">
        <v>4</v>
      </c>
      <c r="F54" s="1">
        <v>34.81</v>
      </c>
      <c r="G54" s="5">
        <v>5.2</v>
      </c>
      <c r="M54" s="1">
        <v>13.94</v>
      </c>
      <c r="N54" s="1">
        <v>1.56</v>
      </c>
    </row>
    <row r="55" spans="1:14" x14ac:dyDescent="0.35">
      <c r="A55" s="4" t="s">
        <v>5</v>
      </c>
      <c r="B55" s="1" t="s">
        <v>2</v>
      </c>
      <c r="C55" s="1" t="s">
        <v>9</v>
      </c>
      <c r="D55" s="1" t="s">
        <v>0</v>
      </c>
      <c r="E55" s="1">
        <v>2</v>
      </c>
      <c r="F55" s="1">
        <v>9.94</v>
      </c>
      <c r="G55" s="5">
        <v>1.56</v>
      </c>
      <c r="M55" s="1">
        <v>9.68</v>
      </c>
      <c r="N55" s="1">
        <v>4.34</v>
      </c>
    </row>
    <row r="56" spans="1:14" x14ac:dyDescent="0.35">
      <c r="A56" s="4" t="s">
        <v>5</v>
      </c>
      <c r="B56" s="1" t="s">
        <v>2</v>
      </c>
      <c r="C56" s="1" t="s">
        <v>9</v>
      </c>
      <c r="D56" s="1" t="s">
        <v>0</v>
      </c>
      <c r="E56" s="1">
        <v>4</v>
      </c>
      <c r="F56" s="1">
        <v>25.56</v>
      </c>
      <c r="G56" s="5">
        <v>4.34</v>
      </c>
      <c r="M56" s="1">
        <v>30.4</v>
      </c>
      <c r="N56" s="1">
        <v>3.51</v>
      </c>
    </row>
    <row r="57" spans="1:14" x14ac:dyDescent="0.35">
      <c r="A57" s="4" t="s">
        <v>5</v>
      </c>
      <c r="B57" s="1" t="s">
        <v>2</v>
      </c>
      <c r="C57" s="1" t="s">
        <v>9</v>
      </c>
      <c r="D57" s="1" t="s">
        <v>0</v>
      </c>
      <c r="E57" s="1">
        <v>2</v>
      </c>
      <c r="F57" s="1">
        <v>19.489999999999998</v>
      </c>
      <c r="G57" s="5">
        <v>3.51</v>
      </c>
      <c r="M57" s="1">
        <v>18.29</v>
      </c>
      <c r="N57" s="1">
        <v>1.5</v>
      </c>
    </row>
    <row r="58" spans="1:14" x14ac:dyDescent="0.35">
      <c r="A58" s="4" t="s">
        <v>5</v>
      </c>
      <c r="B58" s="1" t="s">
        <v>6</v>
      </c>
      <c r="C58" s="1" t="s">
        <v>4</v>
      </c>
      <c r="D58" s="1" t="s">
        <v>0</v>
      </c>
      <c r="E58" s="1">
        <v>4</v>
      </c>
      <c r="F58" s="1">
        <v>38.01</v>
      </c>
      <c r="G58" s="5">
        <v>3</v>
      </c>
      <c r="M58" s="1">
        <v>22.23</v>
      </c>
      <c r="N58" s="1">
        <v>1.76</v>
      </c>
    </row>
    <row r="59" spans="1:14" x14ac:dyDescent="0.35">
      <c r="A59" s="4" t="s">
        <v>3</v>
      </c>
      <c r="B59" s="1" t="s">
        <v>2</v>
      </c>
      <c r="C59" s="1" t="s">
        <v>4</v>
      </c>
      <c r="D59" s="1" t="s">
        <v>0</v>
      </c>
      <c r="E59" s="1">
        <v>2</v>
      </c>
      <c r="F59" s="1">
        <v>26.41</v>
      </c>
      <c r="G59" s="5">
        <v>1.5</v>
      </c>
      <c r="M59" s="1">
        <v>32.4</v>
      </c>
      <c r="N59" s="1">
        <v>6.73</v>
      </c>
    </row>
    <row r="60" spans="1:14" x14ac:dyDescent="0.35">
      <c r="A60" s="4" t="s">
        <v>5</v>
      </c>
      <c r="B60" s="1" t="s">
        <v>6</v>
      </c>
      <c r="C60" s="1" t="s">
        <v>4</v>
      </c>
      <c r="D60" s="1" t="s">
        <v>0</v>
      </c>
      <c r="E60" s="1">
        <v>2</v>
      </c>
      <c r="F60" s="1">
        <v>11.24</v>
      </c>
      <c r="G60" s="5">
        <v>1.76</v>
      </c>
      <c r="M60" s="1">
        <v>28.55</v>
      </c>
      <c r="N60" s="1">
        <v>3.21</v>
      </c>
    </row>
    <row r="61" spans="1:14" x14ac:dyDescent="0.35">
      <c r="A61" s="4" t="s">
        <v>5</v>
      </c>
      <c r="B61" s="1" t="s">
        <v>2</v>
      </c>
      <c r="C61" s="1" t="s">
        <v>4</v>
      </c>
      <c r="D61" s="1" t="s">
        <v>0</v>
      </c>
      <c r="E61" s="1">
        <v>4</v>
      </c>
      <c r="F61" s="1">
        <v>48.27</v>
      </c>
      <c r="G61" s="5">
        <v>6.73</v>
      </c>
      <c r="M61" s="1">
        <v>18.04</v>
      </c>
      <c r="N61" s="1">
        <v>1.98</v>
      </c>
    </row>
    <row r="62" spans="1:14" x14ac:dyDescent="0.35">
      <c r="A62" s="4" t="s">
        <v>5</v>
      </c>
      <c r="B62" s="1" t="s">
        <v>6</v>
      </c>
      <c r="C62" s="1" t="s">
        <v>4</v>
      </c>
      <c r="D62" s="1" t="s">
        <v>0</v>
      </c>
      <c r="E62" s="1">
        <v>2</v>
      </c>
      <c r="F62" s="1">
        <v>20.29</v>
      </c>
      <c r="G62" s="5">
        <v>3.21</v>
      </c>
      <c r="M62" s="1">
        <v>12.54</v>
      </c>
      <c r="N62" s="1">
        <v>3.76</v>
      </c>
    </row>
    <row r="63" spans="1:14" x14ac:dyDescent="0.35">
      <c r="A63" s="4" t="s">
        <v>5</v>
      </c>
      <c r="B63" s="1" t="s">
        <v>6</v>
      </c>
      <c r="C63" s="1" t="s">
        <v>4</v>
      </c>
      <c r="D63" s="1" t="s">
        <v>0</v>
      </c>
      <c r="E63" s="1">
        <v>2</v>
      </c>
      <c r="F63" s="1">
        <v>13.81</v>
      </c>
      <c r="G63" s="5">
        <v>2</v>
      </c>
      <c r="M63" s="1">
        <v>10.29</v>
      </c>
      <c r="N63" s="1">
        <v>2.64</v>
      </c>
    </row>
    <row r="64" spans="1:14" x14ac:dyDescent="0.35">
      <c r="A64" s="4" t="s">
        <v>5</v>
      </c>
      <c r="B64" s="1" t="s">
        <v>6</v>
      </c>
      <c r="C64" s="1" t="s">
        <v>4</v>
      </c>
      <c r="D64" s="1" t="s">
        <v>0</v>
      </c>
      <c r="E64" s="1">
        <v>2</v>
      </c>
      <c r="F64" s="1">
        <v>11.02</v>
      </c>
      <c r="G64" s="5">
        <v>1.98</v>
      </c>
      <c r="M64" s="1">
        <v>34.81</v>
      </c>
      <c r="N64" s="1">
        <v>3.15</v>
      </c>
    </row>
    <row r="65" spans="1:14" x14ac:dyDescent="0.35">
      <c r="A65" s="4" t="s">
        <v>5</v>
      </c>
      <c r="B65" s="1" t="s">
        <v>6</v>
      </c>
      <c r="C65" s="1" t="s">
        <v>4</v>
      </c>
      <c r="D65" s="1" t="s">
        <v>0</v>
      </c>
      <c r="E65" s="1">
        <v>4</v>
      </c>
      <c r="F65" s="1">
        <v>18.29</v>
      </c>
      <c r="G65" s="5">
        <v>3.76</v>
      </c>
      <c r="M65" s="1">
        <v>9.94</v>
      </c>
      <c r="N65" s="1">
        <v>2.4700000000000002</v>
      </c>
    </row>
    <row r="66" spans="1:14" x14ac:dyDescent="0.35">
      <c r="A66" s="4" t="s">
        <v>5</v>
      </c>
      <c r="B66" s="1" t="s">
        <v>2</v>
      </c>
      <c r="C66" s="1" t="s">
        <v>4</v>
      </c>
      <c r="D66" s="1" t="s">
        <v>0</v>
      </c>
      <c r="E66" s="1">
        <v>3</v>
      </c>
      <c r="F66" s="1">
        <v>17.59</v>
      </c>
      <c r="G66" s="5">
        <v>2.64</v>
      </c>
      <c r="M66" s="1">
        <v>25.56</v>
      </c>
      <c r="N66" s="1">
        <v>1</v>
      </c>
    </row>
    <row r="67" spans="1:14" x14ac:dyDescent="0.35">
      <c r="A67" s="4" t="s">
        <v>5</v>
      </c>
      <c r="B67" s="1" t="s">
        <v>2</v>
      </c>
      <c r="C67" s="1" t="s">
        <v>4</v>
      </c>
      <c r="D67" s="1" t="s">
        <v>0</v>
      </c>
      <c r="E67" s="1">
        <v>3</v>
      </c>
      <c r="F67" s="1">
        <v>20.079999999999998</v>
      </c>
      <c r="G67" s="5">
        <v>3.15</v>
      </c>
      <c r="M67" s="1">
        <v>19.489999999999998</v>
      </c>
      <c r="N67" s="1">
        <v>2.0099999999999998</v>
      </c>
    </row>
    <row r="68" spans="1:14" x14ac:dyDescent="0.35">
      <c r="A68" s="4" t="s">
        <v>3</v>
      </c>
      <c r="B68" s="1" t="s">
        <v>2</v>
      </c>
      <c r="C68" s="1" t="s">
        <v>4</v>
      </c>
      <c r="D68" s="1" t="s">
        <v>0</v>
      </c>
      <c r="E68" s="1">
        <v>2</v>
      </c>
      <c r="F68" s="1">
        <v>16.45</v>
      </c>
      <c r="G68" s="5">
        <v>2.4700000000000002</v>
      </c>
      <c r="M68" s="1">
        <v>38.01</v>
      </c>
      <c r="N68" s="1">
        <v>2.09</v>
      </c>
    </row>
    <row r="69" spans="1:14" x14ac:dyDescent="0.35">
      <c r="A69" s="4" t="s">
        <v>3</v>
      </c>
      <c r="B69" s="1" t="s">
        <v>6</v>
      </c>
      <c r="C69" s="1" t="s">
        <v>4</v>
      </c>
      <c r="D69" s="1" t="s">
        <v>0</v>
      </c>
      <c r="E69" s="1">
        <v>1</v>
      </c>
      <c r="F69" s="1">
        <v>3.07</v>
      </c>
      <c r="G69" s="5">
        <v>1</v>
      </c>
      <c r="M69" s="1">
        <v>26.41</v>
      </c>
      <c r="N69" s="1">
        <v>1.97</v>
      </c>
    </row>
    <row r="70" spans="1:14" x14ac:dyDescent="0.35">
      <c r="A70" s="4" t="s">
        <v>5</v>
      </c>
      <c r="B70" s="1" t="s">
        <v>2</v>
      </c>
      <c r="C70" s="1" t="s">
        <v>4</v>
      </c>
      <c r="D70" s="1" t="s">
        <v>0</v>
      </c>
      <c r="E70" s="1">
        <v>2</v>
      </c>
      <c r="F70" s="1">
        <v>20.23</v>
      </c>
      <c r="G70" s="5">
        <v>2.0099999999999998</v>
      </c>
      <c r="M70" s="1">
        <v>11.24</v>
      </c>
      <c r="N70" s="1">
        <v>3.14</v>
      </c>
    </row>
    <row r="71" spans="1:14" x14ac:dyDescent="0.35">
      <c r="A71" s="4" t="s">
        <v>5</v>
      </c>
      <c r="B71" s="1" t="s">
        <v>6</v>
      </c>
      <c r="C71" s="1" t="s">
        <v>4</v>
      </c>
      <c r="D71" s="1" t="s">
        <v>0</v>
      </c>
      <c r="E71" s="1">
        <v>2</v>
      </c>
      <c r="F71" s="1">
        <v>15.01</v>
      </c>
      <c r="G71" s="5">
        <v>2.09</v>
      </c>
      <c r="M71" s="1">
        <v>48.27</v>
      </c>
      <c r="N71" s="1">
        <v>2.2000000000000002</v>
      </c>
    </row>
    <row r="72" spans="1:14" x14ac:dyDescent="0.35">
      <c r="A72" s="4" t="s">
        <v>5</v>
      </c>
      <c r="B72" s="1" t="s">
        <v>2</v>
      </c>
      <c r="C72" s="1" t="s">
        <v>4</v>
      </c>
      <c r="D72" s="1" t="s">
        <v>0</v>
      </c>
      <c r="E72" s="1">
        <v>2</v>
      </c>
      <c r="F72" s="1">
        <v>12.02</v>
      </c>
      <c r="G72" s="5">
        <v>1.97</v>
      </c>
      <c r="M72" s="1">
        <v>13.81</v>
      </c>
      <c r="N72" s="1">
        <v>1.25</v>
      </c>
    </row>
    <row r="73" spans="1:14" x14ac:dyDescent="0.35">
      <c r="A73" s="4" t="s">
        <v>3</v>
      </c>
      <c r="B73" s="1" t="s">
        <v>2</v>
      </c>
      <c r="C73" s="1" t="s">
        <v>4</v>
      </c>
      <c r="D73" s="1" t="s">
        <v>0</v>
      </c>
      <c r="E73" s="1">
        <v>3</v>
      </c>
      <c r="F73" s="1">
        <v>17.07</v>
      </c>
      <c r="G73" s="5">
        <v>3</v>
      </c>
      <c r="M73" s="1">
        <v>11.02</v>
      </c>
      <c r="N73" s="1">
        <v>3.08</v>
      </c>
    </row>
    <row r="74" spans="1:14" x14ac:dyDescent="0.35">
      <c r="A74" s="4" t="s">
        <v>3</v>
      </c>
      <c r="B74" s="1" t="s">
        <v>6</v>
      </c>
      <c r="C74" s="1" t="s">
        <v>4</v>
      </c>
      <c r="D74" s="1" t="s">
        <v>0</v>
      </c>
      <c r="E74" s="1">
        <v>2</v>
      </c>
      <c r="F74" s="1">
        <v>26.86</v>
      </c>
      <c r="G74" s="5">
        <v>3.14</v>
      </c>
      <c r="M74" s="1">
        <v>17.59</v>
      </c>
      <c r="N74" s="1">
        <v>4</v>
      </c>
    </row>
    <row r="75" spans="1:14" x14ac:dyDescent="0.35">
      <c r="A75" s="4" t="s">
        <v>3</v>
      </c>
      <c r="B75" s="1" t="s">
        <v>6</v>
      </c>
      <c r="C75" s="1" t="s">
        <v>4</v>
      </c>
      <c r="D75" s="1" t="s">
        <v>0</v>
      </c>
      <c r="E75" s="1">
        <v>2</v>
      </c>
      <c r="F75" s="1">
        <v>25.28</v>
      </c>
      <c r="G75" s="5">
        <v>5</v>
      </c>
      <c r="M75" s="1">
        <v>20.079999999999998</v>
      </c>
      <c r="N75" s="1">
        <v>2.71</v>
      </c>
    </row>
    <row r="76" spans="1:14" x14ac:dyDescent="0.35">
      <c r="A76" s="4" t="s">
        <v>3</v>
      </c>
      <c r="B76" s="1" t="s">
        <v>2</v>
      </c>
      <c r="C76" s="1" t="s">
        <v>4</v>
      </c>
      <c r="D76" s="1" t="s">
        <v>0</v>
      </c>
      <c r="E76" s="1">
        <v>2</v>
      </c>
      <c r="F76" s="1">
        <v>14.73</v>
      </c>
      <c r="G76" s="5">
        <v>2.2000000000000002</v>
      </c>
      <c r="M76" s="1">
        <v>16.45</v>
      </c>
      <c r="N76" s="1">
        <v>3.4</v>
      </c>
    </row>
    <row r="77" spans="1:14" x14ac:dyDescent="0.35">
      <c r="A77" s="4" t="s">
        <v>5</v>
      </c>
      <c r="B77" s="1" t="s">
        <v>2</v>
      </c>
      <c r="C77" s="1" t="s">
        <v>4</v>
      </c>
      <c r="D77" s="1" t="s">
        <v>0</v>
      </c>
      <c r="E77" s="1">
        <v>2</v>
      </c>
      <c r="F77" s="1">
        <v>10.51</v>
      </c>
      <c r="G77" s="5">
        <v>1.25</v>
      </c>
      <c r="M77" s="1">
        <v>3.07</v>
      </c>
      <c r="N77" s="1">
        <v>1.83</v>
      </c>
    </row>
    <row r="78" spans="1:14" x14ac:dyDescent="0.35">
      <c r="A78" s="4" t="s">
        <v>5</v>
      </c>
      <c r="B78" s="1" t="s">
        <v>6</v>
      </c>
      <c r="C78" s="1" t="s">
        <v>4</v>
      </c>
      <c r="D78" s="1" t="s">
        <v>0</v>
      </c>
      <c r="E78" s="1">
        <v>2</v>
      </c>
      <c r="F78" s="1">
        <v>17.920000000000002</v>
      </c>
      <c r="G78" s="5">
        <v>3.08</v>
      </c>
      <c r="M78" s="1">
        <v>20.23</v>
      </c>
      <c r="N78" s="1">
        <v>2.0299999999999998</v>
      </c>
    </row>
    <row r="79" spans="1:14" x14ac:dyDescent="0.35">
      <c r="A79" s="4" t="s">
        <v>5</v>
      </c>
      <c r="B79" s="1" t="s">
        <v>2</v>
      </c>
      <c r="C79" s="1" t="s">
        <v>1</v>
      </c>
      <c r="D79" s="1" t="s">
        <v>7</v>
      </c>
      <c r="E79" s="1">
        <v>4</v>
      </c>
      <c r="F79" s="1">
        <v>27.2</v>
      </c>
      <c r="G79" s="5">
        <v>4</v>
      </c>
      <c r="M79" s="1">
        <v>15.01</v>
      </c>
      <c r="N79" s="1">
        <v>5.17</v>
      </c>
    </row>
    <row r="80" spans="1:14" x14ac:dyDescent="0.35">
      <c r="A80" s="4" t="s">
        <v>5</v>
      </c>
      <c r="B80" s="1" t="s">
        <v>2</v>
      </c>
      <c r="C80" s="1" t="s">
        <v>1</v>
      </c>
      <c r="D80" s="1" t="s">
        <v>7</v>
      </c>
      <c r="E80" s="1">
        <v>2</v>
      </c>
      <c r="F80" s="1">
        <v>22.76</v>
      </c>
      <c r="G80" s="5">
        <v>3</v>
      </c>
      <c r="M80" s="1">
        <v>12.02</v>
      </c>
      <c r="N80" s="1">
        <v>5.85</v>
      </c>
    </row>
    <row r="81" spans="1:14" x14ac:dyDescent="0.35">
      <c r="A81" s="4" t="s">
        <v>5</v>
      </c>
      <c r="B81" s="1" t="s">
        <v>2</v>
      </c>
      <c r="C81" s="1" t="s">
        <v>1</v>
      </c>
      <c r="D81" s="1" t="s">
        <v>7</v>
      </c>
      <c r="E81" s="1">
        <v>2</v>
      </c>
      <c r="F81" s="1">
        <v>17.29</v>
      </c>
      <c r="G81" s="5">
        <v>2.71</v>
      </c>
      <c r="M81" s="1">
        <v>17.07</v>
      </c>
      <c r="N81" s="1">
        <v>3.25</v>
      </c>
    </row>
    <row r="82" spans="1:14" x14ac:dyDescent="0.35">
      <c r="A82" s="4" t="s">
        <v>5</v>
      </c>
      <c r="B82" s="1" t="s">
        <v>6</v>
      </c>
      <c r="C82" s="1" t="s">
        <v>1</v>
      </c>
      <c r="D82" s="1" t="s">
        <v>7</v>
      </c>
      <c r="E82" s="1">
        <v>2</v>
      </c>
      <c r="F82" s="1">
        <v>19.440000000000001</v>
      </c>
      <c r="G82" s="5">
        <v>3</v>
      </c>
      <c r="M82" s="1">
        <v>26.86</v>
      </c>
      <c r="N82" s="1">
        <v>4.7300000000000004</v>
      </c>
    </row>
    <row r="83" spans="1:14" x14ac:dyDescent="0.35">
      <c r="A83" s="4" t="s">
        <v>5</v>
      </c>
      <c r="B83" s="1" t="s">
        <v>2</v>
      </c>
      <c r="C83" s="1" t="s">
        <v>1</v>
      </c>
      <c r="D83" s="1" t="s">
        <v>7</v>
      </c>
      <c r="E83" s="1">
        <v>2</v>
      </c>
      <c r="F83" s="1">
        <v>16.66</v>
      </c>
      <c r="G83" s="5">
        <v>3.4</v>
      </c>
      <c r="M83" s="1">
        <v>25.28</v>
      </c>
      <c r="N83" s="1">
        <v>3.48</v>
      </c>
    </row>
    <row r="84" spans="1:14" x14ac:dyDescent="0.35">
      <c r="A84" s="4" t="s">
        <v>3</v>
      </c>
      <c r="B84" s="1" t="s">
        <v>2</v>
      </c>
      <c r="C84" s="1" t="s">
        <v>1</v>
      </c>
      <c r="D84" s="1" t="s">
        <v>7</v>
      </c>
      <c r="E84" s="1">
        <v>1</v>
      </c>
      <c r="F84" s="1">
        <v>10.07</v>
      </c>
      <c r="G84" s="5">
        <v>1.83</v>
      </c>
      <c r="M84" s="1">
        <v>14.73</v>
      </c>
      <c r="N84" s="1">
        <v>1.64</v>
      </c>
    </row>
    <row r="85" spans="1:14" x14ac:dyDescent="0.35">
      <c r="A85" s="4" t="s">
        <v>5</v>
      </c>
      <c r="B85" s="1" t="s">
        <v>6</v>
      </c>
      <c r="C85" s="1" t="s">
        <v>1</v>
      </c>
      <c r="D85" s="1" t="s">
        <v>7</v>
      </c>
      <c r="E85" s="1">
        <v>2</v>
      </c>
      <c r="F85" s="1">
        <v>32.68</v>
      </c>
      <c r="G85" s="5">
        <v>5</v>
      </c>
      <c r="M85" s="1">
        <v>10.51</v>
      </c>
      <c r="N85" s="1">
        <v>4.0599999999999996</v>
      </c>
    </row>
    <row r="86" spans="1:14" x14ac:dyDescent="0.35">
      <c r="A86" s="4" t="s">
        <v>5</v>
      </c>
      <c r="B86" s="1" t="s">
        <v>2</v>
      </c>
      <c r="C86" s="1" t="s">
        <v>1</v>
      </c>
      <c r="D86" s="1" t="s">
        <v>7</v>
      </c>
      <c r="E86" s="1">
        <v>2</v>
      </c>
      <c r="F86" s="1">
        <v>15.98</v>
      </c>
      <c r="G86" s="5">
        <v>2.0299999999999998</v>
      </c>
      <c r="M86" s="1">
        <v>27.2</v>
      </c>
      <c r="N86" s="1">
        <v>4.29</v>
      </c>
    </row>
    <row r="87" spans="1:14" x14ac:dyDescent="0.35">
      <c r="A87" s="4" t="s">
        <v>3</v>
      </c>
      <c r="B87" s="1" t="s">
        <v>2</v>
      </c>
      <c r="C87" s="1" t="s">
        <v>1</v>
      </c>
      <c r="D87" s="1" t="s">
        <v>7</v>
      </c>
      <c r="E87" s="1">
        <v>4</v>
      </c>
      <c r="F87" s="1">
        <v>34.83</v>
      </c>
      <c r="G87" s="5">
        <v>5.17</v>
      </c>
      <c r="M87" s="1">
        <v>22.76</v>
      </c>
      <c r="N87" s="1">
        <v>2.5499999999999998</v>
      </c>
    </row>
    <row r="88" spans="1:14" x14ac:dyDescent="0.35">
      <c r="A88" s="4" t="s">
        <v>5</v>
      </c>
      <c r="B88" s="1" t="s">
        <v>2</v>
      </c>
      <c r="C88" s="1" t="s">
        <v>1</v>
      </c>
      <c r="D88" s="1" t="s">
        <v>7</v>
      </c>
      <c r="E88" s="1">
        <v>2</v>
      </c>
      <c r="F88" s="1">
        <v>13.03</v>
      </c>
      <c r="G88" s="5">
        <v>2</v>
      </c>
      <c r="M88" s="1">
        <v>17.29</v>
      </c>
      <c r="N88" s="1">
        <v>5.07</v>
      </c>
    </row>
    <row r="89" spans="1:14" x14ac:dyDescent="0.35">
      <c r="A89" s="4" t="s">
        <v>5</v>
      </c>
      <c r="B89" s="1" t="s">
        <v>2</v>
      </c>
      <c r="C89" s="1" t="s">
        <v>1</v>
      </c>
      <c r="D89" s="1" t="s">
        <v>7</v>
      </c>
      <c r="E89" s="1">
        <v>2</v>
      </c>
      <c r="F89" s="1">
        <v>18.28</v>
      </c>
      <c r="G89" s="5">
        <v>4</v>
      </c>
      <c r="M89" s="1">
        <v>19.440000000000001</v>
      </c>
      <c r="N89" s="1">
        <v>1.8</v>
      </c>
    </row>
    <row r="90" spans="1:14" x14ac:dyDescent="0.35">
      <c r="A90" s="4" t="s">
        <v>5</v>
      </c>
      <c r="B90" s="1" t="s">
        <v>2</v>
      </c>
      <c r="C90" s="1" t="s">
        <v>1</v>
      </c>
      <c r="D90" s="1" t="s">
        <v>7</v>
      </c>
      <c r="E90" s="1">
        <v>2</v>
      </c>
      <c r="F90" s="1">
        <v>24.71</v>
      </c>
      <c r="G90" s="5">
        <v>5.85</v>
      </c>
      <c r="M90" s="1">
        <v>16.66</v>
      </c>
      <c r="N90" s="1">
        <v>2.92</v>
      </c>
    </row>
    <row r="91" spans="1:14" x14ac:dyDescent="0.35">
      <c r="A91" s="4" t="s">
        <v>5</v>
      </c>
      <c r="B91" s="1" t="s">
        <v>2</v>
      </c>
      <c r="C91" s="1" t="s">
        <v>1</v>
      </c>
      <c r="D91" s="1" t="s">
        <v>7</v>
      </c>
      <c r="E91" s="1">
        <v>2</v>
      </c>
      <c r="F91" s="1">
        <v>21.16</v>
      </c>
      <c r="G91" s="5">
        <v>3</v>
      </c>
      <c r="M91" s="1">
        <v>10.07</v>
      </c>
      <c r="N91" s="1">
        <v>1.68</v>
      </c>
    </row>
    <row r="92" spans="1:14" x14ac:dyDescent="0.35">
      <c r="A92" s="4" t="s">
        <v>5</v>
      </c>
      <c r="B92" s="1" t="s">
        <v>6</v>
      </c>
      <c r="C92" s="1" t="s">
        <v>8</v>
      </c>
      <c r="D92" s="1" t="s">
        <v>0</v>
      </c>
      <c r="E92" s="1">
        <v>2</v>
      </c>
      <c r="F92" s="1">
        <v>28.97</v>
      </c>
      <c r="G92" s="5">
        <v>3</v>
      </c>
      <c r="M92" s="1">
        <v>32.68</v>
      </c>
      <c r="N92" s="1">
        <v>2.52</v>
      </c>
    </row>
    <row r="93" spans="1:14" x14ac:dyDescent="0.35">
      <c r="A93" s="4" t="s">
        <v>5</v>
      </c>
      <c r="B93" s="1" t="s">
        <v>2</v>
      </c>
      <c r="C93" s="1" t="s">
        <v>8</v>
      </c>
      <c r="D93" s="1" t="s">
        <v>0</v>
      </c>
      <c r="E93" s="1">
        <v>2</v>
      </c>
      <c r="F93" s="1">
        <v>22.49</v>
      </c>
      <c r="G93" s="5">
        <v>3.5</v>
      </c>
      <c r="M93" s="1">
        <v>15.98</v>
      </c>
      <c r="N93" s="1">
        <v>4.2</v>
      </c>
    </row>
    <row r="94" spans="1:14" x14ac:dyDescent="0.35">
      <c r="A94" s="4" t="s">
        <v>3</v>
      </c>
      <c r="B94" s="1" t="s">
        <v>6</v>
      </c>
      <c r="C94" s="1" t="s">
        <v>8</v>
      </c>
      <c r="D94" s="1" t="s">
        <v>0</v>
      </c>
      <c r="E94" s="1">
        <v>2</v>
      </c>
      <c r="F94" s="1">
        <v>5.75</v>
      </c>
      <c r="G94" s="5">
        <v>1</v>
      </c>
      <c r="M94" s="1">
        <v>34.83</v>
      </c>
      <c r="N94" s="1">
        <v>1.48</v>
      </c>
    </row>
    <row r="95" spans="1:14" x14ac:dyDescent="0.35">
      <c r="A95" s="4" t="s">
        <v>3</v>
      </c>
      <c r="B95" s="1" t="s">
        <v>6</v>
      </c>
      <c r="C95" s="1" t="s">
        <v>8</v>
      </c>
      <c r="D95" s="1" t="s">
        <v>0</v>
      </c>
      <c r="E95" s="1">
        <v>2</v>
      </c>
      <c r="F95" s="1">
        <v>16.32</v>
      </c>
      <c r="G95" s="5">
        <v>4.3</v>
      </c>
      <c r="M95" s="1">
        <v>13.03</v>
      </c>
      <c r="N95" s="1">
        <v>2.1800000000000002</v>
      </c>
    </row>
    <row r="96" spans="1:14" x14ac:dyDescent="0.35">
      <c r="A96" s="4" t="s">
        <v>3</v>
      </c>
      <c r="B96" s="1" t="s">
        <v>2</v>
      </c>
      <c r="C96" s="1" t="s">
        <v>8</v>
      </c>
      <c r="D96" s="1" t="s">
        <v>0</v>
      </c>
      <c r="E96" s="1">
        <v>2</v>
      </c>
      <c r="F96" s="1">
        <v>22.75</v>
      </c>
      <c r="G96" s="5">
        <v>3.25</v>
      </c>
      <c r="M96" s="1">
        <v>18.28</v>
      </c>
      <c r="N96" s="1">
        <v>2.83</v>
      </c>
    </row>
    <row r="97" spans="1:14" x14ac:dyDescent="0.35">
      <c r="A97" s="4" t="s">
        <v>5</v>
      </c>
      <c r="B97" s="1" t="s">
        <v>6</v>
      </c>
      <c r="C97" s="1" t="s">
        <v>8</v>
      </c>
      <c r="D97" s="1" t="s">
        <v>0</v>
      </c>
      <c r="E97" s="1">
        <v>4</v>
      </c>
      <c r="F97" s="1">
        <v>40.17</v>
      </c>
      <c r="G97" s="5">
        <v>4.7300000000000004</v>
      </c>
      <c r="M97" s="1">
        <v>24.71</v>
      </c>
      <c r="N97" s="1">
        <v>6.7</v>
      </c>
    </row>
    <row r="98" spans="1:14" x14ac:dyDescent="0.35">
      <c r="A98" s="4" t="s">
        <v>5</v>
      </c>
      <c r="B98" s="1" t="s">
        <v>6</v>
      </c>
      <c r="C98" s="1" t="s">
        <v>8</v>
      </c>
      <c r="D98" s="1" t="s">
        <v>0</v>
      </c>
      <c r="E98" s="1">
        <v>2</v>
      </c>
      <c r="F98" s="1">
        <v>27.28</v>
      </c>
      <c r="G98" s="5">
        <v>4</v>
      </c>
      <c r="M98" s="1">
        <v>21.16</v>
      </c>
      <c r="N98" s="1">
        <v>2.2999999999999998</v>
      </c>
    </row>
    <row r="99" spans="1:14" x14ac:dyDescent="0.35">
      <c r="A99" s="4" t="s">
        <v>5</v>
      </c>
      <c r="B99" s="1" t="s">
        <v>6</v>
      </c>
      <c r="C99" s="1" t="s">
        <v>8</v>
      </c>
      <c r="D99" s="1" t="s">
        <v>0</v>
      </c>
      <c r="E99" s="1">
        <v>2</v>
      </c>
      <c r="F99" s="1">
        <v>12.03</v>
      </c>
      <c r="G99" s="5">
        <v>1.5</v>
      </c>
      <c r="M99" s="1">
        <v>28.97</v>
      </c>
      <c r="N99" s="1">
        <v>1.36</v>
      </c>
    </row>
    <row r="100" spans="1:14" x14ac:dyDescent="0.35">
      <c r="A100" s="4" t="s">
        <v>5</v>
      </c>
      <c r="B100" s="1" t="s">
        <v>6</v>
      </c>
      <c r="C100" s="1" t="s">
        <v>8</v>
      </c>
      <c r="D100" s="1" t="s">
        <v>0</v>
      </c>
      <c r="E100" s="1">
        <v>2</v>
      </c>
      <c r="F100" s="1">
        <v>21.01</v>
      </c>
      <c r="G100" s="5">
        <v>3</v>
      </c>
      <c r="M100" s="1">
        <v>22.49</v>
      </c>
      <c r="N100" s="1">
        <v>1.63</v>
      </c>
    </row>
    <row r="101" spans="1:14" x14ac:dyDescent="0.35">
      <c r="A101" s="4" t="s">
        <v>5</v>
      </c>
      <c r="B101" s="1" t="s">
        <v>2</v>
      </c>
      <c r="C101" s="1" t="s">
        <v>8</v>
      </c>
      <c r="D101" s="1" t="s">
        <v>0</v>
      </c>
      <c r="E101" s="1">
        <v>2</v>
      </c>
      <c r="F101" s="1">
        <v>12.46</v>
      </c>
      <c r="G101" s="5">
        <v>1.5</v>
      </c>
      <c r="M101" s="1">
        <v>5.75</v>
      </c>
      <c r="N101" s="1">
        <v>1.73</v>
      </c>
    </row>
    <row r="102" spans="1:14" x14ac:dyDescent="0.35">
      <c r="A102" s="4" t="s">
        <v>3</v>
      </c>
      <c r="B102" s="1" t="s">
        <v>6</v>
      </c>
      <c r="C102" s="1" t="s">
        <v>8</v>
      </c>
      <c r="D102" s="1" t="s">
        <v>0</v>
      </c>
      <c r="E102" s="1">
        <v>2</v>
      </c>
      <c r="F102" s="1">
        <v>11.35</v>
      </c>
      <c r="G102" s="5">
        <v>2.5</v>
      </c>
      <c r="M102" s="1">
        <v>16.32</v>
      </c>
      <c r="N102" s="1">
        <v>2.74</v>
      </c>
    </row>
    <row r="103" spans="1:14" x14ac:dyDescent="0.35">
      <c r="A103" s="4" t="s">
        <v>3</v>
      </c>
      <c r="B103" s="1" t="s">
        <v>6</v>
      </c>
      <c r="C103" s="1" t="s">
        <v>8</v>
      </c>
      <c r="D103" s="1" t="s">
        <v>0</v>
      </c>
      <c r="E103" s="1">
        <v>2</v>
      </c>
      <c r="F103" s="1">
        <v>15.38</v>
      </c>
      <c r="G103" s="5">
        <v>3</v>
      </c>
      <c r="M103" s="1">
        <v>22.75</v>
      </c>
      <c r="N103" s="1">
        <v>5.14</v>
      </c>
    </row>
    <row r="104" spans="1:14" x14ac:dyDescent="0.35">
      <c r="A104" s="4" t="s">
        <v>3</v>
      </c>
      <c r="B104" s="1" t="s">
        <v>6</v>
      </c>
      <c r="C104" s="1" t="s">
        <v>4</v>
      </c>
      <c r="D104" s="1" t="s">
        <v>0</v>
      </c>
      <c r="E104" s="1">
        <v>3</v>
      </c>
      <c r="F104" s="1">
        <v>44.3</v>
      </c>
      <c r="G104" s="5">
        <v>2.5</v>
      </c>
      <c r="M104" s="1">
        <v>40.17</v>
      </c>
      <c r="N104" s="1">
        <v>3.75</v>
      </c>
    </row>
    <row r="105" spans="1:14" x14ac:dyDescent="0.35">
      <c r="A105" s="4" t="s">
        <v>3</v>
      </c>
      <c r="B105" s="1" t="s">
        <v>6</v>
      </c>
      <c r="C105" s="1" t="s">
        <v>4</v>
      </c>
      <c r="D105" s="1" t="s">
        <v>0</v>
      </c>
      <c r="E105" s="1">
        <v>2</v>
      </c>
      <c r="F105" s="1">
        <v>22.42</v>
      </c>
      <c r="G105" s="5">
        <v>3.48</v>
      </c>
      <c r="M105" s="1">
        <v>27.28</v>
      </c>
      <c r="N105" s="1">
        <v>2.61</v>
      </c>
    </row>
    <row r="106" spans="1:14" x14ac:dyDescent="0.35">
      <c r="A106" s="4" t="s">
        <v>3</v>
      </c>
      <c r="B106" s="1" t="s">
        <v>2</v>
      </c>
      <c r="C106" s="1" t="s">
        <v>4</v>
      </c>
      <c r="D106" s="1" t="s">
        <v>0</v>
      </c>
      <c r="E106" s="1">
        <v>2</v>
      </c>
      <c r="F106" s="1">
        <v>20.92</v>
      </c>
      <c r="G106" s="5">
        <v>4.08</v>
      </c>
      <c r="M106" s="1">
        <v>12.03</v>
      </c>
      <c r="N106" s="1">
        <v>4.5</v>
      </c>
    </row>
    <row r="107" spans="1:14" x14ac:dyDescent="0.35">
      <c r="A107" s="4" t="s">
        <v>5</v>
      </c>
      <c r="B107" s="1" t="s">
        <v>6</v>
      </c>
      <c r="C107" s="1" t="s">
        <v>4</v>
      </c>
      <c r="D107" s="1" t="s">
        <v>0</v>
      </c>
      <c r="E107" s="1">
        <v>2</v>
      </c>
      <c r="F107" s="1">
        <v>15.36</v>
      </c>
      <c r="G107" s="5">
        <v>1.64</v>
      </c>
      <c r="M107" s="1">
        <v>12.46</v>
      </c>
      <c r="N107" s="1">
        <v>1.61</v>
      </c>
    </row>
    <row r="108" spans="1:14" x14ac:dyDescent="0.35">
      <c r="A108" s="4" t="s">
        <v>5</v>
      </c>
      <c r="B108" s="1" t="s">
        <v>6</v>
      </c>
      <c r="C108" s="1" t="s">
        <v>4</v>
      </c>
      <c r="D108" s="1" t="s">
        <v>0</v>
      </c>
      <c r="E108" s="1">
        <v>2</v>
      </c>
      <c r="F108" s="1">
        <v>20.49</v>
      </c>
      <c r="G108" s="5">
        <v>4.0599999999999996</v>
      </c>
      <c r="M108" s="1">
        <v>11.35</v>
      </c>
      <c r="N108" s="1">
        <v>10</v>
      </c>
    </row>
    <row r="109" spans="1:14" x14ac:dyDescent="0.35">
      <c r="A109" s="4" t="s">
        <v>5</v>
      </c>
      <c r="B109" s="1" t="s">
        <v>6</v>
      </c>
      <c r="C109" s="1" t="s">
        <v>4</v>
      </c>
      <c r="D109" s="1" t="s">
        <v>0</v>
      </c>
      <c r="E109" s="1">
        <v>2</v>
      </c>
      <c r="F109" s="1">
        <v>25.21</v>
      </c>
      <c r="G109" s="5">
        <v>4.29</v>
      </c>
      <c r="M109" s="1">
        <v>15.38</v>
      </c>
      <c r="N109" s="1">
        <v>3.16</v>
      </c>
    </row>
    <row r="110" spans="1:14" x14ac:dyDescent="0.35">
      <c r="A110" s="4" t="s">
        <v>5</v>
      </c>
      <c r="B110" s="1" t="s">
        <v>2</v>
      </c>
      <c r="C110" s="1" t="s">
        <v>4</v>
      </c>
      <c r="D110" s="1" t="s">
        <v>0</v>
      </c>
      <c r="E110" s="1">
        <v>2</v>
      </c>
      <c r="F110" s="1">
        <v>18.239999999999998</v>
      </c>
      <c r="G110" s="5">
        <v>3.76</v>
      </c>
      <c r="M110" s="1">
        <v>44.3</v>
      </c>
      <c r="N110" s="1">
        <v>5.15</v>
      </c>
    </row>
    <row r="111" spans="1:14" x14ac:dyDescent="0.35">
      <c r="A111" s="4" t="s">
        <v>3</v>
      </c>
      <c r="B111" s="1" t="s">
        <v>6</v>
      </c>
      <c r="C111" s="1" t="s">
        <v>4</v>
      </c>
      <c r="D111" s="1" t="s">
        <v>0</v>
      </c>
      <c r="E111" s="1">
        <v>2</v>
      </c>
      <c r="F111" s="1">
        <v>14.31</v>
      </c>
      <c r="G111" s="5">
        <v>4</v>
      </c>
      <c r="M111" s="1">
        <v>22.42</v>
      </c>
      <c r="N111" s="1">
        <v>3.11</v>
      </c>
    </row>
    <row r="112" spans="1:14" x14ac:dyDescent="0.35">
      <c r="A112" s="4" t="s">
        <v>5</v>
      </c>
      <c r="B112" s="1" t="s">
        <v>2</v>
      </c>
      <c r="C112" s="1" t="s">
        <v>4</v>
      </c>
      <c r="D112" s="1" t="s">
        <v>0</v>
      </c>
      <c r="E112" s="1">
        <v>2</v>
      </c>
      <c r="F112" s="1">
        <v>14</v>
      </c>
      <c r="G112" s="5">
        <v>3</v>
      </c>
      <c r="M112" s="1">
        <v>20.92</v>
      </c>
      <c r="N112" s="1">
        <v>3.55</v>
      </c>
    </row>
    <row r="113" spans="1:14" x14ac:dyDescent="0.35">
      <c r="A113" s="4" t="s">
        <v>3</v>
      </c>
      <c r="B113" s="1" t="s">
        <v>2</v>
      </c>
      <c r="C113" s="1" t="s">
        <v>4</v>
      </c>
      <c r="D113" s="1" t="s">
        <v>0</v>
      </c>
      <c r="E113" s="1">
        <v>1</v>
      </c>
      <c r="F113" s="1">
        <v>7.25</v>
      </c>
      <c r="G113" s="5">
        <v>1</v>
      </c>
      <c r="M113" s="1">
        <v>15.36</v>
      </c>
      <c r="N113" s="1">
        <v>3.68</v>
      </c>
    </row>
    <row r="114" spans="1:14" x14ac:dyDescent="0.35">
      <c r="A114" s="4" t="s">
        <v>5</v>
      </c>
      <c r="B114" s="1" t="s">
        <v>2</v>
      </c>
      <c r="C114" s="1" t="s">
        <v>9</v>
      </c>
      <c r="D114" s="1" t="s">
        <v>0</v>
      </c>
      <c r="E114" s="1">
        <v>3</v>
      </c>
      <c r="F114" s="1">
        <v>38.07</v>
      </c>
      <c r="G114" s="5">
        <v>4</v>
      </c>
      <c r="M114" s="1">
        <v>20.49</v>
      </c>
      <c r="N114" s="1">
        <v>5.65</v>
      </c>
    </row>
    <row r="115" spans="1:14" x14ac:dyDescent="0.35">
      <c r="A115" s="4" t="s">
        <v>5</v>
      </c>
      <c r="B115" s="1" t="s">
        <v>2</v>
      </c>
      <c r="C115" s="1" t="s">
        <v>9</v>
      </c>
      <c r="D115" s="1" t="s">
        <v>0</v>
      </c>
      <c r="E115" s="1">
        <v>2</v>
      </c>
      <c r="F115" s="1">
        <v>23.95</v>
      </c>
      <c r="G115" s="5">
        <v>2.5499999999999998</v>
      </c>
      <c r="M115" s="1">
        <v>25.21</v>
      </c>
      <c r="N115" s="1">
        <v>6.5</v>
      </c>
    </row>
    <row r="116" spans="1:14" x14ac:dyDescent="0.35">
      <c r="A116" s="4" t="s">
        <v>3</v>
      </c>
      <c r="B116" s="1" t="s">
        <v>2</v>
      </c>
      <c r="C116" s="1" t="s">
        <v>9</v>
      </c>
      <c r="D116" s="1" t="s">
        <v>0</v>
      </c>
      <c r="E116" s="1">
        <v>3</v>
      </c>
      <c r="F116" s="1">
        <v>25.71</v>
      </c>
      <c r="G116" s="5">
        <v>4</v>
      </c>
      <c r="M116" s="1">
        <v>18.239999999999998</v>
      </c>
      <c r="N116" s="1">
        <v>4.1900000000000004</v>
      </c>
    </row>
    <row r="117" spans="1:14" x14ac:dyDescent="0.35">
      <c r="A117" s="4" t="s">
        <v>3</v>
      </c>
      <c r="B117" s="1" t="s">
        <v>2</v>
      </c>
      <c r="C117" s="1" t="s">
        <v>9</v>
      </c>
      <c r="D117" s="1" t="s">
        <v>0</v>
      </c>
      <c r="E117" s="1">
        <v>2</v>
      </c>
      <c r="F117" s="1">
        <v>17.309999999999999</v>
      </c>
      <c r="G117" s="5">
        <v>3.5</v>
      </c>
      <c r="M117" s="1">
        <v>14.31</v>
      </c>
      <c r="N117" s="1">
        <v>2.56</v>
      </c>
    </row>
    <row r="118" spans="1:14" x14ac:dyDescent="0.35">
      <c r="A118" s="4" t="s">
        <v>5</v>
      </c>
      <c r="B118" s="1" t="s">
        <v>2</v>
      </c>
      <c r="C118" s="1" t="s">
        <v>9</v>
      </c>
      <c r="D118" s="1" t="s">
        <v>0</v>
      </c>
      <c r="E118" s="1">
        <v>4</v>
      </c>
      <c r="F118" s="1">
        <v>29.93</v>
      </c>
      <c r="G118" s="5">
        <v>5.07</v>
      </c>
      <c r="M118" s="1">
        <v>14</v>
      </c>
      <c r="N118" s="1">
        <v>2.02</v>
      </c>
    </row>
    <row r="119" spans="1:14" x14ac:dyDescent="0.35">
      <c r="A119" s="4" t="s">
        <v>3</v>
      </c>
      <c r="B119" s="1" t="s">
        <v>2</v>
      </c>
      <c r="C119" s="1" t="s">
        <v>1</v>
      </c>
      <c r="D119" s="1" t="s">
        <v>7</v>
      </c>
      <c r="E119" s="1">
        <v>2</v>
      </c>
      <c r="F119" s="1">
        <v>10.65</v>
      </c>
      <c r="G119" s="5">
        <v>1.5</v>
      </c>
      <c r="M119" s="1">
        <v>7.25</v>
      </c>
      <c r="N119" s="1">
        <v>1.44</v>
      </c>
    </row>
    <row r="120" spans="1:14" x14ac:dyDescent="0.35">
      <c r="A120" s="4" t="s">
        <v>3</v>
      </c>
      <c r="B120" s="1" t="s">
        <v>2</v>
      </c>
      <c r="C120" s="1" t="s">
        <v>1</v>
      </c>
      <c r="D120" s="1" t="s">
        <v>7</v>
      </c>
      <c r="E120" s="1">
        <v>2</v>
      </c>
      <c r="F120" s="1">
        <v>12.43</v>
      </c>
      <c r="G120" s="5">
        <v>1.8</v>
      </c>
      <c r="M120" s="1">
        <v>38.07</v>
      </c>
      <c r="N120" s="1">
        <v>3.41</v>
      </c>
    </row>
    <row r="121" spans="1:14" x14ac:dyDescent="0.35">
      <c r="A121" s="4" t="s">
        <v>3</v>
      </c>
      <c r="B121" s="1" t="s">
        <v>2</v>
      </c>
      <c r="C121" s="1" t="s">
        <v>1</v>
      </c>
      <c r="D121" s="1" t="s">
        <v>7</v>
      </c>
      <c r="E121" s="1">
        <v>4</v>
      </c>
      <c r="F121" s="1">
        <v>24.08</v>
      </c>
      <c r="G121" s="5">
        <v>2.92</v>
      </c>
      <c r="M121" s="1">
        <v>23.95</v>
      </c>
      <c r="N121" s="1">
        <v>5.16</v>
      </c>
    </row>
    <row r="122" spans="1:14" x14ac:dyDescent="0.35">
      <c r="A122" s="4" t="s">
        <v>5</v>
      </c>
      <c r="B122" s="1" t="s">
        <v>2</v>
      </c>
      <c r="C122" s="1" t="s">
        <v>1</v>
      </c>
      <c r="D122" s="1" t="s">
        <v>7</v>
      </c>
      <c r="E122" s="1">
        <v>2</v>
      </c>
      <c r="F122" s="1">
        <v>11.69</v>
      </c>
      <c r="G122" s="5">
        <v>2.31</v>
      </c>
      <c r="M122" s="1">
        <v>25.71</v>
      </c>
      <c r="N122" s="1">
        <v>9</v>
      </c>
    </row>
    <row r="123" spans="1:14" x14ac:dyDescent="0.35">
      <c r="A123" s="4" t="s">
        <v>3</v>
      </c>
      <c r="B123" s="1" t="s">
        <v>2</v>
      </c>
      <c r="C123" s="1" t="s">
        <v>1</v>
      </c>
      <c r="D123" s="1" t="s">
        <v>7</v>
      </c>
      <c r="E123" s="1">
        <v>2</v>
      </c>
      <c r="F123" s="1">
        <v>13.42</v>
      </c>
      <c r="G123" s="5">
        <v>1.68</v>
      </c>
      <c r="M123" s="1">
        <v>17.309999999999999</v>
      </c>
      <c r="N123" s="1">
        <v>1.1000000000000001</v>
      </c>
    </row>
    <row r="124" spans="1:14" x14ac:dyDescent="0.35">
      <c r="A124" s="4" t="s">
        <v>5</v>
      </c>
      <c r="B124" s="1" t="s">
        <v>2</v>
      </c>
      <c r="C124" s="1" t="s">
        <v>1</v>
      </c>
      <c r="D124" s="1" t="s">
        <v>7</v>
      </c>
      <c r="E124" s="1">
        <v>2</v>
      </c>
      <c r="F124" s="1">
        <v>14.26</v>
      </c>
      <c r="G124" s="5">
        <v>2.5</v>
      </c>
      <c r="M124" s="1">
        <v>29.93</v>
      </c>
      <c r="N124" s="1">
        <v>3.09</v>
      </c>
    </row>
    <row r="125" spans="1:14" x14ac:dyDescent="0.35">
      <c r="A125" s="4" t="s">
        <v>5</v>
      </c>
      <c r="B125" s="1" t="s">
        <v>2</v>
      </c>
      <c r="C125" s="1" t="s">
        <v>1</v>
      </c>
      <c r="D125" s="1" t="s">
        <v>7</v>
      </c>
      <c r="E125" s="1">
        <v>2</v>
      </c>
      <c r="F125" s="1">
        <v>15.95</v>
      </c>
      <c r="G125" s="5">
        <v>2</v>
      </c>
      <c r="M125" s="1">
        <v>10.65</v>
      </c>
      <c r="N125" s="1">
        <v>1.92</v>
      </c>
    </row>
    <row r="126" spans="1:14" x14ac:dyDescent="0.35">
      <c r="A126" s="4" t="s">
        <v>3</v>
      </c>
      <c r="B126" s="1" t="s">
        <v>2</v>
      </c>
      <c r="C126" s="1" t="s">
        <v>1</v>
      </c>
      <c r="D126" s="1" t="s">
        <v>7</v>
      </c>
      <c r="E126" s="1">
        <v>2</v>
      </c>
      <c r="F126" s="1">
        <v>12.48</v>
      </c>
      <c r="G126" s="5">
        <v>2.52</v>
      </c>
      <c r="M126" s="1">
        <v>12.43</v>
      </c>
      <c r="N126" s="1">
        <v>1.58</v>
      </c>
    </row>
    <row r="127" spans="1:14" x14ac:dyDescent="0.35">
      <c r="A127" s="4" t="s">
        <v>3</v>
      </c>
      <c r="B127" s="1" t="s">
        <v>2</v>
      </c>
      <c r="C127" s="1" t="s">
        <v>1</v>
      </c>
      <c r="D127" s="1" t="s">
        <v>7</v>
      </c>
      <c r="E127" s="1">
        <v>6</v>
      </c>
      <c r="F127" s="1">
        <v>29.8</v>
      </c>
      <c r="G127" s="5">
        <v>4.2</v>
      </c>
      <c r="M127" s="1">
        <v>24.08</v>
      </c>
      <c r="N127" s="1">
        <v>2.72</v>
      </c>
    </row>
    <row r="128" spans="1:14" x14ac:dyDescent="0.35">
      <c r="A128" s="4" t="s">
        <v>5</v>
      </c>
      <c r="B128" s="1" t="s">
        <v>2</v>
      </c>
      <c r="C128" s="1" t="s">
        <v>1</v>
      </c>
      <c r="D128" s="1" t="s">
        <v>7</v>
      </c>
      <c r="E128" s="1">
        <v>2</v>
      </c>
      <c r="F128" s="1">
        <v>8.52</v>
      </c>
      <c r="G128" s="5">
        <v>1.48</v>
      </c>
      <c r="M128" s="1">
        <v>11.69</v>
      </c>
      <c r="N128" s="1">
        <v>2.88</v>
      </c>
    </row>
    <row r="129" spans="1:14" x14ac:dyDescent="0.35">
      <c r="A129" s="4" t="s">
        <v>3</v>
      </c>
      <c r="B129" s="1" t="s">
        <v>2</v>
      </c>
      <c r="C129" s="1" t="s">
        <v>1</v>
      </c>
      <c r="D129" s="1" t="s">
        <v>7</v>
      </c>
      <c r="E129" s="1">
        <v>2</v>
      </c>
      <c r="F129" s="1">
        <v>14.52</v>
      </c>
      <c r="G129" s="5">
        <v>2</v>
      </c>
      <c r="M129" s="1">
        <v>13.42</v>
      </c>
      <c r="N129" s="1">
        <v>3.39</v>
      </c>
    </row>
    <row r="130" spans="1:14" x14ac:dyDescent="0.35">
      <c r="A130" s="4" t="s">
        <v>3</v>
      </c>
      <c r="B130" s="1" t="s">
        <v>2</v>
      </c>
      <c r="C130" s="1" t="s">
        <v>1</v>
      </c>
      <c r="D130" s="1" t="s">
        <v>7</v>
      </c>
      <c r="E130" s="1">
        <v>2</v>
      </c>
      <c r="F130" s="1">
        <v>11.38</v>
      </c>
      <c r="G130" s="5">
        <v>2</v>
      </c>
      <c r="M130" s="1">
        <v>14.26</v>
      </c>
      <c r="N130" s="1">
        <v>1.47</v>
      </c>
    </row>
    <row r="131" spans="1:14" x14ac:dyDescent="0.35">
      <c r="A131" s="4" t="s">
        <v>5</v>
      </c>
      <c r="B131" s="1" t="s">
        <v>2</v>
      </c>
      <c r="C131" s="1" t="s">
        <v>1</v>
      </c>
      <c r="D131" s="1" t="s">
        <v>7</v>
      </c>
      <c r="E131" s="1">
        <v>3</v>
      </c>
      <c r="F131" s="1">
        <v>22.82</v>
      </c>
      <c r="G131" s="5">
        <v>2.1800000000000002</v>
      </c>
      <c r="M131" s="1">
        <v>15.95</v>
      </c>
      <c r="N131" s="1">
        <v>1.17</v>
      </c>
    </row>
    <row r="132" spans="1:14" x14ac:dyDescent="0.35">
      <c r="A132" s="4" t="s">
        <v>5</v>
      </c>
      <c r="B132" s="1" t="s">
        <v>2</v>
      </c>
      <c r="C132" s="1" t="s">
        <v>1</v>
      </c>
      <c r="D132" s="1" t="s">
        <v>7</v>
      </c>
      <c r="E132" s="1">
        <v>2</v>
      </c>
      <c r="F132" s="1">
        <v>19.079999999999998</v>
      </c>
      <c r="G132" s="5">
        <v>1.5</v>
      </c>
      <c r="M132" s="1">
        <v>12.48</v>
      </c>
      <c r="N132" s="1">
        <v>4.67</v>
      </c>
    </row>
    <row r="133" spans="1:14" x14ac:dyDescent="0.35">
      <c r="A133" s="4" t="s">
        <v>3</v>
      </c>
      <c r="B133" s="1" t="s">
        <v>2</v>
      </c>
      <c r="C133" s="1" t="s">
        <v>1</v>
      </c>
      <c r="D133" s="1" t="s">
        <v>7</v>
      </c>
      <c r="E133" s="1">
        <v>2</v>
      </c>
      <c r="F133" s="1">
        <v>20.27</v>
      </c>
      <c r="G133" s="5">
        <v>2.83</v>
      </c>
      <c r="M133" s="1">
        <v>29.8</v>
      </c>
      <c r="N133" s="1">
        <v>5.92</v>
      </c>
    </row>
    <row r="134" spans="1:14" x14ac:dyDescent="0.35">
      <c r="A134" s="4" t="s">
        <v>3</v>
      </c>
      <c r="B134" s="1" t="s">
        <v>2</v>
      </c>
      <c r="C134" s="1" t="s">
        <v>1</v>
      </c>
      <c r="D134" s="1" t="s">
        <v>7</v>
      </c>
      <c r="E134" s="1">
        <v>2</v>
      </c>
      <c r="F134" s="1">
        <v>11.17</v>
      </c>
      <c r="G134" s="5">
        <v>1.5</v>
      </c>
      <c r="M134" s="1">
        <v>8.52</v>
      </c>
      <c r="N134" s="1">
        <v>1.75</v>
      </c>
    </row>
    <row r="135" spans="1:14" x14ac:dyDescent="0.35">
      <c r="A135" s="4" t="s">
        <v>3</v>
      </c>
      <c r="B135" s="1" t="s">
        <v>2</v>
      </c>
      <c r="C135" s="1" t="s">
        <v>1</v>
      </c>
      <c r="D135" s="1" t="s">
        <v>7</v>
      </c>
      <c r="E135" s="1">
        <v>2</v>
      </c>
      <c r="F135" s="1">
        <v>12.26</v>
      </c>
      <c r="G135" s="5">
        <v>2</v>
      </c>
      <c r="M135" s="1">
        <v>14.52</v>
      </c>
    </row>
    <row r="136" spans="1:14" x14ac:dyDescent="0.35">
      <c r="A136" s="4" t="s">
        <v>3</v>
      </c>
      <c r="B136" s="1" t="s">
        <v>2</v>
      </c>
      <c r="C136" s="1" t="s">
        <v>1</v>
      </c>
      <c r="D136" s="1" t="s">
        <v>7</v>
      </c>
      <c r="E136" s="1">
        <v>2</v>
      </c>
      <c r="F136" s="1">
        <v>18.260000000000002</v>
      </c>
      <c r="G136" s="5">
        <v>3.25</v>
      </c>
      <c r="M136" s="1">
        <v>11.38</v>
      </c>
    </row>
    <row r="137" spans="1:14" x14ac:dyDescent="0.35">
      <c r="A137" s="4" t="s">
        <v>3</v>
      </c>
      <c r="B137" s="1" t="s">
        <v>2</v>
      </c>
      <c r="C137" s="1" t="s">
        <v>1</v>
      </c>
      <c r="D137" s="1" t="s">
        <v>7</v>
      </c>
      <c r="E137" s="1">
        <v>2</v>
      </c>
      <c r="F137" s="1">
        <v>8.51</v>
      </c>
      <c r="G137" s="5">
        <v>1.25</v>
      </c>
      <c r="M137" s="1">
        <v>22.82</v>
      </c>
    </row>
    <row r="138" spans="1:14" x14ac:dyDescent="0.35">
      <c r="A138" s="4" t="s">
        <v>3</v>
      </c>
      <c r="B138" s="1" t="s">
        <v>2</v>
      </c>
      <c r="C138" s="1" t="s">
        <v>1</v>
      </c>
      <c r="D138" s="1" t="s">
        <v>7</v>
      </c>
      <c r="E138" s="1">
        <v>2</v>
      </c>
      <c r="F138" s="1">
        <v>10.33</v>
      </c>
      <c r="G138" s="5">
        <v>2</v>
      </c>
      <c r="M138" s="1">
        <v>19.079999999999998</v>
      </c>
    </row>
    <row r="139" spans="1:14" x14ac:dyDescent="0.35">
      <c r="A139" s="4" t="s">
        <v>3</v>
      </c>
      <c r="B139" s="1" t="s">
        <v>2</v>
      </c>
      <c r="C139" s="1" t="s">
        <v>1</v>
      </c>
      <c r="D139" s="1" t="s">
        <v>7</v>
      </c>
      <c r="E139" s="1">
        <v>2</v>
      </c>
      <c r="F139" s="1">
        <v>14.15</v>
      </c>
      <c r="G139" s="5">
        <v>2</v>
      </c>
      <c r="M139" s="1">
        <v>20.27</v>
      </c>
    </row>
    <row r="140" spans="1:14" x14ac:dyDescent="0.35">
      <c r="A140" s="4" t="s">
        <v>5</v>
      </c>
      <c r="B140" s="1" t="s">
        <v>6</v>
      </c>
      <c r="C140" s="1" t="s">
        <v>1</v>
      </c>
      <c r="D140" s="1" t="s">
        <v>7</v>
      </c>
      <c r="E140" s="1">
        <v>2</v>
      </c>
      <c r="F140" s="1">
        <v>16</v>
      </c>
      <c r="G140" s="5">
        <v>2</v>
      </c>
      <c r="M140" s="1">
        <v>11.17</v>
      </c>
    </row>
    <row r="141" spans="1:14" x14ac:dyDescent="0.35">
      <c r="A141" s="4" t="s">
        <v>3</v>
      </c>
      <c r="B141" s="1" t="s">
        <v>2</v>
      </c>
      <c r="C141" s="1" t="s">
        <v>1</v>
      </c>
      <c r="D141" s="1" t="s">
        <v>7</v>
      </c>
      <c r="E141" s="1">
        <v>2</v>
      </c>
      <c r="F141" s="1">
        <v>13.16</v>
      </c>
      <c r="G141" s="5">
        <v>2.75</v>
      </c>
      <c r="M141" s="1">
        <v>12.26</v>
      </c>
    </row>
    <row r="142" spans="1:14" x14ac:dyDescent="0.35">
      <c r="A142" s="4" t="s">
        <v>3</v>
      </c>
      <c r="B142" s="1" t="s">
        <v>2</v>
      </c>
      <c r="C142" s="1" t="s">
        <v>1</v>
      </c>
      <c r="D142" s="1" t="s">
        <v>7</v>
      </c>
      <c r="E142" s="1">
        <v>2</v>
      </c>
      <c r="F142" s="1">
        <v>17.47</v>
      </c>
      <c r="G142" s="5">
        <v>3.5</v>
      </c>
      <c r="M142" s="1">
        <v>18.260000000000002</v>
      </c>
    </row>
    <row r="143" spans="1:14" x14ac:dyDescent="0.35">
      <c r="A143" s="4" t="s">
        <v>5</v>
      </c>
      <c r="B143" s="1" t="s">
        <v>2</v>
      </c>
      <c r="C143" s="1" t="s">
        <v>1</v>
      </c>
      <c r="D143" s="1" t="s">
        <v>7</v>
      </c>
      <c r="E143" s="1">
        <v>6</v>
      </c>
      <c r="F143" s="1">
        <v>34.299999999999997</v>
      </c>
      <c r="G143" s="5">
        <v>6.7</v>
      </c>
      <c r="M143" s="1">
        <v>8.51</v>
      </c>
    </row>
    <row r="144" spans="1:14" x14ac:dyDescent="0.35">
      <c r="A144" s="4" t="s">
        <v>5</v>
      </c>
      <c r="B144" s="1" t="s">
        <v>2</v>
      </c>
      <c r="C144" s="1" t="s">
        <v>1</v>
      </c>
      <c r="D144" s="1" t="s">
        <v>7</v>
      </c>
      <c r="E144" s="1">
        <v>5</v>
      </c>
      <c r="F144" s="1">
        <v>41.19</v>
      </c>
      <c r="G144" s="5">
        <v>5</v>
      </c>
      <c r="M144" s="1">
        <v>14.15</v>
      </c>
    </row>
    <row r="145" spans="1:13" x14ac:dyDescent="0.35">
      <c r="A145" s="4" t="s">
        <v>3</v>
      </c>
      <c r="B145" s="1" t="s">
        <v>2</v>
      </c>
      <c r="C145" s="1" t="s">
        <v>1</v>
      </c>
      <c r="D145" s="1" t="s">
        <v>7</v>
      </c>
      <c r="E145" s="1">
        <v>6</v>
      </c>
      <c r="F145" s="1">
        <v>27.05</v>
      </c>
      <c r="G145" s="5">
        <v>5</v>
      </c>
      <c r="M145" s="1">
        <v>16</v>
      </c>
    </row>
    <row r="146" spans="1:13" x14ac:dyDescent="0.35">
      <c r="A146" s="4" t="s">
        <v>3</v>
      </c>
      <c r="B146" s="1" t="s">
        <v>2</v>
      </c>
      <c r="C146" s="1" t="s">
        <v>1</v>
      </c>
      <c r="D146" s="1" t="s">
        <v>7</v>
      </c>
      <c r="E146" s="1">
        <v>2</v>
      </c>
      <c r="F146" s="1">
        <v>16.43</v>
      </c>
      <c r="G146" s="5">
        <v>2.2999999999999998</v>
      </c>
      <c r="M146" s="1">
        <v>13.16</v>
      </c>
    </row>
    <row r="147" spans="1:13" x14ac:dyDescent="0.35">
      <c r="A147" s="4" t="s">
        <v>3</v>
      </c>
      <c r="B147" s="1" t="s">
        <v>2</v>
      </c>
      <c r="C147" s="1" t="s">
        <v>1</v>
      </c>
      <c r="D147" s="1" t="s">
        <v>7</v>
      </c>
      <c r="E147" s="1">
        <v>2</v>
      </c>
      <c r="F147" s="1">
        <v>8.35</v>
      </c>
      <c r="G147" s="5">
        <v>1.5</v>
      </c>
      <c r="M147" s="1">
        <v>17.47</v>
      </c>
    </row>
    <row r="148" spans="1:13" x14ac:dyDescent="0.35">
      <c r="A148" s="4" t="s">
        <v>3</v>
      </c>
      <c r="B148" s="1" t="s">
        <v>2</v>
      </c>
      <c r="C148" s="1" t="s">
        <v>1</v>
      </c>
      <c r="D148" s="1" t="s">
        <v>7</v>
      </c>
      <c r="E148" s="1">
        <v>3</v>
      </c>
      <c r="F148" s="1">
        <v>18.64</v>
      </c>
      <c r="G148" s="5">
        <v>1.36</v>
      </c>
      <c r="M148" s="1">
        <v>34.299999999999997</v>
      </c>
    </row>
    <row r="149" spans="1:13" x14ac:dyDescent="0.35">
      <c r="A149" s="4" t="s">
        <v>3</v>
      </c>
      <c r="B149" s="1" t="s">
        <v>2</v>
      </c>
      <c r="C149" s="1" t="s">
        <v>1</v>
      </c>
      <c r="D149" s="1" t="s">
        <v>7</v>
      </c>
      <c r="E149" s="1">
        <v>2</v>
      </c>
      <c r="F149" s="1">
        <v>11.87</v>
      </c>
      <c r="G149" s="5">
        <v>1.63</v>
      </c>
      <c r="M149" s="1">
        <v>41.19</v>
      </c>
    </row>
    <row r="150" spans="1:13" x14ac:dyDescent="0.35">
      <c r="A150" s="4" t="s">
        <v>5</v>
      </c>
      <c r="B150" s="1" t="s">
        <v>2</v>
      </c>
      <c r="C150" s="1" t="s">
        <v>1</v>
      </c>
      <c r="D150" s="1" t="s">
        <v>7</v>
      </c>
      <c r="E150" s="1">
        <v>2</v>
      </c>
      <c r="F150" s="1">
        <v>9.7799999999999994</v>
      </c>
      <c r="G150" s="5">
        <v>1.73</v>
      </c>
      <c r="M150" s="1">
        <v>27.05</v>
      </c>
    </row>
    <row r="151" spans="1:13" x14ac:dyDescent="0.35">
      <c r="A151" s="4" t="s">
        <v>5</v>
      </c>
      <c r="B151" s="1" t="s">
        <v>2</v>
      </c>
      <c r="C151" s="1" t="s">
        <v>1</v>
      </c>
      <c r="D151" s="1" t="s">
        <v>7</v>
      </c>
      <c r="E151" s="1">
        <v>2</v>
      </c>
      <c r="F151" s="1">
        <v>7.51</v>
      </c>
      <c r="G151" s="5">
        <v>2</v>
      </c>
      <c r="M151" s="1">
        <v>16.43</v>
      </c>
    </row>
    <row r="152" spans="1:13" x14ac:dyDescent="0.35">
      <c r="A152" s="4" t="s">
        <v>5</v>
      </c>
      <c r="B152" s="1" t="s">
        <v>2</v>
      </c>
      <c r="C152" s="1" t="s">
        <v>9</v>
      </c>
      <c r="D152" s="1" t="s">
        <v>0</v>
      </c>
      <c r="E152" s="1">
        <v>2</v>
      </c>
      <c r="F152" s="1">
        <v>14.07</v>
      </c>
      <c r="G152" s="5">
        <v>2.5</v>
      </c>
      <c r="M152" s="1">
        <v>8.35</v>
      </c>
    </row>
    <row r="153" spans="1:13" x14ac:dyDescent="0.35">
      <c r="A153" s="4" t="s">
        <v>5</v>
      </c>
      <c r="B153" s="1" t="s">
        <v>2</v>
      </c>
      <c r="C153" s="1" t="s">
        <v>9</v>
      </c>
      <c r="D153" s="1" t="s">
        <v>0</v>
      </c>
      <c r="E153" s="1">
        <v>2</v>
      </c>
      <c r="F153" s="1">
        <v>13.13</v>
      </c>
      <c r="G153" s="5">
        <v>2</v>
      </c>
      <c r="M153" s="1">
        <v>18.64</v>
      </c>
    </row>
    <row r="154" spans="1:13" x14ac:dyDescent="0.35">
      <c r="A154" s="4" t="s">
        <v>5</v>
      </c>
      <c r="B154" s="1" t="s">
        <v>2</v>
      </c>
      <c r="C154" s="1" t="s">
        <v>9</v>
      </c>
      <c r="D154" s="1" t="s">
        <v>0</v>
      </c>
      <c r="E154" s="1">
        <v>3</v>
      </c>
      <c r="F154" s="1">
        <v>17.260000000000002</v>
      </c>
      <c r="G154" s="5">
        <v>2.74</v>
      </c>
      <c r="M154" s="1">
        <v>11.87</v>
      </c>
    </row>
    <row r="155" spans="1:13" x14ac:dyDescent="0.35">
      <c r="A155" s="4" t="s">
        <v>5</v>
      </c>
      <c r="B155" s="1" t="s">
        <v>2</v>
      </c>
      <c r="C155" s="1" t="s">
        <v>9</v>
      </c>
      <c r="D155" s="1" t="s">
        <v>0</v>
      </c>
      <c r="E155" s="1">
        <v>4</v>
      </c>
      <c r="F155" s="1">
        <v>24.55</v>
      </c>
      <c r="G155" s="5">
        <v>2</v>
      </c>
      <c r="M155" s="1">
        <v>9.7799999999999994</v>
      </c>
    </row>
    <row r="156" spans="1:13" x14ac:dyDescent="0.35">
      <c r="A156" s="4" t="s">
        <v>5</v>
      </c>
      <c r="B156" s="1" t="s">
        <v>2</v>
      </c>
      <c r="C156" s="1" t="s">
        <v>9</v>
      </c>
      <c r="D156" s="1" t="s">
        <v>0</v>
      </c>
      <c r="E156" s="1">
        <v>4</v>
      </c>
      <c r="F156" s="1">
        <v>19.77</v>
      </c>
      <c r="G156" s="5">
        <v>2</v>
      </c>
      <c r="M156" s="1">
        <v>7.51</v>
      </c>
    </row>
    <row r="157" spans="1:13" x14ac:dyDescent="0.35">
      <c r="A157" s="4" t="s">
        <v>3</v>
      </c>
      <c r="B157" s="1" t="s">
        <v>2</v>
      </c>
      <c r="C157" s="1" t="s">
        <v>9</v>
      </c>
      <c r="D157" s="1" t="s">
        <v>0</v>
      </c>
      <c r="E157" s="1">
        <v>5</v>
      </c>
      <c r="F157" s="1">
        <v>29.85</v>
      </c>
      <c r="G157" s="5">
        <v>5.14</v>
      </c>
      <c r="M157" s="1">
        <v>14.07</v>
      </c>
    </row>
    <row r="158" spans="1:13" x14ac:dyDescent="0.35">
      <c r="A158" s="4" t="s">
        <v>5</v>
      </c>
      <c r="B158" s="1" t="s">
        <v>2</v>
      </c>
      <c r="C158" s="1" t="s">
        <v>9</v>
      </c>
      <c r="D158" s="1" t="s">
        <v>0</v>
      </c>
      <c r="E158" s="1">
        <v>6</v>
      </c>
      <c r="F158" s="1">
        <v>48.17</v>
      </c>
      <c r="G158" s="5">
        <v>5</v>
      </c>
      <c r="M158" s="1">
        <v>13.13</v>
      </c>
    </row>
    <row r="159" spans="1:13" x14ac:dyDescent="0.35">
      <c r="A159" s="4" t="s">
        <v>3</v>
      </c>
      <c r="B159" s="1" t="s">
        <v>2</v>
      </c>
      <c r="C159" s="1" t="s">
        <v>9</v>
      </c>
      <c r="D159" s="1" t="s">
        <v>0</v>
      </c>
      <c r="E159" s="1">
        <v>4</v>
      </c>
      <c r="F159" s="1">
        <v>25</v>
      </c>
      <c r="G159" s="5">
        <v>3.75</v>
      </c>
      <c r="M159" s="1">
        <v>17.260000000000002</v>
      </c>
    </row>
    <row r="160" spans="1:13" x14ac:dyDescent="0.35">
      <c r="A160" s="4" t="s">
        <v>3</v>
      </c>
      <c r="B160" s="1" t="s">
        <v>2</v>
      </c>
      <c r="C160" s="1" t="s">
        <v>9</v>
      </c>
      <c r="D160" s="1" t="s">
        <v>0</v>
      </c>
      <c r="E160" s="1">
        <v>2</v>
      </c>
      <c r="F160" s="1">
        <v>13.39</v>
      </c>
      <c r="G160" s="5">
        <v>2.61</v>
      </c>
      <c r="M160" s="1">
        <v>24.55</v>
      </c>
    </row>
    <row r="161" spans="1:13" x14ac:dyDescent="0.35">
      <c r="A161" s="4" t="s">
        <v>5</v>
      </c>
      <c r="B161" s="1" t="s">
        <v>2</v>
      </c>
      <c r="C161" s="1" t="s">
        <v>9</v>
      </c>
      <c r="D161" s="1" t="s">
        <v>0</v>
      </c>
      <c r="E161" s="1">
        <v>4</v>
      </c>
      <c r="F161" s="1">
        <v>16.489999999999998</v>
      </c>
      <c r="G161" s="5">
        <v>2</v>
      </c>
      <c r="M161" s="1">
        <v>19.77</v>
      </c>
    </row>
    <row r="162" spans="1:13" x14ac:dyDescent="0.35">
      <c r="A162" s="4" t="s">
        <v>5</v>
      </c>
      <c r="B162" s="1" t="s">
        <v>2</v>
      </c>
      <c r="C162" s="1" t="s">
        <v>9</v>
      </c>
      <c r="D162" s="1" t="s">
        <v>0</v>
      </c>
      <c r="E162" s="1">
        <v>4</v>
      </c>
      <c r="F162" s="1">
        <v>21.5</v>
      </c>
      <c r="G162" s="5">
        <v>3.5</v>
      </c>
      <c r="M162" s="1">
        <v>29.85</v>
      </c>
    </row>
    <row r="163" spans="1:13" x14ac:dyDescent="0.35">
      <c r="A163" s="4" t="s">
        <v>5</v>
      </c>
      <c r="B163" s="1" t="s">
        <v>2</v>
      </c>
      <c r="C163" s="1" t="s">
        <v>9</v>
      </c>
      <c r="D163" s="1" t="s">
        <v>0</v>
      </c>
      <c r="E163" s="1">
        <v>2</v>
      </c>
      <c r="F163" s="1">
        <v>12.66</v>
      </c>
      <c r="G163" s="5">
        <v>2.5</v>
      </c>
      <c r="M163" s="1">
        <v>48.17</v>
      </c>
    </row>
    <row r="164" spans="1:13" x14ac:dyDescent="0.35">
      <c r="A164" s="4" t="s">
        <v>3</v>
      </c>
      <c r="B164" s="1" t="s">
        <v>2</v>
      </c>
      <c r="C164" s="1" t="s">
        <v>9</v>
      </c>
      <c r="D164" s="1" t="s">
        <v>0</v>
      </c>
      <c r="E164" s="1">
        <v>3</v>
      </c>
      <c r="F164" s="1">
        <v>16.21</v>
      </c>
      <c r="G164" s="5">
        <v>2</v>
      </c>
      <c r="M164" s="1">
        <v>25</v>
      </c>
    </row>
    <row r="165" spans="1:13" x14ac:dyDescent="0.35">
      <c r="A165" s="4" t="s">
        <v>5</v>
      </c>
      <c r="B165" s="1" t="s">
        <v>2</v>
      </c>
      <c r="C165" s="1" t="s">
        <v>9</v>
      </c>
      <c r="D165" s="1" t="s">
        <v>0</v>
      </c>
      <c r="E165" s="1">
        <v>2</v>
      </c>
      <c r="F165" s="1">
        <v>13.81</v>
      </c>
      <c r="G165" s="5">
        <v>2</v>
      </c>
      <c r="M165" s="1">
        <v>13.39</v>
      </c>
    </row>
    <row r="166" spans="1:13" x14ac:dyDescent="0.35">
      <c r="A166" s="4" t="s">
        <v>3</v>
      </c>
      <c r="B166" s="1" t="s">
        <v>6</v>
      </c>
      <c r="C166" s="1" t="s">
        <v>9</v>
      </c>
      <c r="D166" s="1" t="s">
        <v>0</v>
      </c>
      <c r="E166" s="1">
        <v>2</v>
      </c>
      <c r="F166" s="1">
        <v>17.510000000000002</v>
      </c>
      <c r="G166" s="5">
        <v>3</v>
      </c>
      <c r="M166" s="1">
        <v>16.489999999999998</v>
      </c>
    </row>
    <row r="167" spans="1:13" x14ac:dyDescent="0.35">
      <c r="A167" s="4" t="s">
        <v>5</v>
      </c>
      <c r="B167" s="1" t="s">
        <v>2</v>
      </c>
      <c r="C167" s="1" t="s">
        <v>9</v>
      </c>
      <c r="D167" s="1" t="s">
        <v>0</v>
      </c>
      <c r="E167" s="1">
        <v>3</v>
      </c>
      <c r="F167" s="1">
        <v>24.52</v>
      </c>
      <c r="G167" s="5">
        <v>3.48</v>
      </c>
      <c r="M167" s="1">
        <v>21.5</v>
      </c>
    </row>
    <row r="168" spans="1:13" x14ac:dyDescent="0.35">
      <c r="A168" s="4" t="s">
        <v>5</v>
      </c>
      <c r="B168" s="1" t="s">
        <v>2</v>
      </c>
      <c r="C168" s="1" t="s">
        <v>9</v>
      </c>
      <c r="D168" s="1" t="s">
        <v>0</v>
      </c>
      <c r="E168" s="1">
        <v>2</v>
      </c>
      <c r="F168" s="1">
        <v>20.76</v>
      </c>
      <c r="G168" s="5">
        <v>2.2400000000000002</v>
      </c>
      <c r="M168" s="1">
        <v>12.66</v>
      </c>
    </row>
    <row r="169" spans="1:13" x14ac:dyDescent="0.35">
      <c r="A169" s="4" t="s">
        <v>5</v>
      </c>
      <c r="B169" s="1" t="s">
        <v>2</v>
      </c>
      <c r="C169" s="1" t="s">
        <v>9</v>
      </c>
      <c r="D169" s="1" t="s">
        <v>0</v>
      </c>
      <c r="E169" s="1">
        <v>4</v>
      </c>
      <c r="F169" s="1">
        <v>31.71</v>
      </c>
      <c r="G169" s="5">
        <v>4.5</v>
      </c>
      <c r="M169" s="1">
        <v>16.21</v>
      </c>
    </row>
    <row r="170" spans="1:13" x14ac:dyDescent="0.35">
      <c r="A170" s="4" t="s">
        <v>3</v>
      </c>
      <c r="B170" s="1" t="s">
        <v>6</v>
      </c>
      <c r="C170" s="1" t="s">
        <v>4</v>
      </c>
      <c r="D170" s="1" t="s">
        <v>0</v>
      </c>
      <c r="E170" s="1">
        <v>2</v>
      </c>
      <c r="F170" s="1">
        <v>10.59</v>
      </c>
      <c r="G170" s="5">
        <v>1.61</v>
      </c>
      <c r="M170" s="1">
        <v>17.510000000000002</v>
      </c>
    </row>
    <row r="171" spans="1:13" x14ac:dyDescent="0.35">
      <c r="A171" s="4" t="s">
        <v>3</v>
      </c>
      <c r="B171" s="1" t="s">
        <v>6</v>
      </c>
      <c r="C171" s="1" t="s">
        <v>4</v>
      </c>
      <c r="D171" s="1" t="s">
        <v>0</v>
      </c>
      <c r="E171" s="1">
        <v>2</v>
      </c>
      <c r="F171" s="1">
        <v>10.63</v>
      </c>
      <c r="G171" s="5">
        <v>2</v>
      </c>
      <c r="M171" s="1">
        <v>24.52</v>
      </c>
    </row>
    <row r="172" spans="1:13" x14ac:dyDescent="0.35">
      <c r="A172" s="4" t="s">
        <v>5</v>
      </c>
      <c r="B172" s="1" t="s">
        <v>6</v>
      </c>
      <c r="C172" s="1" t="s">
        <v>4</v>
      </c>
      <c r="D172" s="1" t="s">
        <v>0</v>
      </c>
      <c r="E172" s="1">
        <v>3</v>
      </c>
      <c r="F172" s="1">
        <v>50.81</v>
      </c>
      <c r="G172" s="5">
        <v>10</v>
      </c>
      <c r="M172" s="1">
        <v>20.76</v>
      </c>
    </row>
    <row r="173" spans="1:13" x14ac:dyDescent="0.35">
      <c r="A173" s="4" t="s">
        <v>5</v>
      </c>
      <c r="B173" s="1" t="s">
        <v>6</v>
      </c>
      <c r="C173" s="1" t="s">
        <v>4</v>
      </c>
      <c r="D173" s="1" t="s">
        <v>0</v>
      </c>
      <c r="E173" s="1">
        <v>2</v>
      </c>
      <c r="F173" s="1">
        <v>15.81</v>
      </c>
      <c r="G173" s="5">
        <v>3.16</v>
      </c>
      <c r="M173" s="1">
        <v>31.71</v>
      </c>
    </row>
    <row r="174" spans="1:13" x14ac:dyDescent="0.35">
      <c r="A174" s="4" t="s">
        <v>5</v>
      </c>
      <c r="B174" s="1" t="s">
        <v>6</v>
      </c>
      <c r="C174" s="1" t="s">
        <v>9</v>
      </c>
      <c r="D174" s="1" t="s">
        <v>0</v>
      </c>
      <c r="E174" s="1">
        <v>2</v>
      </c>
      <c r="F174" s="1">
        <v>7.25</v>
      </c>
      <c r="G174" s="5">
        <v>5.15</v>
      </c>
      <c r="M174" s="1">
        <v>10.59</v>
      </c>
    </row>
    <row r="175" spans="1:13" x14ac:dyDescent="0.35">
      <c r="A175" s="4" t="s">
        <v>5</v>
      </c>
      <c r="B175" s="1" t="s">
        <v>6</v>
      </c>
      <c r="C175" s="1" t="s">
        <v>9</v>
      </c>
      <c r="D175" s="1" t="s">
        <v>0</v>
      </c>
      <c r="E175" s="1">
        <v>2</v>
      </c>
      <c r="F175" s="1">
        <v>31.85</v>
      </c>
      <c r="G175" s="5">
        <v>3.18</v>
      </c>
      <c r="M175" s="1">
        <v>10.63</v>
      </c>
    </row>
    <row r="176" spans="1:13" x14ac:dyDescent="0.35">
      <c r="A176" s="4" t="s">
        <v>5</v>
      </c>
      <c r="B176" s="1" t="s">
        <v>6</v>
      </c>
      <c r="C176" s="1" t="s">
        <v>9</v>
      </c>
      <c r="D176" s="1" t="s">
        <v>0</v>
      </c>
      <c r="E176" s="1">
        <v>2</v>
      </c>
      <c r="F176" s="1">
        <v>16.82</v>
      </c>
      <c r="G176" s="5">
        <v>4</v>
      </c>
      <c r="M176" s="1">
        <v>50.81</v>
      </c>
    </row>
    <row r="177" spans="1:13" x14ac:dyDescent="0.35">
      <c r="A177" s="4" t="s">
        <v>5</v>
      </c>
      <c r="B177" s="1" t="s">
        <v>6</v>
      </c>
      <c r="C177" s="1" t="s">
        <v>9</v>
      </c>
      <c r="D177" s="1" t="s">
        <v>0</v>
      </c>
      <c r="E177" s="1">
        <v>2</v>
      </c>
      <c r="F177" s="1">
        <v>32.9</v>
      </c>
      <c r="G177" s="5">
        <v>3.11</v>
      </c>
      <c r="M177" s="1">
        <v>15.81</v>
      </c>
    </row>
    <row r="178" spans="1:13" x14ac:dyDescent="0.35">
      <c r="A178" s="4" t="s">
        <v>5</v>
      </c>
      <c r="B178" s="1" t="s">
        <v>6</v>
      </c>
      <c r="C178" s="1" t="s">
        <v>9</v>
      </c>
      <c r="D178" s="1" t="s">
        <v>0</v>
      </c>
      <c r="E178" s="1">
        <v>2</v>
      </c>
      <c r="F178" s="1">
        <v>17.89</v>
      </c>
      <c r="G178" s="5">
        <v>2</v>
      </c>
      <c r="M178" s="1">
        <v>31.85</v>
      </c>
    </row>
    <row r="179" spans="1:13" x14ac:dyDescent="0.35">
      <c r="A179" s="4" t="s">
        <v>5</v>
      </c>
      <c r="B179" s="1" t="s">
        <v>6</v>
      </c>
      <c r="C179" s="1" t="s">
        <v>9</v>
      </c>
      <c r="D179" s="1" t="s">
        <v>0</v>
      </c>
      <c r="E179" s="1">
        <v>2</v>
      </c>
      <c r="F179" s="1">
        <v>14.48</v>
      </c>
      <c r="G179" s="5">
        <v>2</v>
      </c>
      <c r="M179" s="1">
        <v>16.82</v>
      </c>
    </row>
    <row r="180" spans="1:13" x14ac:dyDescent="0.35">
      <c r="A180" s="4" t="s">
        <v>3</v>
      </c>
      <c r="B180" s="1" t="s">
        <v>6</v>
      </c>
      <c r="C180" s="1" t="s">
        <v>9</v>
      </c>
      <c r="D180" s="1" t="s">
        <v>0</v>
      </c>
      <c r="E180" s="1">
        <v>2</v>
      </c>
      <c r="F180" s="1">
        <v>9.6</v>
      </c>
      <c r="G180" s="5">
        <v>4</v>
      </c>
      <c r="M180" s="1">
        <v>32.9</v>
      </c>
    </row>
    <row r="181" spans="1:13" x14ac:dyDescent="0.35">
      <c r="A181" s="4" t="s">
        <v>5</v>
      </c>
      <c r="B181" s="1" t="s">
        <v>6</v>
      </c>
      <c r="C181" s="1" t="s">
        <v>9</v>
      </c>
      <c r="D181" s="1" t="s">
        <v>0</v>
      </c>
      <c r="E181" s="1">
        <v>2</v>
      </c>
      <c r="F181" s="1">
        <v>34.630000000000003</v>
      </c>
      <c r="G181" s="5">
        <v>3.55</v>
      </c>
      <c r="M181" s="1">
        <v>17.89</v>
      </c>
    </row>
    <row r="182" spans="1:13" x14ac:dyDescent="0.35">
      <c r="A182" s="4" t="s">
        <v>5</v>
      </c>
      <c r="B182" s="1" t="s">
        <v>6</v>
      </c>
      <c r="C182" s="1" t="s">
        <v>9</v>
      </c>
      <c r="D182" s="1" t="s">
        <v>0</v>
      </c>
      <c r="E182" s="1">
        <v>4</v>
      </c>
      <c r="F182" s="1">
        <v>34.65</v>
      </c>
      <c r="G182" s="5">
        <v>3.68</v>
      </c>
      <c r="M182" s="1">
        <v>14.48</v>
      </c>
    </row>
    <row r="183" spans="1:13" x14ac:dyDescent="0.35">
      <c r="A183" s="4" t="s">
        <v>5</v>
      </c>
      <c r="B183" s="1" t="s">
        <v>6</v>
      </c>
      <c r="C183" s="1" t="s">
        <v>9</v>
      </c>
      <c r="D183" s="1" t="s">
        <v>0</v>
      </c>
      <c r="E183" s="1">
        <v>2</v>
      </c>
      <c r="F183" s="1">
        <v>23.33</v>
      </c>
      <c r="G183" s="5">
        <v>5.65</v>
      </c>
      <c r="M183" s="1">
        <v>9.6</v>
      </c>
    </row>
    <row r="184" spans="1:13" x14ac:dyDescent="0.35">
      <c r="A184" s="4" t="s">
        <v>5</v>
      </c>
      <c r="B184" s="1" t="s">
        <v>6</v>
      </c>
      <c r="C184" s="1" t="s">
        <v>9</v>
      </c>
      <c r="D184" s="1" t="s">
        <v>0</v>
      </c>
      <c r="E184" s="1">
        <v>3</v>
      </c>
      <c r="F184" s="1">
        <v>45.35</v>
      </c>
      <c r="G184" s="5">
        <v>3.5</v>
      </c>
      <c r="M184" s="1">
        <v>34.630000000000003</v>
      </c>
    </row>
    <row r="185" spans="1:13" x14ac:dyDescent="0.35">
      <c r="A185" s="4" t="s">
        <v>5</v>
      </c>
      <c r="B185" s="1" t="s">
        <v>6</v>
      </c>
      <c r="C185" s="1" t="s">
        <v>9</v>
      </c>
      <c r="D185" s="1" t="s">
        <v>0</v>
      </c>
      <c r="E185" s="1">
        <v>4</v>
      </c>
      <c r="F185" s="1">
        <v>23.17</v>
      </c>
      <c r="G185" s="5">
        <v>6.5</v>
      </c>
      <c r="M185" s="1">
        <v>34.65</v>
      </c>
    </row>
    <row r="186" spans="1:13" x14ac:dyDescent="0.35">
      <c r="A186" s="4" t="s">
        <v>5</v>
      </c>
      <c r="B186" s="1" t="s">
        <v>6</v>
      </c>
      <c r="C186" s="1" t="s">
        <v>9</v>
      </c>
      <c r="D186" s="1" t="s">
        <v>0</v>
      </c>
      <c r="E186" s="1">
        <v>2</v>
      </c>
      <c r="F186" s="1">
        <v>40.549999999999997</v>
      </c>
      <c r="G186" s="5">
        <v>3</v>
      </c>
      <c r="M186" s="1">
        <v>23.33</v>
      </c>
    </row>
    <row r="187" spans="1:13" x14ac:dyDescent="0.35">
      <c r="A187" s="4" t="s">
        <v>5</v>
      </c>
      <c r="B187" s="1" t="s">
        <v>2</v>
      </c>
      <c r="C187" s="1" t="s">
        <v>9</v>
      </c>
      <c r="D187" s="1" t="s">
        <v>0</v>
      </c>
      <c r="E187" s="1">
        <v>5</v>
      </c>
      <c r="F187" s="1">
        <v>20.69</v>
      </c>
      <c r="G187" s="5">
        <v>5</v>
      </c>
      <c r="M187" s="1">
        <v>45.35</v>
      </c>
    </row>
    <row r="188" spans="1:13" x14ac:dyDescent="0.35">
      <c r="A188" s="4" t="s">
        <v>3</v>
      </c>
      <c r="B188" s="1" t="s">
        <v>6</v>
      </c>
      <c r="C188" s="1" t="s">
        <v>9</v>
      </c>
      <c r="D188" s="1" t="s">
        <v>0</v>
      </c>
      <c r="E188" s="1">
        <v>3</v>
      </c>
      <c r="F188" s="1">
        <v>20.9</v>
      </c>
      <c r="G188" s="5">
        <v>3.5</v>
      </c>
      <c r="M188" s="1">
        <v>23.17</v>
      </c>
    </row>
    <row r="189" spans="1:13" x14ac:dyDescent="0.35">
      <c r="A189" s="4" t="s">
        <v>5</v>
      </c>
      <c r="B189" s="1" t="s">
        <v>6</v>
      </c>
      <c r="C189" s="1" t="s">
        <v>9</v>
      </c>
      <c r="D189" s="1" t="s">
        <v>0</v>
      </c>
      <c r="E189" s="1">
        <v>5</v>
      </c>
      <c r="F189" s="1">
        <v>30.46</v>
      </c>
      <c r="G189" s="5">
        <v>2</v>
      </c>
      <c r="M189" s="1">
        <v>40.549999999999997</v>
      </c>
    </row>
    <row r="190" spans="1:13" x14ac:dyDescent="0.35">
      <c r="A190" s="4" t="s">
        <v>3</v>
      </c>
      <c r="B190" s="1" t="s">
        <v>6</v>
      </c>
      <c r="C190" s="1" t="s">
        <v>9</v>
      </c>
      <c r="D190" s="1" t="s">
        <v>0</v>
      </c>
      <c r="E190" s="1">
        <v>3</v>
      </c>
      <c r="F190" s="1">
        <v>18.149999999999999</v>
      </c>
      <c r="G190" s="5">
        <v>3.5</v>
      </c>
      <c r="M190" s="1">
        <v>20.9</v>
      </c>
    </row>
    <row r="191" spans="1:13" x14ac:dyDescent="0.35">
      <c r="A191" s="4" t="s">
        <v>5</v>
      </c>
      <c r="B191" s="1" t="s">
        <v>6</v>
      </c>
      <c r="C191" s="1" t="s">
        <v>9</v>
      </c>
      <c r="D191" s="1" t="s">
        <v>0</v>
      </c>
      <c r="E191" s="1">
        <v>3</v>
      </c>
      <c r="F191" s="1">
        <v>23.1</v>
      </c>
      <c r="G191" s="5">
        <v>4</v>
      </c>
      <c r="M191" s="1">
        <v>30.46</v>
      </c>
    </row>
    <row r="192" spans="1:13" x14ac:dyDescent="0.35">
      <c r="A192" s="4" t="s">
        <v>5</v>
      </c>
      <c r="B192" s="1" t="s">
        <v>6</v>
      </c>
      <c r="C192" s="1" t="s">
        <v>9</v>
      </c>
      <c r="D192" s="1" t="s">
        <v>0</v>
      </c>
      <c r="E192" s="1">
        <v>2</v>
      </c>
      <c r="F192" s="1">
        <v>15.69</v>
      </c>
      <c r="G192" s="5">
        <v>1.5</v>
      </c>
      <c r="M192" s="1">
        <v>18.149999999999999</v>
      </c>
    </row>
    <row r="193" spans="1:13" x14ac:dyDescent="0.35">
      <c r="A193" s="4" t="s">
        <v>3</v>
      </c>
      <c r="B193" s="1" t="s">
        <v>6</v>
      </c>
      <c r="C193" s="1" t="s">
        <v>1</v>
      </c>
      <c r="D193" s="1" t="s">
        <v>7</v>
      </c>
      <c r="E193" s="1">
        <v>2</v>
      </c>
      <c r="F193" s="1">
        <v>19.809999999999999</v>
      </c>
      <c r="G193" s="5">
        <v>4.1900000000000004</v>
      </c>
      <c r="M193" s="1">
        <v>23.1</v>
      </c>
    </row>
    <row r="194" spans="1:13" x14ac:dyDescent="0.35">
      <c r="A194" s="4" t="s">
        <v>5</v>
      </c>
      <c r="B194" s="1" t="s">
        <v>6</v>
      </c>
      <c r="C194" s="1" t="s">
        <v>1</v>
      </c>
      <c r="D194" s="1" t="s">
        <v>7</v>
      </c>
      <c r="E194" s="1">
        <v>2</v>
      </c>
      <c r="F194" s="1">
        <v>28.44</v>
      </c>
      <c r="G194" s="5">
        <v>2.56</v>
      </c>
      <c r="M194" s="1">
        <v>15.69</v>
      </c>
    </row>
    <row r="195" spans="1:13" x14ac:dyDescent="0.35">
      <c r="A195" s="4" t="s">
        <v>5</v>
      </c>
      <c r="B195" s="1" t="s">
        <v>6</v>
      </c>
      <c r="C195" s="1" t="s">
        <v>1</v>
      </c>
      <c r="D195" s="1" t="s">
        <v>7</v>
      </c>
      <c r="E195" s="1">
        <v>2</v>
      </c>
      <c r="F195" s="1">
        <v>15.48</v>
      </c>
      <c r="G195" s="5">
        <v>2.02</v>
      </c>
      <c r="M195" s="1">
        <v>19.809999999999999</v>
      </c>
    </row>
    <row r="196" spans="1:13" x14ac:dyDescent="0.35">
      <c r="A196" s="4" t="s">
        <v>5</v>
      </c>
      <c r="B196" s="1" t="s">
        <v>6</v>
      </c>
      <c r="C196" s="1" t="s">
        <v>1</v>
      </c>
      <c r="D196" s="1" t="s">
        <v>7</v>
      </c>
      <c r="E196" s="1">
        <v>2</v>
      </c>
      <c r="F196" s="1">
        <v>16.579999999999998</v>
      </c>
      <c r="G196" s="5">
        <v>4</v>
      </c>
      <c r="M196" s="1">
        <v>28.44</v>
      </c>
    </row>
    <row r="197" spans="1:13" x14ac:dyDescent="0.35">
      <c r="A197" s="4" t="s">
        <v>5</v>
      </c>
      <c r="B197" s="1" t="s">
        <v>2</v>
      </c>
      <c r="C197" s="1" t="s">
        <v>1</v>
      </c>
      <c r="D197" s="1" t="s">
        <v>7</v>
      </c>
      <c r="E197" s="1">
        <v>2</v>
      </c>
      <c r="F197" s="1">
        <v>7.56</v>
      </c>
      <c r="G197" s="5">
        <v>1.44</v>
      </c>
      <c r="M197" s="1">
        <v>15.48</v>
      </c>
    </row>
    <row r="198" spans="1:13" x14ac:dyDescent="0.35">
      <c r="A198" s="4" t="s">
        <v>5</v>
      </c>
      <c r="B198" s="1" t="s">
        <v>6</v>
      </c>
      <c r="C198" s="1" t="s">
        <v>1</v>
      </c>
      <c r="D198" s="1" t="s">
        <v>7</v>
      </c>
      <c r="E198" s="1">
        <v>2</v>
      </c>
      <c r="F198" s="1">
        <v>10.34</v>
      </c>
      <c r="G198" s="5">
        <v>2</v>
      </c>
      <c r="M198" s="1">
        <v>16.579999999999998</v>
      </c>
    </row>
    <row r="199" spans="1:13" x14ac:dyDescent="0.35">
      <c r="A199" s="4" t="s">
        <v>3</v>
      </c>
      <c r="B199" s="1" t="s">
        <v>6</v>
      </c>
      <c r="C199" s="1" t="s">
        <v>1</v>
      </c>
      <c r="D199" s="1" t="s">
        <v>7</v>
      </c>
      <c r="E199" s="1">
        <v>4</v>
      </c>
      <c r="F199" s="1">
        <v>43.11</v>
      </c>
      <c r="G199" s="5">
        <v>5</v>
      </c>
      <c r="M199" s="1">
        <v>7.56</v>
      </c>
    </row>
    <row r="200" spans="1:13" x14ac:dyDescent="0.35">
      <c r="A200" s="4" t="s">
        <v>3</v>
      </c>
      <c r="B200" s="1" t="s">
        <v>6</v>
      </c>
      <c r="C200" s="1" t="s">
        <v>1</v>
      </c>
      <c r="D200" s="1" t="s">
        <v>7</v>
      </c>
      <c r="E200" s="1">
        <v>2</v>
      </c>
      <c r="F200" s="1">
        <v>13</v>
      </c>
      <c r="G200" s="5">
        <v>2</v>
      </c>
      <c r="M200" s="1">
        <v>43.11</v>
      </c>
    </row>
    <row r="201" spans="1:13" x14ac:dyDescent="0.35">
      <c r="A201" s="4" t="s">
        <v>5</v>
      </c>
      <c r="B201" s="1" t="s">
        <v>6</v>
      </c>
      <c r="C201" s="1" t="s">
        <v>1</v>
      </c>
      <c r="D201" s="1" t="s">
        <v>7</v>
      </c>
      <c r="E201" s="1">
        <v>2</v>
      </c>
      <c r="F201" s="1">
        <v>13.51</v>
      </c>
      <c r="G201" s="5">
        <v>2</v>
      </c>
      <c r="M201" s="1">
        <v>13</v>
      </c>
    </row>
    <row r="202" spans="1:13" x14ac:dyDescent="0.35">
      <c r="A202" s="4" t="s">
        <v>5</v>
      </c>
      <c r="B202" s="1" t="s">
        <v>6</v>
      </c>
      <c r="C202" s="1" t="s">
        <v>1</v>
      </c>
      <c r="D202" s="1" t="s">
        <v>7</v>
      </c>
      <c r="E202" s="1">
        <v>3</v>
      </c>
      <c r="F202" s="1">
        <v>18.71</v>
      </c>
      <c r="G202" s="5">
        <v>4</v>
      </c>
      <c r="M202" s="1">
        <v>13.51</v>
      </c>
    </row>
    <row r="203" spans="1:13" x14ac:dyDescent="0.35">
      <c r="A203" s="4" t="s">
        <v>3</v>
      </c>
      <c r="B203" s="1" t="s">
        <v>6</v>
      </c>
      <c r="C203" s="1" t="s">
        <v>1</v>
      </c>
      <c r="D203" s="1" t="s">
        <v>7</v>
      </c>
      <c r="E203" s="1">
        <v>2</v>
      </c>
      <c r="F203" s="1">
        <v>12.74</v>
      </c>
      <c r="G203" s="5">
        <v>2.0099999999999998</v>
      </c>
      <c r="M203" s="1">
        <v>18.71</v>
      </c>
    </row>
    <row r="204" spans="1:13" x14ac:dyDescent="0.35">
      <c r="A204" s="4" t="s">
        <v>3</v>
      </c>
      <c r="B204" s="1" t="s">
        <v>6</v>
      </c>
      <c r="C204" s="1" t="s">
        <v>1</v>
      </c>
      <c r="D204" s="1" t="s">
        <v>7</v>
      </c>
      <c r="E204" s="1">
        <v>2</v>
      </c>
      <c r="F204" s="1">
        <v>13</v>
      </c>
      <c r="G204" s="5">
        <v>2</v>
      </c>
      <c r="M204" s="1">
        <v>12.74</v>
      </c>
    </row>
    <row r="205" spans="1:13" x14ac:dyDescent="0.35">
      <c r="A205" s="4" t="s">
        <v>3</v>
      </c>
      <c r="B205" s="1" t="s">
        <v>6</v>
      </c>
      <c r="C205" s="1" t="s">
        <v>1</v>
      </c>
      <c r="D205" s="1" t="s">
        <v>7</v>
      </c>
      <c r="E205" s="1">
        <v>2</v>
      </c>
      <c r="F205" s="1">
        <v>16.399999999999999</v>
      </c>
      <c r="G205" s="5">
        <v>2.5</v>
      </c>
      <c r="M205" s="1">
        <v>16.399999999999999</v>
      </c>
    </row>
    <row r="206" spans="1:13" x14ac:dyDescent="0.35">
      <c r="A206" s="4" t="s">
        <v>5</v>
      </c>
      <c r="B206" s="1" t="s">
        <v>6</v>
      </c>
      <c r="C206" s="1" t="s">
        <v>1</v>
      </c>
      <c r="D206" s="1" t="s">
        <v>7</v>
      </c>
      <c r="E206" s="1">
        <v>4</v>
      </c>
      <c r="F206" s="1">
        <v>20.53</v>
      </c>
      <c r="G206" s="5">
        <v>4</v>
      </c>
      <c r="M206" s="1">
        <v>20.53</v>
      </c>
    </row>
    <row r="207" spans="1:13" x14ac:dyDescent="0.35">
      <c r="A207" s="4" t="s">
        <v>3</v>
      </c>
      <c r="B207" s="1" t="s">
        <v>6</v>
      </c>
      <c r="C207" s="1" t="s">
        <v>1</v>
      </c>
      <c r="D207" s="1" t="s">
        <v>7</v>
      </c>
      <c r="E207" s="1">
        <v>3</v>
      </c>
      <c r="F207" s="1">
        <v>16.47</v>
      </c>
      <c r="G207" s="5">
        <v>3.23</v>
      </c>
      <c r="M207" s="1">
        <v>16.47</v>
      </c>
    </row>
    <row r="208" spans="1:13" x14ac:dyDescent="0.35">
      <c r="A208" s="4" t="s">
        <v>5</v>
      </c>
      <c r="B208" s="1" t="s">
        <v>6</v>
      </c>
      <c r="C208" s="1" t="s">
        <v>4</v>
      </c>
      <c r="D208" s="1" t="s">
        <v>0</v>
      </c>
      <c r="E208" s="1">
        <v>3</v>
      </c>
      <c r="F208" s="1">
        <v>26.59</v>
      </c>
      <c r="G208" s="5">
        <v>3.41</v>
      </c>
      <c r="M208" s="1">
        <v>26.59</v>
      </c>
    </row>
    <row r="209" spans="1:13" x14ac:dyDescent="0.35">
      <c r="A209" s="4" t="s">
        <v>5</v>
      </c>
      <c r="B209" s="1" t="s">
        <v>6</v>
      </c>
      <c r="C209" s="1" t="s">
        <v>4</v>
      </c>
      <c r="D209" s="1" t="s">
        <v>0</v>
      </c>
      <c r="E209" s="1">
        <v>4</v>
      </c>
      <c r="F209" s="1">
        <v>38.729999999999997</v>
      </c>
      <c r="G209" s="5">
        <v>3</v>
      </c>
      <c r="M209" s="1">
        <v>38.729999999999997</v>
      </c>
    </row>
    <row r="210" spans="1:13" x14ac:dyDescent="0.35">
      <c r="A210" s="4" t="s">
        <v>5</v>
      </c>
      <c r="B210" s="1" t="s">
        <v>6</v>
      </c>
      <c r="C210" s="1" t="s">
        <v>4</v>
      </c>
      <c r="D210" s="1" t="s">
        <v>0</v>
      </c>
      <c r="E210" s="1">
        <v>2</v>
      </c>
      <c r="F210" s="1">
        <v>24.27</v>
      </c>
      <c r="G210" s="5">
        <v>2.0299999999999998</v>
      </c>
      <c r="M210" s="1">
        <v>24.27</v>
      </c>
    </row>
    <row r="211" spans="1:13" x14ac:dyDescent="0.35">
      <c r="A211" s="4" t="s">
        <v>3</v>
      </c>
      <c r="B211" s="1" t="s">
        <v>6</v>
      </c>
      <c r="C211" s="1" t="s">
        <v>4</v>
      </c>
      <c r="D211" s="1" t="s">
        <v>0</v>
      </c>
      <c r="E211" s="1">
        <v>2</v>
      </c>
      <c r="F211" s="1">
        <v>12.76</v>
      </c>
      <c r="G211" s="5">
        <v>2.23</v>
      </c>
      <c r="M211" s="1">
        <v>12.76</v>
      </c>
    </row>
    <row r="212" spans="1:13" x14ac:dyDescent="0.35">
      <c r="A212" s="4" t="s">
        <v>5</v>
      </c>
      <c r="B212" s="1" t="s">
        <v>6</v>
      </c>
      <c r="C212" s="1" t="s">
        <v>4</v>
      </c>
      <c r="D212" s="1" t="s">
        <v>0</v>
      </c>
      <c r="E212" s="1">
        <v>3</v>
      </c>
      <c r="F212" s="1">
        <v>30.06</v>
      </c>
      <c r="G212" s="5">
        <v>2</v>
      </c>
      <c r="M212" s="1">
        <v>30.06</v>
      </c>
    </row>
    <row r="213" spans="1:13" x14ac:dyDescent="0.35">
      <c r="A213" s="4" t="s">
        <v>5</v>
      </c>
      <c r="B213" s="1" t="s">
        <v>6</v>
      </c>
      <c r="C213" s="1" t="s">
        <v>4</v>
      </c>
      <c r="D213" s="1" t="s">
        <v>0</v>
      </c>
      <c r="E213" s="1">
        <v>4</v>
      </c>
      <c r="F213" s="1">
        <v>25.89</v>
      </c>
      <c r="G213" s="5">
        <v>5.16</v>
      </c>
      <c r="M213" s="1">
        <v>25.89</v>
      </c>
    </row>
    <row r="214" spans="1:13" x14ac:dyDescent="0.35">
      <c r="A214" s="4" t="s">
        <v>5</v>
      </c>
      <c r="B214" s="1" t="s">
        <v>2</v>
      </c>
      <c r="C214" s="1" t="s">
        <v>4</v>
      </c>
      <c r="D214" s="1" t="s">
        <v>0</v>
      </c>
      <c r="E214" s="1">
        <v>4</v>
      </c>
      <c r="F214" s="1">
        <v>48.33</v>
      </c>
      <c r="G214" s="5">
        <v>9</v>
      </c>
      <c r="M214" s="1">
        <v>48.33</v>
      </c>
    </row>
    <row r="215" spans="1:13" x14ac:dyDescent="0.35">
      <c r="A215" s="4" t="s">
        <v>3</v>
      </c>
      <c r="B215" s="1" t="s">
        <v>6</v>
      </c>
      <c r="C215" s="1" t="s">
        <v>4</v>
      </c>
      <c r="D215" s="1" t="s">
        <v>0</v>
      </c>
      <c r="E215" s="1">
        <v>2</v>
      </c>
      <c r="F215" s="1">
        <v>13.27</v>
      </c>
      <c r="G215" s="5">
        <v>2.5</v>
      </c>
      <c r="M215" s="1">
        <v>13.27</v>
      </c>
    </row>
    <row r="216" spans="1:13" x14ac:dyDescent="0.35">
      <c r="A216" s="4" t="s">
        <v>3</v>
      </c>
      <c r="B216" s="1" t="s">
        <v>6</v>
      </c>
      <c r="C216" s="1" t="s">
        <v>4</v>
      </c>
      <c r="D216" s="1" t="s">
        <v>0</v>
      </c>
      <c r="E216" s="1">
        <v>3</v>
      </c>
      <c r="F216" s="1">
        <v>28.17</v>
      </c>
      <c r="G216" s="5">
        <v>6.5</v>
      </c>
      <c r="M216" s="1">
        <v>28.17</v>
      </c>
    </row>
    <row r="217" spans="1:13" x14ac:dyDescent="0.35">
      <c r="A217" s="4" t="s">
        <v>3</v>
      </c>
      <c r="B217" s="1" t="s">
        <v>6</v>
      </c>
      <c r="C217" s="1" t="s">
        <v>4</v>
      </c>
      <c r="D217" s="1" t="s">
        <v>0</v>
      </c>
      <c r="E217" s="1">
        <v>2</v>
      </c>
      <c r="F217" s="1">
        <v>12.9</v>
      </c>
      <c r="G217" s="5">
        <v>1.1000000000000001</v>
      </c>
      <c r="M217" s="1">
        <v>12.9</v>
      </c>
    </row>
    <row r="218" spans="1:13" x14ac:dyDescent="0.35">
      <c r="A218" s="4" t="s">
        <v>5</v>
      </c>
      <c r="B218" s="1" t="s">
        <v>6</v>
      </c>
      <c r="C218" s="1" t="s">
        <v>4</v>
      </c>
      <c r="D218" s="1" t="s">
        <v>0</v>
      </c>
      <c r="E218" s="1">
        <v>5</v>
      </c>
      <c r="F218" s="1">
        <v>28.15</v>
      </c>
      <c r="G218" s="5">
        <v>3</v>
      </c>
      <c r="M218" s="1">
        <v>28.15</v>
      </c>
    </row>
    <row r="219" spans="1:13" x14ac:dyDescent="0.35">
      <c r="A219" s="4" t="s">
        <v>5</v>
      </c>
      <c r="B219" s="1" t="s">
        <v>6</v>
      </c>
      <c r="C219" s="1" t="s">
        <v>4</v>
      </c>
      <c r="D219" s="1" t="s">
        <v>0</v>
      </c>
      <c r="E219" s="1">
        <v>2</v>
      </c>
      <c r="F219" s="1">
        <v>11.59</v>
      </c>
      <c r="G219" s="5">
        <v>1.5</v>
      </c>
      <c r="M219" s="1">
        <v>11.59</v>
      </c>
    </row>
    <row r="220" spans="1:13" x14ac:dyDescent="0.35">
      <c r="A220" s="4" t="s">
        <v>5</v>
      </c>
      <c r="B220" s="1" t="s">
        <v>6</v>
      </c>
      <c r="C220" s="1" t="s">
        <v>4</v>
      </c>
      <c r="D220" s="1" t="s">
        <v>0</v>
      </c>
      <c r="E220" s="1">
        <v>2</v>
      </c>
      <c r="F220" s="1">
        <v>7.74</v>
      </c>
      <c r="G220" s="5">
        <v>1.44</v>
      </c>
      <c r="M220" s="1">
        <v>7.74</v>
      </c>
    </row>
    <row r="221" spans="1:13" x14ac:dyDescent="0.35">
      <c r="A221" s="4" t="s">
        <v>3</v>
      </c>
      <c r="B221" s="1" t="s">
        <v>6</v>
      </c>
      <c r="C221" s="1" t="s">
        <v>4</v>
      </c>
      <c r="D221" s="1" t="s">
        <v>0</v>
      </c>
      <c r="E221" s="1">
        <v>4</v>
      </c>
      <c r="F221" s="1">
        <v>30.14</v>
      </c>
      <c r="G221" s="5">
        <v>3.09</v>
      </c>
      <c r="M221" s="1">
        <v>30.14</v>
      </c>
    </row>
    <row r="222" spans="1:13" x14ac:dyDescent="0.35">
      <c r="A222" s="4" t="s">
        <v>5</v>
      </c>
      <c r="B222" s="1" t="s">
        <v>6</v>
      </c>
      <c r="C222" s="1" t="s">
        <v>8</v>
      </c>
      <c r="D222" s="1" t="s">
        <v>7</v>
      </c>
      <c r="E222" s="1">
        <v>2</v>
      </c>
      <c r="F222" s="1">
        <v>12.16</v>
      </c>
      <c r="G222" s="5">
        <v>2.2000000000000002</v>
      </c>
      <c r="M222" s="1">
        <v>12.16</v>
      </c>
    </row>
    <row r="223" spans="1:13" x14ac:dyDescent="0.35">
      <c r="A223" s="4" t="s">
        <v>3</v>
      </c>
      <c r="B223" s="1" t="s">
        <v>6</v>
      </c>
      <c r="C223" s="1" t="s">
        <v>8</v>
      </c>
      <c r="D223" s="1" t="s">
        <v>7</v>
      </c>
      <c r="E223" s="1">
        <v>2</v>
      </c>
      <c r="F223" s="1">
        <v>13.42</v>
      </c>
      <c r="G223" s="5">
        <v>3.48</v>
      </c>
      <c r="M223" s="1">
        <v>8.58</v>
      </c>
    </row>
    <row r="224" spans="1:13" x14ac:dyDescent="0.35">
      <c r="A224" s="4" t="s">
        <v>5</v>
      </c>
      <c r="B224" s="1" t="s">
        <v>6</v>
      </c>
      <c r="C224" s="1" t="s">
        <v>8</v>
      </c>
      <c r="D224" s="1" t="s">
        <v>7</v>
      </c>
      <c r="E224" s="1">
        <v>1</v>
      </c>
      <c r="F224" s="1">
        <v>8.58</v>
      </c>
      <c r="G224" s="5">
        <v>1.92</v>
      </c>
      <c r="M224" s="1">
        <v>16.27</v>
      </c>
    </row>
    <row r="225" spans="1:13" x14ac:dyDescent="0.35">
      <c r="A225" s="4" t="s">
        <v>3</v>
      </c>
      <c r="B225" s="1" t="s">
        <v>2</v>
      </c>
      <c r="C225" s="1" t="s">
        <v>8</v>
      </c>
      <c r="D225" s="1" t="s">
        <v>7</v>
      </c>
      <c r="E225" s="1">
        <v>3</v>
      </c>
      <c r="F225" s="1">
        <v>15.98</v>
      </c>
      <c r="G225" s="5">
        <v>3</v>
      </c>
      <c r="M225" s="1">
        <v>10.09</v>
      </c>
    </row>
    <row r="226" spans="1:13" x14ac:dyDescent="0.35">
      <c r="A226" s="4" t="s">
        <v>5</v>
      </c>
      <c r="B226" s="1" t="s">
        <v>6</v>
      </c>
      <c r="C226" s="1" t="s">
        <v>8</v>
      </c>
      <c r="D226" s="1" t="s">
        <v>7</v>
      </c>
      <c r="E226" s="1">
        <v>2</v>
      </c>
      <c r="F226" s="1">
        <v>13.42</v>
      </c>
      <c r="G226" s="5">
        <v>1.58</v>
      </c>
      <c r="M226" s="1">
        <v>20.45</v>
      </c>
    </row>
    <row r="227" spans="1:13" x14ac:dyDescent="0.35">
      <c r="A227" s="4" t="s">
        <v>3</v>
      </c>
      <c r="B227" s="1" t="s">
        <v>6</v>
      </c>
      <c r="C227" s="1" t="s">
        <v>8</v>
      </c>
      <c r="D227" s="1" t="s">
        <v>7</v>
      </c>
      <c r="E227" s="1">
        <v>2</v>
      </c>
      <c r="F227" s="1">
        <v>16.27</v>
      </c>
      <c r="G227" s="5">
        <v>2.5</v>
      </c>
      <c r="M227" s="1">
        <v>13.28</v>
      </c>
    </row>
    <row r="228" spans="1:13" x14ac:dyDescent="0.35">
      <c r="A228" s="4" t="s">
        <v>3</v>
      </c>
      <c r="B228" s="1" t="s">
        <v>6</v>
      </c>
      <c r="C228" s="1" t="s">
        <v>8</v>
      </c>
      <c r="D228" s="1" t="s">
        <v>7</v>
      </c>
      <c r="E228" s="1">
        <v>2</v>
      </c>
      <c r="F228" s="1">
        <v>10.09</v>
      </c>
      <c r="G228" s="5">
        <v>2</v>
      </c>
      <c r="M228" s="1">
        <v>22.12</v>
      </c>
    </row>
    <row r="229" spans="1:13" x14ac:dyDescent="0.35">
      <c r="A229" s="4" t="s">
        <v>5</v>
      </c>
      <c r="B229" s="1" t="s">
        <v>2</v>
      </c>
      <c r="C229" s="1" t="s">
        <v>4</v>
      </c>
      <c r="D229" s="1" t="s">
        <v>0</v>
      </c>
      <c r="E229" s="1">
        <v>4</v>
      </c>
      <c r="F229" s="1">
        <v>20.45</v>
      </c>
      <c r="G229" s="5">
        <v>3</v>
      </c>
      <c r="M229" s="1">
        <v>24.01</v>
      </c>
    </row>
    <row r="230" spans="1:13" x14ac:dyDescent="0.35">
      <c r="A230" s="4" t="s">
        <v>5</v>
      </c>
      <c r="B230" s="1" t="s">
        <v>2</v>
      </c>
      <c r="C230" s="1" t="s">
        <v>4</v>
      </c>
      <c r="D230" s="1" t="s">
        <v>0</v>
      </c>
      <c r="E230" s="1">
        <v>2</v>
      </c>
      <c r="F230" s="1">
        <v>13.28</v>
      </c>
      <c r="G230" s="5">
        <v>2.72</v>
      </c>
      <c r="M230" s="1">
        <v>11.61</v>
      </c>
    </row>
    <row r="231" spans="1:13" x14ac:dyDescent="0.35">
      <c r="A231" s="4" t="s">
        <v>3</v>
      </c>
      <c r="B231" s="1" t="s">
        <v>6</v>
      </c>
      <c r="C231" s="1" t="s">
        <v>4</v>
      </c>
      <c r="D231" s="1" t="s">
        <v>0</v>
      </c>
      <c r="E231" s="1">
        <v>2</v>
      </c>
      <c r="F231" s="1">
        <v>22.12</v>
      </c>
      <c r="G231" s="5">
        <v>2.88</v>
      </c>
      <c r="M231" s="1">
        <v>10.77</v>
      </c>
    </row>
    <row r="232" spans="1:13" x14ac:dyDescent="0.35">
      <c r="A232" s="4" t="s">
        <v>5</v>
      </c>
      <c r="B232" s="1" t="s">
        <v>6</v>
      </c>
      <c r="C232" s="1" t="s">
        <v>4</v>
      </c>
      <c r="D232" s="1" t="s">
        <v>0</v>
      </c>
      <c r="E232" s="1">
        <v>4</v>
      </c>
      <c r="F232" s="1">
        <v>24.01</v>
      </c>
      <c r="G232" s="5">
        <v>2</v>
      </c>
      <c r="M232" s="1">
        <v>15.53</v>
      </c>
    </row>
    <row r="233" spans="1:13" x14ac:dyDescent="0.35">
      <c r="A233" s="4" t="s">
        <v>5</v>
      </c>
      <c r="B233" s="1" t="s">
        <v>6</v>
      </c>
      <c r="C233" s="1" t="s">
        <v>4</v>
      </c>
      <c r="D233" s="1" t="s">
        <v>0</v>
      </c>
      <c r="E233" s="1">
        <v>3</v>
      </c>
      <c r="F233" s="1">
        <v>15.69</v>
      </c>
      <c r="G233" s="5">
        <v>3</v>
      </c>
      <c r="M233" s="1">
        <v>12.6</v>
      </c>
    </row>
    <row r="234" spans="1:13" x14ac:dyDescent="0.35">
      <c r="A234" s="4" t="s">
        <v>5</v>
      </c>
      <c r="B234" s="1" t="s">
        <v>2</v>
      </c>
      <c r="C234" s="1" t="s">
        <v>4</v>
      </c>
      <c r="D234" s="1" t="s">
        <v>0</v>
      </c>
      <c r="E234" s="1">
        <v>2</v>
      </c>
      <c r="F234" s="1">
        <v>11.61</v>
      </c>
      <c r="G234" s="5">
        <v>3.39</v>
      </c>
      <c r="M234" s="1">
        <v>32.83</v>
      </c>
    </row>
    <row r="235" spans="1:13" x14ac:dyDescent="0.35">
      <c r="A235" s="4" t="s">
        <v>5</v>
      </c>
      <c r="B235" s="1" t="s">
        <v>2</v>
      </c>
      <c r="C235" s="1" t="s">
        <v>4</v>
      </c>
      <c r="D235" s="1" t="s">
        <v>0</v>
      </c>
      <c r="E235" s="1">
        <v>2</v>
      </c>
      <c r="F235" s="1">
        <v>10.77</v>
      </c>
      <c r="G235" s="5">
        <v>1.47</v>
      </c>
      <c r="M235" s="1">
        <v>35.83</v>
      </c>
    </row>
    <row r="236" spans="1:13" x14ac:dyDescent="0.35">
      <c r="A236" s="4" t="s">
        <v>5</v>
      </c>
      <c r="B236" s="1" t="s">
        <v>6</v>
      </c>
      <c r="C236" s="1" t="s">
        <v>4</v>
      </c>
      <c r="D236" s="1" t="s">
        <v>0</v>
      </c>
      <c r="E236" s="1">
        <v>2</v>
      </c>
      <c r="F236" s="1">
        <v>15.53</v>
      </c>
      <c r="G236" s="5">
        <v>3</v>
      </c>
      <c r="M236" s="1">
        <v>29.03</v>
      </c>
    </row>
    <row r="237" spans="1:13" x14ac:dyDescent="0.35">
      <c r="A237" s="4" t="s">
        <v>5</v>
      </c>
      <c r="B237" s="1" t="s">
        <v>2</v>
      </c>
      <c r="C237" s="1" t="s">
        <v>4</v>
      </c>
      <c r="D237" s="1" t="s">
        <v>0</v>
      </c>
      <c r="E237" s="1">
        <v>2</v>
      </c>
      <c r="F237" s="1">
        <v>10.07</v>
      </c>
      <c r="G237" s="5">
        <v>1.25</v>
      </c>
      <c r="M237" s="1">
        <v>27.18</v>
      </c>
    </row>
    <row r="238" spans="1:13" x14ac:dyDescent="0.35">
      <c r="A238" s="4" t="s">
        <v>5</v>
      </c>
      <c r="B238" s="1" t="s">
        <v>6</v>
      </c>
      <c r="C238" s="1" t="s">
        <v>4</v>
      </c>
      <c r="D238" s="1" t="s">
        <v>0</v>
      </c>
      <c r="E238" s="1">
        <v>2</v>
      </c>
      <c r="F238" s="1">
        <v>12.6</v>
      </c>
      <c r="G238" s="5">
        <v>1</v>
      </c>
      <c r="M238" s="1">
        <v>22.67</v>
      </c>
    </row>
    <row r="239" spans="1:13" x14ac:dyDescent="0.35">
      <c r="A239" s="4" t="s">
        <v>5</v>
      </c>
      <c r="B239" s="1" t="s">
        <v>6</v>
      </c>
      <c r="C239" s="1" t="s">
        <v>4</v>
      </c>
      <c r="D239" s="1" t="s">
        <v>0</v>
      </c>
      <c r="E239" s="1">
        <v>2</v>
      </c>
      <c r="F239" s="1">
        <v>32.83</v>
      </c>
      <c r="G239" s="5">
        <v>1.17</v>
      </c>
      <c r="M239" s="1">
        <v>17.82</v>
      </c>
    </row>
    <row r="240" spans="1:13" x14ac:dyDescent="0.35">
      <c r="A240" s="4" t="s">
        <v>3</v>
      </c>
      <c r="B240" s="1" t="s">
        <v>2</v>
      </c>
      <c r="C240" s="1" t="s">
        <v>4</v>
      </c>
      <c r="D240" s="1" t="s">
        <v>0</v>
      </c>
      <c r="E240" s="1">
        <v>3</v>
      </c>
      <c r="F240" s="1">
        <v>35.83</v>
      </c>
      <c r="G240" s="5">
        <v>4.67</v>
      </c>
      <c r="M240" s="1">
        <v>18.78</v>
      </c>
    </row>
    <row r="241" spans="1:7" x14ac:dyDescent="0.35">
      <c r="A241" s="4" t="s">
        <v>5</v>
      </c>
      <c r="B241" s="1" t="s">
        <v>2</v>
      </c>
      <c r="C241" s="1" t="s">
        <v>4</v>
      </c>
      <c r="D241" s="1" t="s">
        <v>0</v>
      </c>
      <c r="E241" s="1">
        <v>3</v>
      </c>
      <c r="F241" s="1">
        <v>29.03</v>
      </c>
      <c r="G241" s="5">
        <v>5.92</v>
      </c>
    </row>
    <row r="242" spans="1:7" x14ac:dyDescent="0.35">
      <c r="A242" s="4" t="s">
        <v>3</v>
      </c>
      <c r="B242" s="1" t="s">
        <v>6</v>
      </c>
      <c r="C242" s="1" t="s">
        <v>4</v>
      </c>
      <c r="D242" s="1" t="s">
        <v>0</v>
      </c>
      <c r="E242" s="1">
        <v>2</v>
      </c>
      <c r="F242" s="1">
        <v>27.18</v>
      </c>
      <c r="G242" s="5">
        <v>2</v>
      </c>
    </row>
    <row r="243" spans="1:7" x14ac:dyDescent="0.35">
      <c r="A243" s="4" t="s">
        <v>5</v>
      </c>
      <c r="B243" s="1" t="s">
        <v>6</v>
      </c>
      <c r="C243" s="1" t="s">
        <v>4</v>
      </c>
      <c r="D243" s="1" t="s">
        <v>0</v>
      </c>
      <c r="E243" s="1">
        <v>2</v>
      </c>
      <c r="F243" s="1">
        <v>22.67</v>
      </c>
      <c r="G243" s="5">
        <v>2</v>
      </c>
    </row>
    <row r="244" spans="1:7" x14ac:dyDescent="0.35">
      <c r="A244" s="4" t="s">
        <v>5</v>
      </c>
      <c r="B244" s="1" t="s">
        <v>2</v>
      </c>
      <c r="C244" s="1" t="s">
        <v>4</v>
      </c>
      <c r="D244" s="1" t="s">
        <v>0</v>
      </c>
      <c r="E244" s="1">
        <v>2</v>
      </c>
      <c r="F244" s="1">
        <v>17.82</v>
      </c>
      <c r="G244" s="5">
        <v>1.75</v>
      </c>
    </row>
    <row r="245" spans="1:7" x14ac:dyDescent="0.35">
      <c r="A245" s="9" t="s">
        <v>3</v>
      </c>
      <c r="B245" s="10" t="s">
        <v>2</v>
      </c>
      <c r="C245" s="10" t="s">
        <v>1</v>
      </c>
      <c r="D245" s="10" t="s">
        <v>0</v>
      </c>
      <c r="E245" s="10">
        <v>2</v>
      </c>
      <c r="F245" s="10">
        <v>18.78</v>
      </c>
      <c r="G245" s="11">
        <v>3</v>
      </c>
    </row>
  </sheetData>
  <autoFilter ref="L11:N255" xr:uid="{DF543599-EF67-43D7-88A8-D2D76435BDA0}"/>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4C30C-075C-423E-B581-80BBFFF3977B}">
  <dimension ref="A1:H245"/>
  <sheetViews>
    <sheetView workbookViewId="0">
      <selection activeCell="C1" sqref="C1"/>
    </sheetView>
  </sheetViews>
  <sheetFormatPr defaultRowHeight="14.5" outlineLevelCol="1" x14ac:dyDescent="0.35"/>
  <cols>
    <col min="3" max="7" width="8.7265625" customWidth="1" outlineLevel="1"/>
    <col min="8" max="8" width="14.08984375" customWidth="1" outlineLevel="1"/>
  </cols>
  <sheetData>
    <row r="1" spans="1:8" x14ac:dyDescent="0.35">
      <c r="A1" s="6" t="s">
        <v>14</v>
      </c>
      <c r="B1" s="7" t="s">
        <v>13</v>
      </c>
      <c r="C1" s="7" t="s">
        <v>12</v>
      </c>
      <c r="D1" s="7" t="s">
        <v>11</v>
      </c>
      <c r="E1" s="7" t="s">
        <v>10</v>
      </c>
      <c r="F1" s="7" t="s">
        <v>16</v>
      </c>
      <c r="G1" s="8" t="s">
        <v>15</v>
      </c>
      <c r="H1" s="7" t="s">
        <v>38</v>
      </c>
    </row>
    <row r="2" spans="1:8" x14ac:dyDescent="0.35">
      <c r="A2" s="4" t="s">
        <v>3</v>
      </c>
      <c r="B2" s="1" t="s">
        <v>2</v>
      </c>
      <c r="C2" s="1" t="s">
        <v>9</v>
      </c>
      <c r="D2" s="1" t="s">
        <v>0</v>
      </c>
      <c r="E2" s="1">
        <v>2</v>
      </c>
      <c r="F2" s="1">
        <v>16.989999999999998</v>
      </c>
      <c r="G2" s="5">
        <v>1.01</v>
      </c>
      <c r="H2" s="7">
        <f>Table13[[#This Row],[total_bill]]+Table13[[#This Row],[tip]]</f>
        <v>18</v>
      </c>
    </row>
    <row r="3" spans="1:8" x14ac:dyDescent="0.35">
      <c r="A3" s="4" t="s">
        <v>5</v>
      </c>
      <c r="B3" s="1" t="s">
        <v>2</v>
      </c>
      <c r="C3" s="1" t="s">
        <v>9</v>
      </c>
      <c r="D3" s="1" t="s">
        <v>0</v>
      </c>
      <c r="E3" s="1">
        <v>3</v>
      </c>
      <c r="F3" s="1">
        <v>10.34</v>
      </c>
      <c r="G3" s="5">
        <v>1.66</v>
      </c>
      <c r="H3" s="1">
        <f>Table13[[#This Row],[total_bill]]+Table13[[#This Row],[tip]]</f>
        <v>12</v>
      </c>
    </row>
    <row r="4" spans="1:8" x14ac:dyDescent="0.35">
      <c r="A4" s="4" t="s">
        <v>5</v>
      </c>
      <c r="B4" s="1" t="s">
        <v>2</v>
      </c>
      <c r="C4" s="1" t="s">
        <v>9</v>
      </c>
      <c r="D4" s="1" t="s">
        <v>0</v>
      </c>
      <c r="E4" s="1">
        <v>3</v>
      </c>
      <c r="F4" s="1">
        <v>21.01</v>
      </c>
      <c r="G4" s="5">
        <v>3.5</v>
      </c>
      <c r="H4" s="1">
        <f>Table13[[#This Row],[total_bill]]+Table13[[#This Row],[tip]]</f>
        <v>24.51</v>
      </c>
    </row>
    <row r="5" spans="1:8" x14ac:dyDescent="0.35">
      <c r="A5" s="4" t="s">
        <v>5</v>
      </c>
      <c r="B5" s="1" t="s">
        <v>2</v>
      </c>
      <c r="C5" s="1" t="s">
        <v>9</v>
      </c>
      <c r="D5" s="1" t="s">
        <v>0</v>
      </c>
      <c r="E5" s="1">
        <v>2</v>
      </c>
      <c r="F5" s="1">
        <v>23.68</v>
      </c>
      <c r="G5" s="5">
        <v>3.31</v>
      </c>
      <c r="H5" s="1">
        <f>Table13[[#This Row],[total_bill]]+Table13[[#This Row],[tip]]</f>
        <v>26.99</v>
      </c>
    </row>
    <row r="6" spans="1:8" x14ac:dyDescent="0.35">
      <c r="A6" s="4" t="s">
        <v>3</v>
      </c>
      <c r="B6" s="1" t="s">
        <v>2</v>
      </c>
      <c r="C6" s="1" t="s">
        <v>9</v>
      </c>
      <c r="D6" s="1" t="s">
        <v>0</v>
      </c>
      <c r="E6" s="1">
        <v>4</v>
      </c>
      <c r="F6" s="1">
        <v>24.59</v>
      </c>
      <c r="G6" s="5">
        <v>3.61</v>
      </c>
      <c r="H6" s="1">
        <f>Table13[[#This Row],[total_bill]]+Table13[[#This Row],[tip]]</f>
        <v>28.2</v>
      </c>
    </row>
    <row r="7" spans="1:8" x14ac:dyDescent="0.35">
      <c r="A7" s="4" t="s">
        <v>5</v>
      </c>
      <c r="B7" s="1" t="s">
        <v>2</v>
      </c>
      <c r="C7" s="1" t="s">
        <v>9</v>
      </c>
      <c r="D7" s="1" t="s">
        <v>0</v>
      </c>
      <c r="E7" s="1">
        <v>4</v>
      </c>
      <c r="F7" s="1">
        <v>25.29</v>
      </c>
      <c r="G7" s="5">
        <v>4.71</v>
      </c>
      <c r="H7" s="1">
        <f>Table13[[#This Row],[total_bill]]+Table13[[#This Row],[tip]]</f>
        <v>30</v>
      </c>
    </row>
    <row r="8" spans="1:8" x14ac:dyDescent="0.35">
      <c r="A8" s="4" t="s">
        <v>5</v>
      </c>
      <c r="B8" s="1" t="s">
        <v>2</v>
      </c>
      <c r="C8" s="1" t="s">
        <v>9</v>
      </c>
      <c r="D8" s="1" t="s">
        <v>0</v>
      </c>
      <c r="E8" s="1">
        <v>2</v>
      </c>
      <c r="F8" s="1">
        <v>8.77</v>
      </c>
      <c r="G8" s="5">
        <v>2</v>
      </c>
      <c r="H8" s="1">
        <f>Table13[[#This Row],[total_bill]]+Table13[[#This Row],[tip]]</f>
        <v>10.77</v>
      </c>
    </row>
    <row r="9" spans="1:8" x14ac:dyDescent="0.35">
      <c r="A9" s="4" t="s">
        <v>5</v>
      </c>
      <c r="B9" s="1" t="s">
        <v>2</v>
      </c>
      <c r="C9" s="1" t="s">
        <v>9</v>
      </c>
      <c r="D9" s="1" t="s">
        <v>0</v>
      </c>
      <c r="E9" s="1">
        <v>4</v>
      </c>
      <c r="F9" s="1">
        <v>26.88</v>
      </c>
      <c r="G9" s="5">
        <v>3.12</v>
      </c>
      <c r="H9" s="1">
        <f>Table13[[#This Row],[total_bill]]+Table13[[#This Row],[tip]]</f>
        <v>30</v>
      </c>
    </row>
    <row r="10" spans="1:8" x14ac:dyDescent="0.35">
      <c r="A10" s="4" t="s">
        <v>5</v>
      </c>
      <c r="B10" s="1" t="s">
        <v>2</v>
      </c>
      <c r="C10" s="1" t="s">
        <v>9</v>
      </c>
      <c r="D10" s="1" t="s">
        <v>0</v>
      </c>
      <c r="E10" s="1">
        <v>2</v>
      </c>
      <c r="F10" s="1">
        <v>15.04</v>
      </c>
      <c r="G10" s="5">
        <v>1.96</v>
      </c>
      <c r="H10" s="1">
        <f>Table13[[#This Row],[total_bill]]+Table13[[#This Row],[tip]]</f>
        <v>17</v>
      </c>
    </row>
    <row r="11" spans="1:8" x14ac:dyDescent="0.35">
      <c r="A11" s="4" t="s">
        <v>5</v>
      </c>
      <c r="B11" s="1" t="s">
        <v>2</v>
      </c>
      <c r="C11" s="1" t="s">
        <v>9</v>
      </c>
      <c r="D11" s="1" t="s">
        <v>0</v>
      </c>
      <c r="E11" s="1">
        <v>2</v>
      </c>
      <c r="F11" s="1">
        <v>14.78</v>
      </c>
      <c r="G11" s="5">
        <v>3.23</v>
      </c>
      <c r="H11" s="1">
        <f>Table13[[#This Row],[total_bill]]+Table13[[#This Row],[tip]]</f>
        <v>18.009999999999998</v>
      </c>
    </row>
    <row r="12" spans="1:8" x14ac:dyDescent="0.35">
      <c r="A12" s="4" t="s">
        <v>5</v>
      </c>
      <c r="B12" s="1" t="s">
        <v>2</v>
      </c>
      <c r="C12" s="1" t="s">
        <v>9</v>
      </c>
      <c r="D12" s="1" t="s">
        <v>0</v>
      </c>
      <c r="E12" s="1">
        <v>2</v>
      </c>
      <c r="F12" s="1">
        <v>10.27</v>
      </c>
      <c r="G12" s="5">
        <v>1.71</v>
      </c>
      <c r="H12" s="1">
        <f>Table13[[#This Row],[total_bill]]+Table13[[#This Row],[tip]]</f>
        <v>11.98</v>
      </c>
    </row>
    <row r="13" spans="1:8" x14ac:dyDescent="0.35">
      <c r="A13" s="4" t="s">
        <v>3</v>
      </c>
      <c r="B13" s="1" t="s">
        <v>2</v>
      </c>
      <c r="C13" s="1" t="s">
        <v>9</v>
      </c>
      <c r="D13" s="1" t="s">
        <v>0</v>
      </c>
      <c r="E13" s="1">
        <v>4</v>
      </c>
      <c r="F13" s="1">
        <v>35.26</v>
      </c>
      <c r="G13" s="5">
        <v>5</v>
      </c>
      <c r="H13" s="1">
        <f>Table13[[#This Row],[total_bill]]+Table13[[#This Row],[tip]]</f>
        <v>40.26</v>
      </c>
    </row>
    <row r="14" spans="1:8" x14ac:dyDescent="0.35">
      <c r="A14" s="4" t="s">
        <v>5</v>
      </c>
      <c r="B14" s="1" t="s">
        <v>2</v>
      </c>
      <c r="C14" s="1" t="s">
        <v>9</v>
      </c>
      <c r="D14" s="1" t="s">
        <v>0</v>
      </c>
      <c r="E14" s="1">
        <v>2</v>
      </c>
      <c r="F14" s="1">
        <v>15.42</v>
      </c>
      <c r="G14" s="5">
        <v>1.57</v>
      </c>
      <c r="H14" s="1">
        <f>Table13[[#This Row],[total_bill]]+Table13[[#This Row],[tip]]</f>
        <v>16.989999999999998</v>
      </c>
    </row>
    <row r="15" spans="1:8" x14ac:dyDescent="0.35">
      <c r="A15" s="4" t="s">
        <v>5</v>
      </c>
      <c r="B15" s="1" t="s">
        <v>2</v>
      </c>
      <c r="C15" s="1" t="s">
        <v>9</v>
      </c>
      <c r="D15" s="1" t="s">
        <v>0</v>
      </c>
      <c r="E15" s="1">
        <v>4</v>
      </c>
      <c r="F15" s="1">
        <v>18.43</v>
      </c>
      <c r="G15" s="5">
        <v>3</v>
      </c>
      <c r="H15" s="1">
        <f>Table13[[#This Row],[total_bill]]+Table13[[#This Row],[tip]]</f>
        <v>21.43</v>
      </c>
    </row>
    <row r="16" spans="1:8" x14ac:dyDescent="0.35">
      <c r="A16" s="4" t="s">
        <v>3</v>
      </c>
      <c r="B16" s="1" t="s">
        <v>2</v>
      </c>
      <c r="C16" s="1" t="s">
        <v>9</v>
      </c>
      <c r="D16" s="1" t="s">
        <v>0</v>
      </c>
      <c r="E16" s="1">
        <v>2</v>
      </c>
      <c r="F16" s="1">
        <v>14.83</v>
      </c>
      <c r="G16" s="5">
        <v>3.02</v>
      </c>
      <c r="H16" s="1">
        <f>Table13[[#This Row],[total_bill]]+Table13[[#This Row],[tip]]</f>
        <v>17.850000000000001</v>
      </c>
    </row>
    <row r="17" spans="1:8" x14ac:dyDescent="0.35">
      <c r="A17" s="4" t="s">
        <v>5</v>
      </c>
      <c r="B17" s="1" t="s">
        <v>2</v>
      </c>
      <c r="C17" s="1" t="s">
        <v>9</v>
      </c>
      <c r="D17" s="1" t="s">
        <v>0</v>
      </c>
      <c r="E17" s="1">
        <v>2</v>
      </c>
      <c r="F17" s="1">
        <v>21.58</v>
      </c>
      <c r="G17" s="5">
        <v>3.92</v>
      </c>
      <c r="H17" s="1">
        <f>Table13[[#This Row],[total_bill]]+Table13[[#This Row],[tip]]</f>
        <v>25.5</v>
      </c>
    </row>
    <row r="18" spans="1:8" x14ac:dyDescent="0.35">
      <c r="A18" s="4" t="s">
        <v>3</v>
      </c>
      <c r="B18" s="1" t="s">
        <v>2</v>
      </c>
      <c r="C18" s="1" t="s">
        <v>9</v>
      </c>
      <c r="D18" s="1" t="s">
        <v>0</v>
      </c>
      <c r="E18" s="1">
        <v>3</v>
      </c>
      <c r="F18" s="1">
        <v>10.33</v>
      </c>
      <c r="G18" s="5">
        <v>1.67</v>
      </c>
      <c r="H18" s="1">
        <f>Table13[[#This Row],[total_bill]]+Table13[[#This Row],[tip]]</f>
        <v>12</v>
      </c>
    </row>
    <row r="19" spans="1:8" x14ac:dyDescent="0.35">
      <c r="A19" s="4" t="s">
        <v>5</v>
      </c>
      <c r="B19" s="1" t="s">
        <v>2</v>
      </c>
      <c r="C19" s="1" t="s">
        <v>9</v>
      </c>
      <c r="D19" s="1" t="s">
        <v>0</v>
      </c>
      <c r="E19" s="1">
        <v>3</v>
      </c>
      <c r="F19" s="1">
        <v>16.29</v>
      </c>
      <c r="G19" s="5">
        <v>3.71</v>
      </c>
      <c r="H19" s="1">
        <f>Table13[[#This Row],[total_bill]]+Table13[[#This Row],[tip]]</f>
        <v>20</v>
      </c>
    </row>
    <row r="20" spans="1:8" x14ac:dyDescent="0.35">
      <c r="A20" s="4" t="s">
        <v>3</v>
      </c>
      <c r="B20" s="1" t="s">
        <v>2</v>
      </c>
      <c r="C20" s="1" t="s">
        <v>9</v>
      </c>
      <c r="D20" s="1" t="s">
        <v>0</v>
      </c>
      <c r="E20" s="1">
        <v>3</v>
      </c>
      <c r="F20" s="1">
        <v>16.97</v>
      </c>
      <c r="G20" s="5">
        <v>3.5</v>
      </c>
      <c r="H20" s="1">
        <f>Table13[[#This Row],[total_bill]]+Table13[[#This Row],[tip]]</f>
        <v>20.47</v>
      </c>
    </row>
    <row r="21" spans="1:8" x14ac:dyDescent="0.35">
      <c r="A21" s="4" t="s">
        <v>5</v>
      </c>
      <c r="B21" s="1" t="s">
        <v>2</v>
      </c>
      <c r="C21" s="1" t="s">
        <v>4</v>
      </c>
      <c r="D21" s="1" t="s">
        <v>0</v>
      </c>
      <c r="E21" s="1">
        <v>3</v>
      </c>
      <c r="F21" s="1">
        <v>20.65</v>
      </c>
      <c r="G21" s="5">
        <v>3.35</v>
      </c>
      <c r="H21" s="1">
        <f>Table13[[#This Row],[total_bill]]+Table13[[#This Row],[tip]]</f>
        <v>24</v>
      </c>
    </row>
    <row r="22" spans="1:8" x14ac:dyDescent="0.35">
      <c r="A22" s="4" t="s">
        <v>5</v>
      </c>
      <c r="B22" s="1" t="s">
        <v>2</v>
      </c>
      <c r="C22" s="1" t="s">
        <v>4</v>
      </c>
      <c r="D22" s="1" t="s">
        <v>0</v>
      </c>
      <c r="E22" s="1">
        <v>2</v>
      </c>
      <c r="F22" s="1">
        <v>17.920000000000002</v>
      </c>
      <c r="G22" s="5">
        <v>4.08</v>
      </c>
      <c r="H22" s="1">
        <f>Table13[[#This Row],[total_bill]]+Table13[[#This Row],[tip]]</f>
        <v>22</v>
      </c>
    </row>
    <row r="23" spans="1:8" x14ac:dyDescent="0.35">
      <c r="A23" s="4" t="s">
        <v>3</v>
      </c>
      <c r="B23" s="1" t="s">
        <v>2</v>
      </c>
      <c r="C23" s="1" t="s">
        <v>4</v>
      </c>
      <c r="D23" s="1" t="s">
        <v>0</v>
      </c>
      <c r="E23" s="1">
        <v>2</v>
      </c>
      <c r="F23" s="1">
        <v>20.29</v>
      </c>
      <c r="G23" s="5">
        <v>2.75</v>
      </c>
      <c r="H23" s="1">
        <f>Table13[[#This Row],[total_bill]]+Table13[[#This Row],[tip]]</f>
        <v>23.04</v>
      </c>
    </row>
    <row r="24" spans="1:8" x14ac:dyDescent="0.35">
      <c r="A24" s="4" t="s">
        <v>3</v>
      </c>
      <c r="B24" s="1" t="s">
        <v>2</v>
      </c>
      <c r="C24" s="1" t="s">
        <v>4</v>
      </c>
      <c r="D24" s="1" t="s">
        <v>0</v>
      </c>
      <c r="E24" s="1">
        <v>2</v>
      </c>
      <c r="F24" s="1">
        <v>15.77</v>
      </c>
      <c r="G24" s="5">
        <v>2.23</v>
      </c>
      <c r="H24" s="1">
        <f>Table13[[#This Row],[total_bill]]+Table13[[#This Row],[tip]]</f>
        <v>18</v>
      </c>
    </row>
    <row r="25" spans="1:8" x14ac:dyDescent="0.35">
      <c r="A25" s="4" t="s">
        <v>5</v>
      </c>
      <c r="B25" s="1" t="s">
        <v>2</v>
      </c>
      <c r="C25" s="1" t="s">
        <v>4</v>
      </c>
      <c r="D25" s="1" t="s">
        <v>0</v>
      </c>
      <c r="E25" s="1">
        <v>4</v>
      </c>
      <c r="F25" s="1">
        <v>39.42</v>
      </c>
      <c r="G25" s="5">
        <v>7.58</v>
      </c>
      <c r="H25" s="1">
        <f>Table13[[#This Row],[total_bill]]+Table13[[#This Row],[tip]]</f>
        <v>47</v>
      </c>
    </row>
    <row r="26" spans="1:8" x14ac:dyDescent="0.35">
      <c r="A26" s="4" t="s">
        <v>5</v>
      </c>
      <c r="B26" s="1" t="s">
        <v>2</v>
      </c>
      <c r="C26" s="1" t="s">
        <v>4</v>
      </c>
      <c r="D26" s="1" t="s">
        <v>0</v>
      </c>
      <c r="E26" s="1">
        <v>2</v>
      </c>
      <c r="F26" s="1">
        <v>19.82</v>
      </c>
      <c r="G26" s="5">
        <v>3.18</v>
      </c>
      <c r="H26" s="1">
        <f>Table13[[#This Row],[total_bill]]+Table13[[#This Row],[tip]]</f>
        <v>23</v>
      </c>
    </row>
    <row r="27" spans="1:8" x14ac:dyDescent="0.35">
      <c r="A27" s="4" t="s">
        <v>5</v>
      </c>
      <c r="B27" s="1" t="s">
        <v>2</v>
      </c>
      <c r="C27" s="1" t="s">
        <v>4</v>
      </c>
      <c r="D27" s="1" t="s">
        <v>0</v>
      </c>
      <c r="E27" s="1">
        <v>4</v>
      </c>
      <c r="F27" s="1">
        <v>17.809999999999999</v>
      </c>
      <c r="G27" s="5">
        <v>2.34</v>
      </c>
      <c r="H27" s="1">
        <f>Table13[[#This Row],[total_bill]]+Table13[[#This Row],[tip]]</f>
        <v>20.149999999999999</v>
      </c>
    </row>
    <row r="28" spans="1:8" x14ac:dyDescent="0.35">
      <c r="A28" s="4" t="s">
        <v>5</v>
      </c>
      <c r="B28" s="1" t="s">
        <v>2</v>
      </c>
      <c r="C28" s="1" t="s">
        <v>4</v>
      </c>
      <c r="D28" s="1" t="s">
        <v>0</v>
      </c>
      <c r="E28" s="1">
        <v>2</v>
      </c>
      <c r="F28" s="1">
        <v>13.37</v>
      </c>
      <c r="G28" s="5">
        <v>2</v>
      </c>
      <c r="H28" s="1">
        <f>Table13[[#This Row],[total_bill]]+Table13[[#This Row],[tip]]</f>
        <v>15.37</v>
      </c>
    </row>
    <row r="29" spans="1:8" x14ac:dyDescent="0.35">
      <c r="A29" s="4" t="s">
        <v>5</v>
      </c>
      <c r="B29" s="1" t="s">
        <v>2</v>
      </c>
      <c r="C29" s="1" t="s">
        <v>4</v>
      </c>
      <c r="D29" s="1" t="s">
        <v>0</v>
      </c>
      <c r="E29" s="1">
        <v>2</v>
      </c>
      <c r="F29" s="1">
        <v>12.69</v>
      </c>
      <c r="G29" s="5">
        <v>2</v>
      </c>
      <c r="H29" s="1">
        <f>Table13[[#This Row],[total_bill]]+Table13[[#This Row],[tip]]</f>
        <v>14.69</v>
      </c>
    </row>
    <row r="30" spans="1:8" x14ac:dyDescent="0.35">
      <c r="A30" s="4" t="s">
        <v>5</v>
      </c>
      <c r="B30" s="1" t="s">
        <v>2</v>
      </c>
      <c r="C30" s="1" t="s">
        <v>4</v>
      </c>
      <c r="D30" s="1" t="s">
        <v>0</v>
      </c>
      <c r="E30" s="1">
        <v>2</v>
      </c>
      <c r="F30" s="1">
        <v>21.7</v>
      </c>
      <c r="G30" s="5">
        <v>4.3</v>
      </c>
      <c r="H30" s="1">
        <f>Table13[[#This Row],[total_bill]]+Table13[[#This Row],[tip]]</f>
        <v>26</v>
      </c>
    </row>
    <row r="31" spans="1:8" x14ac:dyDescent="0.35">
      <c r="A31" s="4" t="s">
        <v>3</v>
      </c>
      <c r="B31" s="1" t="s">
        <v>2</v>
      </c>
      <c r="C31" s="1" t="s">
        <v>4</v>
      </c>
      <c r="D31" s="1" t="s">
        <v>0</v>
      </c>
      <c r="E31" s="1">
        <v>2</v>
      </c>
      <c r="F31" s="1">
        <v>19.649999999999999</v>
      </c>
      <c r="G31" s="5">
        <v>3</v>
      </c>
      <c r="H31" s="1">
        <f>Table13[[#This Row],[total_bill]]+Table13[[#This Row],[tip]]</f>
        <v>22.65</v>
      </c>
    </row>
    <row r="32" spans="1:8" x14ac:dyDescent="0.35">
      <c r="A32" s="4" t="s">
        <v>5</v>
      </c>
      <c r="B32" s="1" t="s">
        <v>2</v>
      </c>
      <c r="C32" s="1" t="s">
        <v>4</v>
      </c>
      <c r="D32" s="1" t="s">
        <v>0</v>
      </c>
      <c r="E32" s="1">
        <v>2</v>
      </c>
      <c r="F32" s="1">
        <v>9.5500000000000007</v>
      </c>
      <c r="G32" s="5">
        <v>1.45</v>
      </c>
      <c r="H32" s="1">
        <f>Table13[[#This Row],[total_bill]]+Table13[[#This Row],[tip]]</f>
        <v>11</v>
      </c>
    </row>
    <row r="33" spans="1:8" x14ac:dyDescent="0.35">
      <c r="A33" s="4" t="s">
        <v>5</v>
      </c>
      <c r="B33" s="1" t="s">
        <v>2</v>
      </c>
      <c r="C33" s="1" t="s">
        <v>4</v>
      </c>
      <c r="D33" s="1" t="s">
        <v>0</v>
      </c>
      <c r="E33" s="1">
        <v>4</v>
      </c>
      <c r="F33" s="1">
        <v>18.350000000000001</v>
      </c>
      <c r="G33" s="5">
        <v>2.5</v>
      </c>
      <c r="H33" s="1">
        <f>Table13[[#This Row],[total_bill]]+Table13[[#This Row],[tip]]</f>
        <v>20.85</v>
      </c>
    </row>
    <row r="34" spans="1:8" x14ac:dyDescent="0.35">
      <c r="A34" s="4" t="s">
        <v>3</v>
      </c>
      <c r="B34" s="1" t="s">
        <v>2</v>
      </c>
      <c r="C34" s="1" t="s">
        <v>4</v>
      </c>
      <c r="D34" s="1" t="s">
        <v>0</v>
      </c>
      <c r="E34" s="1">
        <v>2</v>
      </c>
      <c r="F34" s="1">
        <v>15.06</v>
      </c>
      <c r="G34" s="5">
        <v>3</v>
      </c>
      <c r="H34" s="1">
        <f>Table13[[#This Row],[total_bill]]+Table13[[#This Row],[tip]]</f>
        <v>18.060000000000002</v>
      </c>
    </row>
    <row r="35" spans="1:8" x14ac:dyDescent="0.35">
      <c r="A35" s="4" t="s">
        <v>3</v>
      </c>
      <c r="B35" s="1" t="s">
        <v>2</v>
      </c>
      <c r="C35" s="1" t="s">
        <v>4</v>
      </c>
      <c r="D35" s="1" t="s">
        <v>0</v>
      </c>
      <c r="E35" s="1">
        <v>4</v>
      </c>
      <c r="F35" s="1">
        <v>20.69</v>
      </c>
      <c r="G35" s="5">
        <v>2.4500000000000002</v>
      </c>
      <c r="H35" s="1">
        <f>Table13[[#This Row],[total_bill]]+Table13[[#This Row],[tip]]</f>
        <v>23.14</v>
      </c>
    </row>
    <row r="36" spans="1:8" x14ac:dyDescent="0.35">
      <c r="A36" s="4" t="s">
        <v>5</v>
      </c>
      <c r="B36" s="1" t="s">
        <v>2</v>
      </c>
      <c r="C36" s="1" t="s">
        <v>4</v>
      </c>
      <c r="D36" s="1" t="s">
        <v>0</v>
      </c>
      <c r="E36" s="1">
        <v>2</v>
      </c>
      <c r="F36" s="1">
        <v>17.78</v>
      </c>
      <c r="G36" s="5">
        <v>3.27</v>
      </c>
      <c r="H36" s="1">
        <f>Table13[[#This Row],[total_bill]]+Table13[[#This Row],[tip]]</f>
        <v>21.05</v>
      </c>
    </row>
    <row r="37" spans="1:8" x14ac:dyDescent="0.35">
      <c r="A37" s="4" t="s">
        <v>5</v>
      </c>
      <c r="B37" s="1" t="s">
        <v>2</v>
      </c>
      <c r="C37" s="1" t="s">
        <v>4</v>
      </c>
      <c r="D37" s="1" t="s">
        <v>0</v>
      </c>
      <c r="E37" s="1">
        <v>3</v>
      </c>
      <c r="F37" s="1">
        <v>24.06</v>
      </c>
      <c r="G37" s="5">
        <v>3.6</v>
      </c>
      <c r="H37" s="1">
        <f>Table13[[#This Row],[total_bill]]+Table13[[#This Row],[tip]]</f>
        <v>27.66</v>
      </c>
    </row>
    <row r="38" spans="1:8" x14ac:dyDescent="0.35">
      <c r="A38" s="4" t="s">
        <v>5</v>
      </c>
      <c r="B38" s="1" t="s">
        <v>2</v>
      </c>
      <c r="C38" s="1" t="s">
        <v>4</v>
      </c>
      <c r="D38" s="1" t="s">
        <v>0</v>
      </c>
      <c r="E38" s="1">
        <v>3</v>
      </c>
      <c r="F38" s="1">
        <v>16.309999999999999</v>
      </c>
      <c r="G38" s="5">
        <v>2</v>
      </c>
      <c r="H38" s="1">
        <f>Table13[[#This Row],[total_bill]]+Table13[[#This Row],[tip]]</f>
        <v>18.309999999999999</v>
      </c>
    </row>
    <row r="39" spans="1:8" x14ac:dyDescent="0.35">
      <c r="A39" s="4" t="s">
        <v>3</v>
      </c>
      <c r="B39" s="1" t="s">
        <v>2</v>
      </c>
      <c r="C39" s="1" t="s">
        <v>4</v>
      </c>
      <c r="D39" s="1" t="s">
        <v>0</v>
      </c>
      <c r="E39" s="1">
        <v>3</v>
      </c>
      <c r="F39" s="1">
        <v>16.93</v>
      </c>
      <c r="G39" s="5">
        <v>3.07</v>
      </c>
      <c r="H39" s="1">
        <f>Table13[[#This Row],[total_bill]]+Table13[[#This Row],[tip]]</f>
        <v>20</v>
      </c>
    </row>
    <row r="40" spans="1:8" x14ac:dyDescent="0.35">
      <c r="A40" s="4" t="s">
        <v>5</v>
      </c>
      <c r="B40" s="1" t="s">
        <v>2</v>
      </c>
      <c r="C40" s="1" t="s">
        <v>4</v>
      </c>
      <c r="D40" s="1" t="s">
        <v>0</v>
      </c>
      <c r="E40" s="1">
        <v>3</v>
      </c>
      <c r="F40" s="1">
        <v>18.690000000000001</v>
      </c>
      <c r="G40" s="5">
        <v>2.31</v>
      </c>
      <c r="H40" s="1">
        <f>Table13[[#This Row],[total_bill]]+Table13[[#This Row],[tip]]</f>
        <v>21</v>
      </c>
    </row>
    <row r="41" spans="1:8" x14ac:dyDescent="0.35">
      <c r="A41" s="4" t="s">
        <v>5</v>
      </c>
      <c r="B41" s="1" t="s">
        <v>2</v>
      </c>
      <c r="C41" s="1" t="s">
        <v>4</v>
      </c>
      <c r="D41" s="1" t="s">
        <v>0</v>
      </c>
      <c r="E41" s="1">
        <v>3</v>
      </c>
      <c r="F41" s="1">
        <v>31.27</v>
      </c>
      <c r="G41" s="5">
        <v>5</v>
      </c>
      <c r="H41" s="1">
        <f>Table13[[#This Row],[total_bill]]+Table13[[#This Row],[tip]]</f>
        <v>36.269999999999996</v>
      </c>
    </row>
    <row r="42" spans="1:8" x14ac:dyDescent="0.35">
      <c r="A42" s="4" t="s">
        <v>5</v>
      </c>
      <c r="B42" s="1" t="s">
        <v>2</v>
      </c>
      <c r="C42" s="1" t="s">
        <v>4</v>
      </c>
      <c r="D42" s="1" t="s">
        <v>0</v>
      </c>
      <c r="E42" s="1">
        <v>3</v>
      </c>
      <c r="F42" s="1">
        <v>16.04</v>
      </c>
      <c r="G42" s="5">
        <v>2.2400000000000002</v>
      </c>
      <c r="H42" s="1">
        <f>Table13[[#This Row],[total_bill]]+Table13[[#This Row],[tip]]</f>
        <v>18.28</v>
      </c>
    </row>
    <row r="43" spans="1:8" x14ac:dyDescent="0.35">
      <c r="A43" s="4" t="s">
        <v>5</v>
      </c>
      <c r="B43" s="1" t="s">
        <v>2</v>
      </c>
      <c r="C43" s="1" t="s">
        <v>9</v>
      </c>
      <c r="D43" s="1" t="s">
        <v>0</v>
      </c>
      <c r="E43" s="1">
        <v>2</v>
      </c>
      <c r="F43" s="1">
        <v>17.46</v>
      </c>
      <c r="G43" s="5">
        <v>2.54</v>
      </c>
      <c r="H43" s="1">
        <f>Table13[[#This Row],[total_bill]]+Table13[[#This Row],[tip]]</f>
        <v>20</v>
      </c>
    </row>
    <row r="44" spans="1:8" x14ac:dyDescent="0.35">
      <c r="A44" s="4" t="s">
        <v>5</v>
      </c>
      <c r="B44" s="1" t="s">
        <v>2</v>
      </c>
      <c r="C44" s="1" t="s">
        <v>9</v>
      </c>
      <c r="D44" s="1" t="s">
        <v>0</v>
      </c>
      <c r="E44" s="1">
        <v>2</v>
      </c>
      <c r="F44" s="1">
        <v>13.94</v>
      </c>
      <c r="G44" s="5">
        <v>3.06</v>
      </c>
      <c r="H44" s="1">
        <f>Table13[[#This Row],[total_bill]]+Table13[[#This Row],[tip]]</f>
        <v>17</v>
      </c>
    </row>
    <row r="45" spans="1:8" x14ac:dyDescent="0.35">
      <c r="A45" s="4" t="s">
        <v>5</v>
      </c>
      <c r="B45" s="1" t="s">
        <v>2</v>
      </c>
      <c r="C45" s="1" t="s">
        <v>9</v>
      </c>
      <c r="D45" s="1" t="s">
        <v>0</v>
      </c>
      <c r="E45" s="1">
        <v>2</v>
      </c>
      <c r="F45" s="1">
        <v>9.68</v>
      </c>
      <c r="G45" s="5">
        <v>1.32</v>
      </c>
      <c r="H45" s="1">
        <f>Table13[[#This Row],[total_bill]]+Table13[[#This Row],[tip]]</f>
        <v>11</v>
      </c>
    </row>
    <row r="46" spans="1:8" x14ac:dyDescent="0.35">
      <c r="A46" s="4" t="s">
        <v>5</v>
      </c>
      <c r="B46" s="1" t="s">
        <v>2</v>
      </c>
      <c r="C46" s="1" t="s">
        <v>9</v>
      </c>
      <c r="D46" s="1" t="s">
        <v>0</v>
      </c>
      <c r="E46" s="1">
        <v>4</v>
      </c>
      <c r="F46" s="1">
        <v>30.4</v>
      </c>
      <c r="G46" s="5">
        <v>5.6</v>
      </c>
      <c r="H46" s="1">
        <f>Table13[[#This Row],[total_bill]]+Table13[[#This Row],[tip]]</f>
        <v>36</v>
      </c>
    </row>
    <row r="47" spans="1:8" x14ac:dyDescent="0.35">
      <c r="A47" s="4" t="s">
        <v>5</v>
      </c>
      <c r="B47" s="1" t="s">
        <v>2</v>
      </c>
      <c r="C47" s="1" t="s">
        <v>9</v>
      </c>
      <c r="D47" s="1" t="s">
        <v>0</v>
      </c>
      <c r="E47" s="1">
        <v>2</v>
      </c>
      <c r="F47" s="1">
        <v>18.29</v>
      </c>
      <c r="G47" s="5">
        <v>3</v>
      </c>
      <c r="H47" s="1">
        <f>Table13[[#This Row],[total_bill]]+Table13[[#This Row],[tip]]</f>
        <v>21.29</v>
      </c>
    </row>
    <row r="48" spans="1:8" x14ac:dyDescent="0.35">
      <c r="A48" s="4" t="s">
        <v>5</v>
      </c>
      <c r="B48" s="1" t="s">
        <v>2</v>
      </c>
      <c r="C48" s="1" t="s">
        <v>9</v>
      </c>
      <c r="D48" s="1" t="s">
        <v>0</v>
      </c>
      <c r="E48" s="1">
        <v>2</v>
      </c>
      <c r="F48" s="1">
        <v>22.23</v>
      </c>
      <c r="G48" s="5">
        <v>5</v>
      </c>
      <c r="H48" s="1">
        <f>Table13[[#This Row],[total_bill]]+Table13[[#This Row],[tip]]</f>
        <v>27.23</v>
      </c>
    </row>
    <row r="49" spans="1:8" x14ac:dyDescent="0.35">
      <c r="A49" s="4" t="s">
        <v>5</v>
      </c>
      <c r="B49" s="1" t="s">
        <v>2</v>
      </c>
      <c r="C49" s="1" t="s">
        <v>9</v>
      </c>
      <c r="D49" s="1" t="s">
        <v>0</v>
      </c>
      <c r="E49" s="1">
        <v>4</v>
      </c>
      <c r="F49" s="1">
        <v>32.4</v>
      </c>
      <c r="G49" s="5">
        <v>6</v>
      </c>
      <c r="H49" s="1">
        <f>Table13[[#This Row],[total_bill]]+Table13[[#This Row],[tip]]</f>
        <v>38.4</v>
      </c>
    </row>
    <row r="50" spans="1:8" x14ac:dyDescent="0.35">
      <c r="A50" s="4" t="s">
        <v>5</v>
      </c>
      <c r="B50" s="1" t="s">
        <v>2</v>
      </c>
      <c r="C50" s="1" t="s">
        <v>9</v>
      </c>
      <c r="D50" s="1" t="s">
        <v>0</v>
      </c>
      <c r="E50" s="1">
        <v>3</v>
      </c>
      <c r="F50" s="1">
        <v>28.55</v>
      </c>
      <c r="G50" s="5">
        <v>2.0499999999999998</v>
      </c>
      <c r="H50" s="1">
        <f>Table13[[#This Row],[total_bill]]+Table13[[#This Row],[tip]]</f>
        <v>30.6</v>
      </c>
    </row>
    <row r="51" spans="1:8" x14ac:dyDescent="0.35">
      <c r="A51" s="4" t="s">
        <v>5</v>
      </c>
      <c r="B51" s="1" t="s">
        <v>2</v>
      </c>
      <c r="C51" s="1" t="s">
        <v>9</v>
      </c>
      <c r="D51" s="1" t="s">
        <v>0</v>
      </c>
      <c r="E51" s="1">
        <v>2</v>
      </c>
      <c r="F51" s="1">
        <v>18.04</v>
      </c>
      <c r="G51" s="5">
        <v>3</v>
      </c>
      <c r="H51" s="1">
        <f>Table13[[#This Row],[total_bill]]+Table13[[#This Row],[tip]]</f>
        <v>21.04</v>
      </c>
    </row>
    <row r="52" spans="1:8" x14ac:dyDescent="0.35">
      <c r="A52" s="4" t="s">
        <v>5</v>
      </c>
      <c r="B52" s="1" t="s">
        <v>2</v>
      </c>
      <c r="C52" s="1" t="s">
        <v>9</v>
      </c>
      <c r="D52" s="1" t="s">
        <v>0</v>
      </c>
      <c r="E52" s="1">
        <v>2</v>
      </c>
      <c r="F52" s="1">
        <v>12.54</v>
      </c>
      <c r="G52" s="5">
        <v>2.5</v>
      </c>
      <c r="H52" s="1">
        <f>Table13[[#This Row],[total_bill]]+Table13[[#This Row],[tip]]</f>
        <v>15.04</v>
      </c>
    </row>
    <row r="53" spans="1:8" x14ac:dyDescent="0.35">
      <c r="A53" s="4" t="s">
        <v>3</v>
      </c>
      <c r="B53" s="1" t="s">
        <v>2</v>
      </c>
      <c r="C53" s="1" t="s">
        <v>9</v>
      </c>
      <c r="D53" s="1" t="s">
        <v>0</v>
      </c>
      <c r="E53" s="1">
        <v>2</v>
      </c>
      <c r="F53" s="1">
        <v>10.29</v>
      </c>
      <c r="G53" s="5">
        <v>2.6</v>
      </c>
      <c r="H53" s="1">
        <f>Table13[[#This Row],[total_bill]]+Table13[[#This Row],[tip]]</f>
        <v>12.889999999999999</v>
      </c>
    </row>
    <row r="54" spans="1:8" x14ac:dyDescent="0.35">
      <c r="A54" s="4" t="s">
        <v>3</v>
      </c>
      <c r="B54" s="1" t="s">
        <v>2</v>
      </c>
      <c r="C54" s="1" t="s">
        <v>9</v>
      </c>
      <c r="D54" s="1" t="s">
        <v>0</v>
      </c>
      <c r="E54" s="1">
        <v>4</v>
      </c>
      <c r="F54" s="1">
        <v>34.81</v>
      </c>
      <c r="G54" s="5">
        <v>5.2</v>
      </c>
      <c r="H54" s="1">
        <f>Table13[[#This Row],[total_bill]]+Table13[[#This Row],[tip]]</f>
        <v>40.010000000000005</v>
      </c>
    </row>
    <row r="55" spans="1:8" x14ac:dyDescent="0.35">
      <c r="A55" s="4" t="s">
        <v>5</v>
      </c>
      <c r="B55" s="1" t="s">
        <v>2</v>
      </c>
      <c r="C55" s="1" t="s">
        <v>9</v>
      </c>
      <c r="D55" s="1" t="s">
        <v>0</v>
      </c>
      <c r="E55" s="1">
        <v>2</v>
      </c>
      <c r="F55" s="1">
        <v>9.94</v>
      </c>
      <c r="G55" s="5">
        <v>1.56</v>
      </c>
      <c r="H55" s="1">
        <f>Table13[[#This Row],[total_bill]]+Table13[[#This Row],[tip]]</f>
        <v>11.5</v>
      </c>
    </row>
    <row r="56" spans="1:8" x14ac:dyDescent="0.35">
      <c r="A56" s="4" t="s">
        <v>5</v>
      </c>
      <c r="B56" s="1" t="s">
        <v>2</v>
      </c>
      <c r="C56" s="1" t="s">
        <v>9</v>
      </c>
      <c r="D56" s="1" t="s">
        <v>0</v>
      </c>
      <c r="E56" s="1">
        <v>4</v>
      </c>
      <c r="F56" s="1">
        <v>25.56</v>
      </c>
      <c r="G56" s="5">
        <v>4.34</v>
      </c>
      <c r="H56" s="1">
        <f>Table13[[#This Row],[total_bill]]+Table13[[#This Row],[tip]]</f>
        <v>29.9</v>
      </c>
    </row>
    <row r="57" spans="1:8" x14ac:dyDescent="0.35">
      <c r="A57" s="4" t="s">
        <v>5</v>
      </c>
      <c r="B57" s="1" t="s">
        <v>2</v>
      </c>
      <c r="C57" s="1" t="s">
        <v>9</v>
      </c>
      <c r="D57" s="1" t="s">
        <v>0</v>
      </c>
      <c r="E57" s="1">
        <v>2</v>
      </c>
      <c r="F57" s="1">
        <v>19.489999999999998</v>
      </c>
      <c r="G57" s="5">
        <v>3.51</v>
      </c>
      <c r="H57" s="1">
        <f>Table13[[#This Row],[total_bill]]+Table13[[#This Row],[tip]]</f>
        <v>23</v>
      </c>
    </row>
    <row r="58" spans="1:8" x14ac:dyDescent="0.35">
      <c r="A58" s="4" t="s">
        <v>5</v>
      </c>
      <c r="B58" s="1" t="s">
        <v>6</v>
      </c>
      <c r="C58" s="1" t="s">
        <v>4</v>
      </c>
      <c r="D58" s="1" t="s">
        <v>0</v>
      </c>
      <c r="E58" s="1">
        <v>4</v>
      </c>
      <c r="F58" s="1">
        <v>38.01</v>
      </c>
      <c r="G58" s="5">
        <v>3</v>
      </c>
      <c r="H58" s="1">
        <f>Table13[[#This Row],[total_bill]]+Table13[[#This Row],[tip]]</f>
        <v>41.01</v>
      </c>
    </row>
    <row r="59" spans="1:8" x14ac:dyDescent="0.35">
      <c r="A59" s="4" t="s">
        <v>3</v>
      </c>
      <c r="B59" s="1" t="s">
        <v>2</v>
      </c>
      <c r="C59" s="1" t="s">
        <v>4</v>
      </c>
      <c r="D59" s="1" t="s">
        <v>0</v>
      </c>
      <c r="E59" s="1">
        <v>2</v>
      </c>
      <c r="F59" s="1">
        <v>26.41</v>
      </c>
      <c r="G59" s="5">
        <v>1.5</v>
      </c>
      <c r="H59" s="1">
        <f>Table13[[#This Row],[total_bill]]+Table13[[#This Row],[tip]]</f>
        <v>27.91</v>
      </c>
    </row>
    <row r="60" spans="1:8" x14ac:dyDescent="0.35">
      <c r="A60" s="4" t="s">
        <v>5</v>
      </c>
      <c r="B60" s="1" t="s">
        <v>6</v>
      </c>
      <c r="C60" s="1" t="s">
        <v>4</v>
      </c>
      <c r="D60" s="1" t="s">
        <v>0</v>
      </c>
      <c r="E60" s="1">
        <v>2</v>
      </c>
      <c r="F60" s="1">
        <v>11.24</v>
      </c>
      <c r="G60" s="5">
        <v>1.76</v>
      </c>
      <c r="H60" s="1">
        <f>Table13[[#This Row],[total_bill]]+Table13[[#This Row],[tip]]</f>
        <v>13</v>
      </c>
    </row>
    <row r="61" spans="1:8" x14ac:dyDescent="0.35">
      <c r="A61" s="4" t="s">
        <v>5</v>
      </c>
      <c r="B61" s="1" t="s">
        <v>2</v>
      </c>
      <c r="C61" s="1" t="s">
        <v>4</v>
      </c>
      <c r="D61" s="1" t="s">
        <v>0</v>
      </c>
      <c r="E61" s="1">
        <v>4</v>
      </c>
      <c r="F61" s="1">
        <v>48.27</v>
      </c>
      <c r="G61" s="5">
        <v>6.73</v>
      </c>
      <c r="H61" s="1">
        <f>Table13[[#This Row],[total_bill]]+Table13[[#This Row],[tip]]</f>
        <v>55</v>
      </c>
    </row>
    <row r="62" spans="1:8" x14ac:dyDescent="0.35">
      <c r="A62" s="4" t="s">
        <v>5</v>
      </c>
      <c r="B62" s="1" t="s">
        <v>6</v>
      </c>
      <c r="C62" s="1" t="s">
        <v>4</v>
      </c>
      <c r="D62" s="1" t="s">
        <v>0</v>
      </c>
      <c r="E62" s="1">
        <v>2</v>
      </c>
      <c r="F62" s="1">
        <v>20.29</v>
      </c>
      <c r="G62" s="5">
        <v>3.21</v>
      </c>
      <c r="H62" s="1">
        <f>Table13[[#This Row],[total_bill]]+Table13[[#This Row],[tip]]</f>
        <v>23.5</v>
      </c>
    </row>
    <row r="63" spans="1:8" x14ac:dyDescent="0.35">
      <c r="A63" s="4" t="s">
        <v>5</v>
      </c>
      <c r="B63" s="1" t="s">
        <v>6</v>
      </c>
      <c r="C63" s="1" t="s">
        <v>4</v>
      </c>
      <c r="D63" s="1" t="s">
        <v>0</v>
      </c>
      <c r="E63" s="1">
        <v>2</v>
      </c>
      <c r="F63" s="1">
        <v>13.81</v>
      </c>
      <c r="G63" s="5">
        <v>2</v>
      </c>
      <c r="H63" s="1">
        <f>Table13[[#This Row],[total_bill]]+Table13[[#This Row],[tip]]</f>
        <v>15.81</v>
      </c>
    </row>
    <row r="64" spans="1:8" x14ac:dyDescent="0.35">
      <c r="A64" s="4" t="s">
        <v>5</v>
      </c>
      <c r="B64" s="1" t="s">
        <v>6</v>
      </c>
      <c r="C64" s="1" t="s">
        <v>4</v>
      </c>
      <c r="D64" s="1" t="s">
        <v>0</v>
      </c>
      <c r="E64" s="1">
        <v>2</v>
      </c>
      <c r="F64" s="1">
        <v>11.02</v>
      </c>
      <c r="G64" s="5">
        <v>1.98</v>
      </c>
      <c r="H64" s="1">
        <f>Table13[[#This Row],[total_bill]]+Table13[[#This Row],[tip]]</f>
        <v>13</v>
      </c>
    </row>
    <row r="65" spans="1:8" x14ac:dyDescent="0.35">
      <c r="A65" s="4" t="s">
        <v>5</v>
      </c>
      <c r="B65" s="1" t="s">
        <v>6</v>
      </c>
      <c r="C65" s="1" t="s">
        <v>4</v>
      </c>
      <c r="D65" s="1" t="s">
        <v>0</v>
      </c>
      <c r="E65" s="1">
        <v>4</v>
      </c>
      <c r="F65" s="1">
        <v>18.29</v>
      </c>
      <c r="G65" s="5">
        <v>3.76</v>
      </c>
      <c r="H65" s="1">
        <f>Table13[[#This Row],[total_bill]]+Table13[[#This Row],[tip]]</f>
        <v>22.049999999999997</v>
      </c>
    </row>
    <row r="66" spans="1:8" x14ac:dyDescent="0.35">
      <c r="A66" s="4" t="s">
        <v>5</v>
      </c>
      <c r="B66" s="1" t="s">
        <v>2</v>
      </c>
      <c r="C66" s="1" t="s">
        <v>4</v>
      </c>
      <c r="D66" s="1" t="s">
        <v>0</v>
      </c>
      <c r="E66" s="1">
        <v>3</v>
      </c>
      <c r="F66" s="1">
        <v>17.59</v>
      </c>
      <c r="G66" s="5">
        <v>2.64</v>
      </c>
      <c r="H66" s="1">
        <f>Table13[[#This Row],[total_bill]]+Table13[[#This Row],[tip]]</f>
        <v>20.23</v>
      </c>
    </row>
    <row r="67" spans="1:8" x14ac:dyDescent="0.35">
      <c r="A67" s="4" t="s">
        <v>5</v>
      </c>
      <c r="B67" s="1" t="s">
        <v>2</v>
      </c>
      <c r="C67" s="1" t="s">
        <v>4</v>
      </c>
      <c r="D67" s="1" t="s">
        <v>0</v>
      </c>
      <c r="E67" s="1">
        <v>3</v>
      </c>
      <c r="F67" s="1">
        <v>20.079999999999998</v>
      </c>
      <c r="G67" s="5">
        <v>3.15</v>
      </c>
      <c r="H67" s="1">
        <f>Table13[[#This Row],[total_bill]]+Table13[[#This Row],[tip]]</f>
        <v>23.229999999999997</v>
      </c>
    </row>
    <row r="68" spans="1:8" x14ac:dyDescent="0.35">
      <c r="A68" s="4" t="s">
        <v>3</v>
      </c>
      <c r="B68" s="1" t="s">
        <v>2</v>
      </c>
      <c r="C68" s="1" t="s">
        <v>4</v>
      </c>
      <c r="D68" s="1" t="s">
        <v>0</v>
      </c>
      <c r="E68" s="1">
        <v>2</v>
      </c>
      <c r="F68" s="1">
        <v>16.45</v>
      </c>
      <c r="G68" s="5">
        <v>2.4700000000000002</v>
      </c>
      <c r="H68" s="1">
        <f>Table13[[#This Row],[total_bill]]+Table13[[#This Row],[tip]]</f>
        <v>18.919999999999998</v>
      </c>
    </row>
    <row r="69" spans="1:8" x14ac:dyDescent="0.35">
      <c r="A69" s="4" t="s">
        <v>3</v>
      </c>
      <c r="B69" s="1" t="s">
        <v>6</v>
      </c>
      <c r="C69" s="1" t="s">
        <v>4</v>
      </c>
      <c r="D69" s="1" t="s">
        <v>0</v>
      </c>
      <c r="E69" s="1">
        <v>1</v>
      </c>
      <c r="F69" s="1">
        <v>3.07</v>
      </c>
      <c r="G69" s="5">
        <v>1</v>
      </c>
      <c r="H69" s="1">
        <f>Table13[[#This Row],[total_bill]]+Table13[[#This Row],[tip]]</f>
        <v>4.07</v>
      </c>
    </row>
    <row r="70" spans="1:8" x14ac:dyDescent="0.35">
      <c r="A70" s="4" t="s">
        <v>5</v>
      </c>
      <c r="B70" s="1" t="s">
        <v>2</v>
      </c>
      <c r="C70" s="1" t="s">
        <v>4</v>
      </c>
      <c r="D70" s="1" t="s">
        <v>0</v>
      </c>
      <c r="E70" s="1">
        <v>2</v>
      </c>
      <c r="F70" s="1">
        <v>20.23</v>
      </c>
      <c r="G70" s="5">
        <v>2.0099999999999998</v>
      </c>
      <c r="H70" s="1">
        <f>Table13[[#This Row],[total_bill]]+Table13[[#This Row],[tip]]</f>
        <v>22.240000000000002</v>
      </c>
    </row>
    <row r="71" spans="1:8" x14ac:dyDescent="0.35">
      <c r="A71" s="4" t="s">
        <v>5</v>
      </c>
      <c r="B71" s="1" t="s">
        <v>6</v>
      </c>
      <c r="C71" s="1" t="s">
        <v>4</v>
      </c>
      <c r="D71" s="1" t="s">
        <v>0</v>
      </c>
      <c r="E71" s="1">
        <v>2</v>
      </c>
      <c r="F71" s="1">
        <v>15.01</v>
      </c>
      <c r="G71" s="5">
        <v>2.09</v>
      </c>
      <c r="H71" s="1">
        <f>Table13[[#This Row],[total_bill]]+Table13[[#This Row],[tip]]</f>
        <v>17.100000000000001</v>
      </c>
    </row>
    <row r="72" spans="1:8" x14ac:dyDescent="0.35">
      <c r="A72" s="4" t="s">
        <v>5</v>
      </c>
      <c r="B72" s="1" t="s">
        <v>2</v>
      </c>
      <c r="C72" s="1" t="s">
        <v>4</v>
      </c>
      <c r="D72" s="1" t="s">
        <v>0</v>
      </c>
      <c r="E72" s="1">
        <v>2</v>
      </c>
      <c r="F72" s="1">
        <v>12.02</v>
      </c>
      <c r="G72" s="5">
        <v>1.97</v>
      </c>
      <c r="H72" s="1">
        <f>Table13[[#This Row],[total_bill]]+Table13[[#This Row],[tip]]</f>
        <v>13.99</v>
      </c>
    </row>
    <row r="73" spans="1:8" x14ac:dyDescent="0.35">
      <c r="A73" s="4" t="s">
        <v>3</v>
      </c>
      <c r="B73" s="1" t="s">
        <v>2</v>
      </c>
      <c r="C73" s="1" t="s">
        <v>4</v>
      </c>
      <c r="D73" s="1" t="s">
        <v>0</v>
      </c>
      <c r="E73" s="1">
        <v>3</v>
      </c>
      <c r="F73" s="1">
        <v>17.07</v>
      </c>
      <c r="G73" s="5">
        <v>3</v>
      </c>
      <c r="H73" s="1">
        <f>Table13[[#This Row],[total_bill]]+Table13[[#This Row],[tip]]</f>
        <v>20.07</v>
      </c>
    </row>
    <row r="74" spans="1:8" x14ac:dyDescent="0.35">
      <c r="A74" s="4" t="s">
        <v>3</v>
      </c>
      <c r="B74" s="1" t="s">
        <v>6</v>
      </c>
      <c r="C74" s="1" t="s">
        <v>4</v>
      </c>
      <c r="D74" s="1" t="s">
        <v>0</v>
      </c>
      <c r="E74" s="1">
        <v>2</v>
      </c>
      <c r="F74" s="1">
        <v>26.86</v>
      </c>
      <c r="G74" s="5">
        <v>3.14</v>
      </c>
      <c r="H74" s="1">
        <f>Table13[[#This Row],[total_bill]]+Table13[[#This Row],[tip]]</f>
        <v>30</v>
      </c>
    </row>
    <row r="75" spans="1:8" x14ac:dyDescent="0.35">
      <c r="A75" s="4" t="s">
        <v>3</v>
      </c>
      <c r="B75" s="1" t="s">
        <v>6</v>
      </c>
      <c r="C75" s="1" t="s">
        <v>4</v>
      </c>
      <c r="D75" s="1" t="s">
        <v>0</v>
      </c>
      <c r="E75" s="1">
        <v>2</v>
      </c>
      <c r="F75" s="1">
        <v>25.28</v>
      </c>
      <c r="G75" s="5">
        <v>5</v>
      </c>
      <c r="H75" s="1">
        <f>Table13[[#This Row],[total_bill]]+Table13[[#This Row],[tip]]</f>
        <v>30.28</v>
      </c>
    </row>
    <row r="76" spans="1:8" x14ac:dyDescent="0.35">
      <c r="A76" s="4" t="s">
        <v>3</v>
      </c>
      <c r="B76" s="1" t="s">
        <v>2</v>
      </c>
      <c r="C76" s="1" t="s">
        <v>4</v>
      </c>
      <c r="D76" s="1" t="s">
        <v>0</v>
      </c>
      <c r="E76" s="1">
        <v>2</v>
      </c>
      <c r="F76" s="1">
        <v>14.73</v>
      </c>
      <c r="G76" s="5">
        <v>2.2000000000000002</v>
      </c>
      <c r="H76" s="1">
        <f>Table13[[#This Row],[total_bill]]+Table13[[#This Row],[tip]]</f>
        <v>16.93</v>
      </c>
    </row>
    <row r="77" spans="1:8" x14ac:dyDescent="0.35">
      <c r="A77" s="4" t="s">
        <v>5</v>
      </c>
      <c r="B77" s="1" t="s">
        <v>2</v>
      </c>
      <c r="C77" s="1" t="s">
        <v>4</v>
      </c>
      <c r="D77" s="1" t="s">
        <v>0</v>
      </c>
      <c r="E77" s="1">
        <v>2</v>
      </c>
      <c r="F77" s="1">
        <v>10.51</v>
      </c>
      <c r="G77" s="5">
        <v>1.25</v>
      </c>
      <c r="H77" s="1">
        <f>Table13[[#This Row],[total_bill]]+Table13[[#This Row],[tip]]</f>
        <v>11.76</v>
      </c>
    </row>
    <row r="78" spans="1:8" x14ac:dyDescent="0.35">
      <c r="A78" s="4" t="s">
        <v>5</v>
      </c>
      <c r="B78" s="1" t="s">
        <v>6</v>
      </c>
      <c r="C78" s="1" t="s">
        <v>4</v>
      </c>
      <c r="D78" s="1" t="s">
        <v>0</v>
      </c>
      <c r="E78" s="1">
        <v>2</v>
      </c>
      <c r="F78" s="1">
        <v>17.920000000000002</v>
      </c>
      <c r="G78" s="5">
        <v>3.08</v>
      </c>
      <c r="H78" s="1">
        <f>Table13[[#This Row],[total_bill]]+Table13[[#This Row],[tip]]</f>
        <v>21</v>
      </c>
    </row>
    <row r="79" spans="1:8" x14ac:dyDescent="0.35">
      <c r="A79" s="4" t="s">
        <v>5</v>
      </c>
      <c r="B79" s="1" t="s">
        <v>2</v>
      </c>
      <c r="C79" s="1" t="s">
        <v>1</v>
      </c>
      <c r="D79" s="1" t="s">
        <v>7</v>
      </c>
      <c r="E79" s="1">
        <v>4</v>
      </c>
      <c r="F79" s="1">
        <v>27.2</v>
      </c>
      <c r="G79" s="5">
        <v>4</v>
      </c>
      <c r="H79" s="1">
        <f>Table13[[#This Row],[total_bill]]+Table13[[#This Row],[tip]]</f>
        <v>31.2</v>
      </c>
    </row>
    <row r="80" spans="1:8" x14ac:dyDescent="0.35">
      <c r="A80" s="4" t="s">
        <v>5</v>
      </c>
      <c r="B80" s="1" t="s">
        <v>2</v>
      </c>
      <c r="C80" s="1" t="s">
        <v>1</v>
      </c>
      <c r="D80" s="1" t="s">
        <v>7</v>
      </c>
      <c r="E80" s="1">
        <v>2</v>
      </c>
      <c r="F80" s="1">
        <v>22.76</v>
      </c>
      <c r="G80" s="5">
        <v>3</v>
      </c>
      <c r="H80" s="1">
        <f>Table13[[#This Row],[total_bill]]+Table13[[#This Row],[tip]]</f>
        <v>25.76</v>
      </c>
    </row>
    <row r="81" spans="1:8" x14ac:dyDescent="0.35">
      <c r="A81" s="4" t="s">
        <v>5</v>
      </c>
      <c r="B81" s="1" t="s">
        <v>2</v>
      </c>
      <c r="C81" s="1" t="s">
        <v>1</v>
      </c>
      <c r="D81" s="1" t="s">
        <v>7</v>
      </c>
      <c r="E81" s="1">
        <v>2</v>
      </c>
      <c r="F81" s="1">
        <v>17.29</v>
      </c>
      <c r="G81" s="5">
        <v>2.71</v>
      </c>
      <c r="H81" s="1">
        <f>Table13[[#This Row],[total_bill]]+Table13[[#This Row],[tip]]</f>
        <v>20</v>
      </c>
    </row>
    <row r="82" spans="1:8" x14ac:dyDescent="0.35">
      <c r="A82" s="4" t="s">
        <v>5</v>
      </c>
      <c r="B82" s="1" t="s">
        <v>6</v>
      </c>
      <c r="C82" s="1" t="s">
        <v>1</v>
      </c>
      <c r="D82" s="1" t="s">
        <v>7</v>
      </c>
      <c r="E82" s="1">
        <v>2</v>
      </c>
      <c r="F82" s="1">
        <v>19.440000000000001</v>
      </c>
      <c r="G82" s="5">
        <v>3</v>
      </c>
      <c r="H82" s="1">
        <f>Table13[[#This Row],[total_bill]]+Table13[[#This Row],[tip]]</f>
        <v>22.44</v>
      </c>
    </row>
    <row r="83" spans="1:8" x14ac:dyDescent="0.35">
      <c r="A83" s="4" t="s">
        <v>5</v>
      </c>
      <c r="B83" s="1" t="s">
        <v>2</v>
      </c>
      <c r="C83" s="1" t="s">
        <v>1</v>
      </c>
      <c r="D83" s="1" t="s">
        <v>7</v>
      </c>
      <c r="E83" s="1">
        <v>2</v>
      </c>
      <c r="F83" s="1">
        <v>16.66</v>
      </c>
      <c r="G83" s="5">
        <v>3.4</v>
      </c>
      <c r="H83" s="1">
        <f>Table13[[#This Row],[total_bill]]+Table13[[#This Row],[tip]]</f>
        <v>20.059999999999999</v>
      </c>
    </row>
    <row r="84" spans="1:8" x14ac:dyDescent="0.35">
      <c r="A84" s="4" t="s">
        <v>3</v>
      </c>
      <c r="B84" s="1" t="s">
        <v>2</v>
      </c>
      <c r="C84" s="1" t="s">
        <v>1</v>
      </c>
      <c r="D84" s="1" t="s">
        <v>7</v>
      </c>
      <c r="E84" s="1">
        <v>1</v>
      </c>
      <c r="F84" s="1">
        <v>10.07</v>
      </c>
      <c r="G84" s="5">
        <v>1.83</v>
      </c>
      <c r="H84" s="1">
        <f>Table13[[#This Row],[total_bill]]+Table13[[#This Row],[tip]]</f>
        <v>11.9</v>
      </c>
    </row>
    <row r="85" spans="1:8" x14ac:dyDescent="0.35">
      <c r="A85" s="4" t="s">
        <v>5</v>
      </c>
      <c r="B85" s="1" t="s">
        <v>6</v>
      </c>
      <c r="C85" s="1" t="s">
        <v>1</v>
      </c>
      <c r="D85" s="1" t="s">
        <v>7</v>
      </c>
      <c r="E85" s="1">
        <v>2</v>
      </c>
      <c r="F85" s="1">
        <v>32.68</v>
      </c>
      <c r="G85" s="5">
        <v>5</v>
      </c>
      <c r="H85" s="1">
        <f>Table13[[#This Row],[total_bill]]+Table13[[#This Row],[tip]]</f>
        <v>37.68</v>
      </c>
    </row>
    <row r="86" spans="1:8" x14ac:dyDescent="0.35">
      <c r="A86" s="4" t="s">
        <v>5</v>
      </c>
      <c r="B86" s="1" t="s">
        <v>2</v>
      </c>
      <c r="C86" s="1" t="s">
        <v>1</v>
      </c>
      <c r="D86" s="1" t="s">
        <v>7</v>
      </c>
      <c r="E86" s="1">
        <v>2</v>
      </c>
      <c r="F86" s="1">
        <v>15.98</v>
      </c>
      <c r="G86" s="5">
        <v>2.0299999999999998</v>
      </c>
      <c r="H86" s="1">
        <f>Table13[[#This Row],[total_bill]]+Table13[[#This Row],[tip]]</f>
        <v>18.010000000000002</v>
      </c>
    </row>
    <row r="87" spans="1:8" x14ac:dyDescent="0.35">
      <c r="A87" s="4" t="s">
        <v>3</v>
      </c>
      <c r="B87" s="1" t="s">
        <v>2</v>
      </c>
      <c r="C87" s="1" t="s">
        <v>1</v>
      </c>
      <c r="D87" s="1" t="s">
        <v>7</v>
      </c>
      <c r="E87" s="1">
        <v>4</v>
      </c>
      <c r="F87" s="1">
        <v>34.83</v>
      </c>
      <c r="G87" s="5">
        <v>5.17</v>
      </c>
      <c r="H87" s="1">
        <f>Table13[[#This Row],[total_bill]]+Table13[[#This Row],[tip]]</f>
        <v>40</v>
      </c>
    </row>
    <row r="88" spans="1:8" x14ac:dyDescent="0.35">
      <c r="A88" s="4" t="s">
        <v>5</v>
      </c>
      <c r="B88" s="1" t="s">
        <v>2</v>
      </c>
      <c r="C88" s="1" t="s">
        <v>1</v>
      </c>
      <c r="D88" s="1" t="s">
        <v>7</v>
      </c>
      <c r="E88" s="1">
        <v>2</v>
      </c>
      <c r="F88" s="1">
        <v>13.03</v>
      </c>
      <c r="G88" s="5">
        <v>2</v>
      </c>
      <c r="H88" s="1">
        <f>Table13[[#This Row],[total_bill]]+Table13[[#This Row],[tip]]</f>
        <v>15.03</v>
      </c>
    </row>
    <row r="89" spans="1:8" x14ac:dyDescent="0.35">
      <c r="A89" s="4" t="s">
        <v>5</v>
      </c>
      <c r="B89" s="1" t="s">
        <v>2</v>
      </c>
      <c r="C89" s="1" t="s">
        <v>1</v>
      </c>
      <c r="D89" s="1" t="s">
        <v>7</v>
      </c>
      <c r="E89" s="1">
        <v>2</v>
      </c>
      <c r="F89" s="1">
        <v>18.28</v>
      </c>
      <c r="G89" s="5">
        <v>4</v>
      </c>
      <c r="H89" s="1">
        <f>Table13[[#This Row],[total_bill]]+Table13[[#This Row],[tip]]</f>
        <v>22.28</v>
      </c>
    </row>
    <row r="90" spans="1:8" x14ac:dyDescent="0.35">
      <c r="A90" s="4" t="s">
        <v>5</v>
      </c>
      <c r="B90" s="1" t="s">
        <v>2</v>
      </c>
      <c r="C90" s="1" t="s">
        <v>1</v>
      </c>
      <c r="D90" s="1" t="s">
        <v>7</v>
      </c>
      <c r="E90" s="1">
        <v>2</v>
      </c>
      <c r="F90" s="1">
        <v>24.71</v>
      </c>
      <c r="G90" s="5">
        <v>5.85</v>
      </c>
      <c r="H90" s="1">
        <f>Table13[[#This Row],[total_bill]]+Table13[[#This Row],[tip]]</f>
        <v>30.560000000000002</v>
      </c>
    </row>
    <row r="91" spans="1:8" x14ac:dyDescent="0.35">
      <c r="A91" s="4" t="s">
        <v>5</v>
      </c>
      <c r="B91" s="1" t="s">
        <v>2</v>
      </c>
      <c r="C91" s="1" t="s">
        <v>1</v>
      </c>
      <c r="D91" s="1" t="s">
        <v>7</v>
      </c>
      <c r="E91" s="1">
        <v>2</v>
      </c>
      <c r="F91" s="1">
        <v>21.16</v>
      </c>
      <c r="G91" s="5">
        <v>3</v>
      </c>
      <c r="H91" s="1">
        <f>Table13[[#This Row],[total_bill]]+Table13[[#This Row],[tip]]</f>
        <v>24.16</v>
      </c>
    </row>
    <row r="92" spans="1:8" x14ac:dyDescent="0.35">
      <c r="A92" s="4" t="s">
        <v>5</v>
      </c>
      <c r="B92" s="1" t="s">
        <v>6</v>
      </c>
      <c r="C92" s="1" t="s">
        <v>8</v>
      </c>
      <c r="D92" s="1" t="s">
        <v>0</v>
      </c>
      <c r="E92" s="1">
        <v>2</v>
      </c>
      <c r="F92" s="1">
        <v>28.97</v>
      </c>
      <c r="G92" s="5">
        <v>3</v>
      </c>
      <c r="H92" s="1">
        <f>Table13[[#This Row],[total_bill]]+Table13[[#This Row],[tip]]</f>
        <v>31.97</v>
      </c>
    </row>
    <row r="93" spans="1:8" x14ac:dyDescent="0.35">
      <c r="A93" s="4" t="s">
        <v>5</v>
      </c>
      <c r="B93" s="1" t="s">
        <v>2</v>
      </c>
      <c r="C93" s="1" t="s">
        <v>8</v>
      </c>
      <c r="D93" s="1" t="s">
        <v>0</v>
      </c>
      <c r="E93" s="1">
        <v>2</v>
      </c>
      <c r="F93" s="1">
        <v>22.49</v>
      </c>
      <c r="G93" s="5">
        <v>3.5</v>
      </c>
      <c r="H93" s="1">
        <f>Table13[[#This Row],[total_bill]]+Table13[[#This Row],[tip]]</f>
        <v>25.99</v>
      </c>
    </row>
    <row r="94" spans="1:8" x14ac:dyDescent="0.35">
      <c r="A94" s="4" t="s">
        <v>3</v>
      </c>
      <c r="B94" s="1" t="s">
        <v>6</v>
      </c>
      <c r="C94" s="1" t="s">
        <v>8</v>
      </c>
      <c r="D94" s="1" t="s">
        <v>0</v>
      </c>
      <c r="E94" s="1">
        <v>2</v>
      </c>
      <c r="F94" s="1">
        <v>5.75</v>
      </c>
      <c r="G94" s="5">
        <v>1</v>
      </c>
      <c r="H94" s="1">
        <f>Table13[[#This Row],[total_bill]]+Table13[[#This Row],[tip]]</f>
        <v>6.75</v>
      </c>
    </row>
    <row r="95" spans="1:8" x14ac:dyDescent="0.35">
      <c r="A95" s="4" t="s">
        <v>3</v>
      </c>
      <c r="B95" s="1" t="s">
        <v>6</v>
      </c>
      <c r="C95" s="1" t="s">
        <v>8</v>
      </c>
      <c r="D95" s="1" t="s">
        <v>0</v>
      </c>
      <c r="E95" s="1">
        <v>2</v>
      </c>
      <c r="F95" s="1">
        <v>16.32</v>
      </c>
      <c r="G95" s="5">
        <v>4.3</v>
      </c>
      <c r="H95" s="1">
        <f>Table13[[#This Row],[total_bill]]+Table13[[#This Row],[tip]]</f>
        <v>20.62</v>
      </c>
    </row>
    <row r="96" spans="1:8" x14ac:dyDescent="0.35">
      <c r="A96" s="4" t="s">
        <v>3</v>
      </c>
      <c r="B96" s="1" t="s">
        <v>2</v>
      </c>
      <c r="C96" s="1" t="s">
        <v>8</v>
      </c>
      <c r="D96" s="1" t="s">
        <v>0</v>
      </c>
      <c r="E96" s="1">
        <v>2</v>
      </c>
      <c r="F96" s="1">
        <v>22.75</v>
      </c>
      <c r="G96" s="5">
        <v>3.25</v>
      </c>
      <c r="H96" s="1">
        <f>Table13[[#This Row],[total_bill]]+Table13[[#This Row],[tip]]</f>
        <v>26</v>
      </c>
    </row>
    <row r="97" spans="1:8" x14ac:dyDescent="0.35">
      <c r="A97" s="4" t="s">
        <v>5</v>
      </c>
      <c r="B97" s="1" t="s">
        <v>6</v>
      </c>
      <c r="C97" s="1" t="s">
        <v>8</v>
      </c>
      <c r="D97" s="1" t="s">
        <v>0</v>
      </c>
      <c r="E97" s="1">
        <v>4</v>
      </c>
      <c r="F97" s="1">
        <v>40.17</v>
      </c>
      <c r="G97" s="5">
        <v>4.7300000000000004</v>
      </c>
      <c r="H97" s="1">
        <f>Table13[[#This Row],[total_bill]]+Table13[[#This Row],[tip]]</f>
        <v>44.900000000000006</v>
      </c>
    </row>
    <row r="98" spans="1:8" x14ac:dyDescent="0.35">
      <c r="A98" s="4" t="s">
        <v>5</v>
      </c>
      <c r="B98" s="1" t="s">
        <v>6</v>
      </c>
      <c r="C98" s="1" t="s">
        <v>8</v>
      </c>
      <c r="D98" s="1" t="s">
        <v>0</v>
      </c>
      <c r="E98" s="1">
        <v>2</v>
      </c>
      <c r="F98" s="1">
        <v>27.28</v>
      </c>
      <c r="G98" s="5">
        <v>4</v>
      </c>
      <c r="H98" s="1">
        <f>Table13[[#This Row],[total_bill]]+Table13[[#This Row],[tip]]</f>
        <v>31.28</v>
      </c>
    </row>
    <row r="99" spans="1:8" x14ac:dyDescent="0.35">
      <c r="A99" s="4" t="s">
        <v>5</v>
      </c>
      <c r="B99" s="1" t="s">
        <v>6</v>
      </c>
      <c r="C99" s="1" t="s">
        <v>8</v>
      </c>
      <c r="D99" s="1" t="s">
        <v>0</v>
      </c>
      <c r="E99" s="1">
        <v>2</v>
      </c>
      <c r="F99" s="1">
        <v>12.03</v>
      </c>
      <c r="G99" s="5">
        <v>1.5</v>
      </c>
      <c r="H99" s="1">
        <f>Table13[[#This Row],[total_bill]]+Table13[[#This Row],[tip]]</f>
        <v>13.53</v>
      </c>
    </row>
    <row r="100" spans="1:8" x14ac:dyDescent="0.35">
      <c r="A100" s="4" t="s">
        <v>5</v>
      </c>
      <c r="B100" s="1" t="s">
        <v>6</v>
      </c>
      <c r="C100" s="1" t="s">
        <v>8</v>
      </c>
      <c r="D100" s="1" t="s">
        <v>0</v>
      </c>
      <c r="E100" s="1">
        <v>2</v>
      </c>
      <c r="F100" s="1">
        <v>21.01</v>
      </c>
      <c r="G100" s="5">
        <v>3</v>
      </c>
      <c r="H100" s="1">
        <f>Table13[[#This Row],[total_bill]]+Table13[[#This Row],[tip]]</f>
        <v>24.01</v>
      </c>
    </row>
    <row r="101" spans="1:8" x14ac:dyDescent="0.35">
      <c r="A101" s="4" t="s">
        <v>5</v>
      </c>
      <c r="B101" s="1" t="s">
        <v>2</v>
      </c>
      <c r="C101" s="1" t="s">
        <v>8</v>
      </c>
      <c r="D101" s="1" t="s">
        <v>0</v>
      </c>
      <c r="E101" s="1">
        <v>2</v>
      </c>
      <c r="F101" s="1">
        <v>12.46</v>
      </c>
      <c r="G101" s="5">
        <v>1.5</v>
      </c>
      <c r="H101" s="1">
        <f>Table13[[#This Row],[total_bill]]+Table13[[#This Row],[tip]]</f>
        <v>13.96</v>
      </c>
    </row>
    <row r="102" spans="1:8" x14ac:dyDescent="0.35">
      <c r="A102" s="4" t="s">
        <v>3</v>
      </c>
      <c r="B102" s="1" t="s">
        <v>6</v>
      </c>
      <c r="C102" s="1" t="s">
        <v>8</v>
      </c>
      <c r="D102" s="1" t="s">
        <v>0</v>
      </c>
      <c r="E102" s="1">
        <v>2</v>
      </c>
      <c r="F102" s="1">
        <v>11.35</v>
      </c>
      <c r="G102" s="5">
        <v>2.5</v>
      </c>
      <c r="H102" s="1">
        <f>Table13[[#This Row],[total_bill]]+Table13[[#This Row],[tip]]</f>
        <v>13.85</v>
      </c>
    </row>
    <row r="103" spans="1:8" x14ac:dyDescent="0.35">
      <c r="A103" s="4" t="s">
        <v>3</v>
      </c>
      <c r="B103" s="1" t="s">
        <v>6</v>
      </c>
      <c r="C103" s="1" t="s">
        <v>8</v>
      </c>
      <c r="D103" s="1" t="s">
        <v>0</v>
      </c>
      <c r="E103" s="1">
        <v>2</v>
      </c>
      <c r="F103" s="1">
        <v>15.38</v>
      </c>
      <c r="G103" s="5">
        <v>3</v>
      </c>
      <c r="H103" s="1">
        <f>Table13[[#This Row],[total_bill]]+Table13[[#This Row],[tip]]</f>
        <v>18.380000000000003</v>
      </c>
    </row>
    <row r="104" spans="1:8" x14ac:dyDescent="0.35">
      <c r="A104" s="4" t="s">
        <v>3</v>
      </c>
      <c r="B104" s="1" t="s">
        <v>6</v>
      </c>
      <c r="C104" s="1" t="s">
        <v>4</v>
      </c>
      <c r="D104" s="1" t="s">
        <v>0</v>
      </c>
      <c r="E104" s="1">
        <v>3</v>
      </c>
      <c r="F104" s="1">
        <v>44.3</v>
      </c>
      <c r="G104" s="5">
        <v>2.5</v>
      </c>
      <c r="H104" s="1">
        <f>Table13[[#This Row],[total_bill]]+Table13[[#This Row],[tip]]</f>
        <v>46.8</v>
      </c>
    </row>
    <row r="105" spans="1:8" x14ac:dyDescent="0.35">
      <c r="A105" s="4" t="s">
        <v>3</v>
      </c>
      <c r="B105" s="1" t="s">
        <v>6</v>
      </c>
      <c r="C105" s="1" t="s">
        <v>4</v>
      </c>
      <c r="D105" s="1" t="s">
        <v>0</v>
      </c>
      <c r="E105" s="1">
        <v>2</v>
      </c>
      <c r="F105" s="1">
        <v>22.42</v>
      </c>
      <c r="G105" s="5">
        <v>3.48</v>
      </c>
      <c r="H105" s="1">
        <f>Table13[[#This Row],[total_bill]]+Table13[[#This Row],[tip]]</f>
        <v>25.900000000000002</v>
      </c>
    </row>
    <row r="106" spans="1:8" x14ac:dyDescent="0.35">
      <c r="A106" s="4" t="s">
        <v>3</v>
      </c>
      <c r="B106" s="1" t="s">
        <v>2</v>
      </c>
      <c r="C106" s="1" t="s">
        <v>4</v>
      </c>
      <c r="D106" s="1" t="s">
        <v>0</v>
      </c>
      <c r="E106" s="1">
        <v>2</v>
      </c>
      <c r="F106" s="1">
        <v>20.92</v>
      </c>
      <c r="G106" s="5">
        <v>4.08</v>
      </c>
      <c r="H106" s="1">
        <f>Table13[[#This Row],[total_bill]]+Table13[[#This Row],[tip]]</f>
        <v>25</v>
      </c>
    </row>
    <row r="107" spans="1:8" x14ac:dyDescent="0.35">
      <c r="A107" s="4" t="s">
        <v>5</v>
      </c>
      <c r="B107" s="1" t="s">
        <v>6</v>
      </c>
      <c r="C107" s="1" t="s">
        <v>4</v>
      </c>
      <c r="D107" s="1" t="s">
        <v>0</v>
      </c>
      <c r="E107" s="1">
        <v>2</v>
      </c>
      <c r="F107" s="1">
        <v>15.36</v>
      </c>
      <c r="G107" s="5">
        <v>1.64</v>
      </c>
      <c r="H107" s="1">
        <f>Table13[[#This Row],[total_bill]]+Table13[[#This Row],[tip]]</f>
        <v>17</v>
      </c>
    </row>
    <row r="108" spans="1:8" x14ac:dyDescent="0.35">
      <c r="A108" s="4" t="s">
        <v>5</v>
      </c>
      <c r="B108" s="1" t="s">
        <v>6</v>
      </c>
      <c r="C108" s="1" t="s">
        <v>4</v>
      </c>
      <c r="D108" s="1" t="s">
        <v>0</v>
      </c>
      <c r="E108" s="1">
        <v>2</v>
      </c>
      <c r="F108" s="1">
        <v>20.49</v>
      </c>
      <c r="G108" s="5">
        <v>4.0599999999999996</v>
      </c>
      <c r="H108" s="1">
        <f>Table13[[#This Row],[total_bill]]+Table13[[#This Row],[tip]]</f>
        <v>24.549999999999997</v>
      </c>
    </row>
    <row r="109" spans="1:8" x14ac:dyDescent="0.35">
      <c r="A109" s="4" t="s">
        <v>5</v>
      </c>
      <c r="B109" s="1" t="s">
        <v>6</v>
      </c>
      <c r="C109" s="1" t="s">
        <v>4</v>
      </c>
      <c r="D109" s="1" t="s">
        <v>0</v>
      </c>
      <c r="E109" s="1">
        <v>2</v>
      </c>
      <c r="F109" s="1">
        <v>25.21</v>
      </c>
      <c r="G109" s="5">
        <v>4.29</v>
      </c>
      <c r="H109" s="1">
        <f>Table13[[#This Row],[total_bill]]+Table13[[#This Row],[tip]]</f>
        <v>29.5</v>
      </c>
    </row>
    <row r="110" spans="1:8" x14ac:dyDescent="0.35">
      <c r="A110" s="4" t="s">
        <v>5</v>
      </c>
      <c r="B110" s="1" t="s">
        <v>2</v>
      </c>
      <c r="C110" s="1" t="s">
        <v>4</v>
      </c>
      <c r="D110" s="1" t="s">
        <v>0</v>
      </c>
      <c r="E110" s="1">
        <v>2</v>
      </c>
      <c r="F110" s="1">
        <v>18.239999999999998</v>
      </c>
      <c r="G110" s="5">
        <v>3.76</v>
      </c>
      <c r="H110" s="1">
        <f>Table13[[#This Row],[total_bill]]+Table13[[#This Row],[tip]]</f>
        <v>22</v>
      </c>
    </row>
    <row r="111" spans="1:8" x14ac:dyDescent="0.35">
      <c r="A111" s="4" t="s">
        <v>3</v>
      </c>
      <c r="B111" s="1" t="s">
        <v>6</v>
      </c>
      <c r="C111" s="1" t="s">
        <v>4</v>
      </c>
      <c r="D111" s="1" t="s">
        <v>0</v>
      </c>
      <c r="E111" s="1">
        <v>2</v>
      </c>
      <c r="F111" s="1">
        <v>14.31</v>
      </c>
      <c r="G111" s="5">
        <v>4</v>
      </c>
      <c r="H111" s="1">
        <f>Table13[[#This Row],[total_bill]]+Table13[[#This Row],[tip]]</f>
        <v>18.310000000000002</v>
      </c>
    </row>
    <row r="112" spans="1:8" x14ac:dyDescent="0.35">
      <c r="A112" s="4" t="s">
        <v>5</v>
      </c>
      <c r="B112" s="1" t="s">
        <v>2</v>
      </c>
      <c r="C112" s="1" t="s">
        <v>4</v>
      </c>
      <c r="D112" s="1" t="s">
        <v>0</v>
      </c>
      <c r="E112" s="1">
        <v>2</v>
      </c>
      <c r="F112" s="1">
        <v>14</v>
      </c>
      <c r="G112" s="5">
        <v>3</v>
      </c>
      <c r="H112" s="1">
        <f>Table13[[#This Row],[total_bill]]+Table13[[#This Row],[tip]]</f>
        <v>17</v>
      </c>
    </row>
    <row r="113" spans="1:8" x14ac:dyDescent="0.35">
      <c r="A113" s="4" t="s">
        <v>3</v>
      </c>
      <c r="B113" s="1" t="s">
        <v>2</v>
      </c>
      <c r="C113" s="1" t="s">
        <v>4</v>
      </c>
      <c r="D113" s="1" t="s">
        <v>0</v>
      </c>
      <c r="E113" s="1">
        <v>1</v>
      </c>
      <c r="F113" s="1">
        <v>7.25</v>
      </c>
      <c r="G113" s="5">
        <v>1</v>
      </c>
      <c r="H113" s="1">
        <f>Table13[[#This Row],[total_bill]]+Table13[[#This Row],[tip]]</f>
        <v>8.25</v>
      </c>
    </row>
    <row r="114" spans="1:8" x14ac:dyDescent="0.35">
      <c r="A114" s="4" t="s">
        <v>5</v>
      </c>
      <c r="B114" s="1" t="s">
        <v>2</v>
      </c>
      <c r="C114" s="1" t="s">
        <v>9</v>
      </c>
      <c r="D114" s="1" t="s">
        <v>0</v>
      </c>
      <c r="E114" s="1">
        <v>3</v>
      </c>
      <c r="F114" s="1">
        <v>38.07</v>
      </c>
      <c r="G114" s="5">
        <v>4</v>
      </c>
      <c r="H114" s="1">
        <f>Table13[[#This Row],[total_bill]]+Table13[[#This Row],[tip]]</f>
        <v>42.07</v>
      </c>
    </row>
    <row r="115" spans="1:8" x14ac:dyDescent="0.35">
      <c r="A115" s="4" t="s">
        <v>5</v>
      </c>
      <c r="B115" s="1" t="s">
        <v>2</v>
      </c>
      <c r="C115" s="1" t="s">
        <v>9</v>
      </c>
      <c r="D115" s="1" t="s">
        <v>0</v>
      </c>
      <c r="E115" s="1">
        <v>2</v>
      </c>
      <c r="F115" s="1">
        <v>23.95</v>
      </c>
      <c r="G115" s="5">
        <v>2.5499999999999998</v>
      </c>
      <c r="H115" s="1">
        <f>Table13[[#This Row],[total_bill]]+Table13[[#This Row],[tip]]</f>
        <v>26.5</v>
      </c>
    </row>
    <row r="116" spans="1:8" x14ac:dyDescent="0.35">
      <c r="A116" s="4" t="s">
        <v>3</v>
      </c>
      <c r="B116" s="1" t="s">
        <v>2</v>
      </c>
      <c r="C116" s="1" t="s">
        <v>9</v>
      </c>
      <c r="D116" s="1" t="s">
        <v>0</v>
      </c>
      <c r="E116" s="1">
        <v>3</v>
      </c>
      <c r="F116" s="1">
        <v>25.71</v>
      </c>
      <c r="G116" s="5">
        <v>4</v>
      </c>
      <c r="H116" s="1">
        <f>Table13[[#This Row],[total_bill]]+Table13[[#This Row],[tip]]</f>
        <v>29.71</v>
      </c>
    </row>
    <row r="117" spans="1:8" x14ac:dyDescent="0.35">
      <c r="A117" s="4" t="s">
        <v>3</v>
      </c>
      <c r="B117" s="1" t="s">
        <v>2</v>
      </c>
      <c r="C117" s="1" t="s">
        <v>9</v>
      </c>
      <c r="D117" s="1" t="s">
        <v>0</v>
      </c>
      <c r="E117" s="1">
        <v>2</v>
      </c>
      <c r="F117" s="1">
        <v>17.309999999999999</v>
      </c>
      <c r="G117" s="5">
        <v>3.5</v>
      </c>
      <c r="H117" s="1">
        <f>Table13[[#This Row],[total_bill]]+Table13[[#This Row],[tip]]</f>
        <v>20.81</v>
      </c>
    </row>
    <row r="118" spans="1:8" x14ac:dyDescent="0.35">
      <c r="A118" s="4" t="s">
        <v>5</v>
      </c>
      <c r="B118" s="1" t="s">
        <v>2</v>
      </c>
      <c r="C118" s="1" t="s">
        <v>9</v>
      </c>
      <c r="D118" s="1" t="s">
        <v>0</v>
      </c>
      <c r="E118" s="1">
        <v>4</v>
      </c>
      <c r="F118" s="1">
        <v>29.93</v>
      </c>
      <c r="G118" s="5">
        <v>5.07</v>
      </c>
      <c r="H118" s="1">
        <f>Table13[[#This Row],[total_bill]]+Table13[[#This Row],[tip]]</f>
        <v>35</v>
      </c>
    </row>
    <row r="119" spans="1:8" x14ac:dyDescent="0.35">
      <c r="A119" s="4" t="s">
        <v>3</v>
      </c>
      <c r="B119" s="1" t="s">
        <v>2</v>
      </c>
      <c r="C119" s="1" t="s">
        <v>1</v>
      </c>
      <c r="D119" s="1" t="s">
        <v>7</v>
      </c>
      <c r="E119" s="1">
        <v>2</v>
      </c>
      <c r="F119" s="1">
        <v>10.65</v>
      </c>
      <c r="G119" s="5">
        <v>1.5</v>
      </c>
      <c r="H119" s="1">
        <f>Table13[[#This Row],[total_bill]]+Table13[[#This Row],[tip]]</f>
        <v>12.15</v>
      </c>
    </row>
    <row r="120" spans="1:8" x14ac:dyDescent="0.35">
      <c r="A120" s="4" t="s">
        <v>3</v>
      </c>
      <c r="B120" s="1" t="s">
        <v>2</v>
      </c>
      <c r="C120" s="1" t="s">
        <v>1</v>
      </c>
      <c r="D120" s="1" t="s">
        <v>7</v>
      </c>
      <c r="E120" s="1">
        <v>2</v>
      </c>
      <c r="F120" s="1">
        <v>12.43</v>
      </c>
      <c r="G120" s="5">
        <v>1.8</v>
      </c>
      <c r="H120" s="1">
        <f>Table13[[#This Row],[total_bill]]+Table13[[#This Row],[tip]]</f>
        <v>14.23</v>
      </c>
    </row>
    <row r="121" spans="1:8" x14ac:dyDescent="0.35">
      <c r="A121" s="4" t="s">
        <v>3</v>
      </c>
      <c r="B121" s="1" t="s">
        <v>2</v>
      </c>
      <c r="C121" s="1" t="s">
        <v>1</v>
      </c>
      <c r="D121" s="1" t="s">
        <v>7</v>
      </c>
      <c r="E121" s="1">
        <v>4</v>
      </c>
      <c r="F121" s="1">
        <v>24.08</v>
      </c>
      <c r="G121" s="5">
        <v>2.92</v>
      </c>
      <c r="H121" s="1">
        <f>Table13[[#This Row],[total_bill]]+Table13[[#This Row],[tip]]</f>
        <v>27</v>
      </c>
    </row>
    <row r="122" spans="1:8" x14ac:dyDescent="0.35">
      <c r="A122" s="4" t="s">
        <v>5</v>
      </c>
      <c r="B122" s="1" t="s">
        <v>2</v>
      </c>
      <c r="C122" s="1" t="s">
        <v>1</v>
      </c>
      <c r="D122" s="1" t="s">
        <v>7</v>
      </c>
      <c r="E122" s="1">
        <v>2</v>
      </c>
      <c r="F122" s="1">
        <v>11.69</v>
      </c>
      <c r="G122" s="5">
        <v>2.31</v>
      </c>
      <c r="H122" s="1">
        <f>Table13[[#This Row],[total_bill]]+Table13[[#This Row],[tip]]</f>
        <v>14</v>
      </c>
    </row>
    <row r="123" spans="1:8" x14ac:dyDescent="0.35">
      <c r="A123" s="4" t="s">
        <v>3</v>
      </c>
      <c r="B123" s="1" t="s">
        <v>2</v>
      </c>
      <c r="C123" s="1" t="s">
        <v>1</v>
      </c>
      <c r="D123" s="1" t="s">
        <v>7</v>
      </c>
      <c r="E123" s="1">
        <v>2</v>
      </c>
      <c r="F123" s="1">
        <v>13.42</v>
      </c>
      <c r="G123" s="5">
        <v>1.68</v>
      </c>
      <c r="H123" s="1">
        <f>Table13[[#This Row],[total_bill]]+Table13[[#This Row],[tip]]</f>
        <v>15.1</v>
      </c>
    </row>
    <row r="124" spans="1:8" x14ac:dyDescent="0.35">
      <c r="A124" s="4" t="s">
        <v>5</v>
      </c>
      <c r="B124" s="1" t="s">
        <v>2</v>
      </c>
      <c r="C124" s="1" t="s">
        <v>1</v>
      </c>
      <c r="D124" s="1" t="s">
        <v>7</v>
      </c>
      <c r="E124" s="1">
        <v>2</v>
      </c>
      <c r="F124" s="1">
        <v>14.26</v>
      </c>
      <c r="G124" s="5">
        <v>2.5</v>
      </c>
      <c r="H124" s="1">
        <f>Table13[[#This Row],[total_bill]]+Table13[[#This Row],[tip]]</f>
        <v>16.759999999999998</v>
      </c>
    </row>
    <row r="125" spans="1:8" x14ac:dyDescent="0.35">
      <c r="A125" s="4" t="s">
        <v>5</v>
      </c>
      <c r="B125" s="1" t="s">
        <v>2</v>
      </c>
      <c r="C125" s="1" t="s">
        <v>1</v>
      </c>
      <c r="D125" s="1" t="s">
        <v>7</v>
      </c>
      <c r="E125" s="1">
        <v>2</v>
      </c>
      <c r="F125" s="1">
        <v>15.95</v>
      </c>
      <c r="G125" s="5">
        <v>2</v>
      </c>
      <c r="H125" s="1">
        <f>Table13[[#This Row],[total_bill]]+Table13[[#This Row],[tip]]</f>
        <v>17.95</v>
      </c>
    </row>
    <row r="126" spans="1:8" x14ac:dyDescent="0.35">
      <c r="A126" s="4" t="s">
        <v>3</v>
      </c>
      <c r="B126" s="1" t="s">
        <v>2</v>
      </c>
      <c r="C126" s="1" t="s">
        <v>1</v>
      </c>
      <c r="D126" s="1" t="s">
        <v>7</v>
      </c>
      <c r="E126" s="1">
        <v>2</v>
      </c>
      <c r="F126" s="1">
        <v>12.48</v>
      </c>
      <c r="G126" s="5">
        <v>2.52</v>
      </c>
      <c r="H126" s="1">
        <f>Table13[[#This Row],[total_bill]]+Table13[[#This Row],[tip]]</f>
        <v>15</v>
      </c>
    </row>
    <row r="127" spans="1:8" x14ac:dyDescent="0.35">
      <c r="A127" s="4" t="s">
        <v>3</v>
      </c>
      <c r="B127" s="1" t="s">
        <v>2</v>
      </c>
      <c r="C127" s="1" t="s">
        <v>1</v>
      </c>
      <c r="D127" s="1" t="s">
        <v>7</v>
      </c>
      <c r="E127" s="1">
        <v>6</v>
      </c>
      <c r="F127" s="1">
        <v>29.8</v>
      </c>
      <c r="G127" s="5">
        <v>4.2</v>
      </c>
      <c r="H127" s="1">
        <f>Table13[[#This Row],[total_bill]]+Table13[[#This Row],[tip]]</f>
        <v>34</v>
      </c>
    </row>
    <row r="128" spans="1:8" x14ac:dyDescent="0.35">
      <c r="A128" s="4" t="s">
        <v>5</v>
      </c>
      <c r="B128" s="1" t="s">
        <v>2</v>
      </c>
      <c r="C128" s="1" t="s">
        <v>1</v>
      </c>
      <c r="D128" s="1" t="s">
        <v>7</v>
      </c>
      <c r="E128" s="1">
        <v>2</v>
      </c>
      <c r="F128" s="1">
        <v>8.52</v>
      </c>
      <c r="G128" s="5">
        <v>1.48</v>
      </c>
      <c r="H128" s="1">
        <f>Table13[[#This Row],[total_bill]]+Table13[[#This Row],[tip]]</f>
        <v>10</v>
      </c>
    </row>
    <row r="129" spans="1:8" x14ac:dyDescent="0.35">
      <c r="A129" s="4" t="s">
        <v>3</v>
      </c>
      <c r="B129" s="1" t="s">
        <v>2</v>
      </c>
      <c r="C129" s="1" t="s">
        <v>1</v>
      </c>
      <c r="D129" s="1" t="s">
        <v>7</v>
      </c>
      <c r="E129" s="1">
        <v>2</v>
      </c>
      <c r="F129" s="1">
        <v>14.52</v>
      </c>
      <c r="G129" s="5">
        <v>2</v>
      </c>
      <c r="H129" s="1">
        <f>Table13[[#This Row],[total_bill]]+Table13[[#This Row],[tip]]</f>
        <v>16.52</v>
      </c>
    </row>
    <row r="130" spans="1:8" x14ac:dyDescent="0.35">
      <c r="A130" s="4" t="s">
        <v>3</v>
      </c>
      <c r="B130" s="1" t="s">
        <v>2</v>
      </c>
      <c r="C130" s="1" t="s">
        <v>1</v>
      </c>
      <c r="D130" s="1" t="s">
        <v>7</v>
      </c>
      <c r="E130" s="1">
        <v>2</v>
      </c>
      <c r="F130" s="1">
        <v>11.38</v>
      </c>
      <c r="G130" s="5">
        <v>2</v>
      </c>
      <c r="H130" s="1">
        <f>Table13[[#This Row],[total_bill]]+Table13[[#This Row],[tip]]</f>
        <v>13.38</v>
      </c>
    </row>
    <row r="131" spans="1:8" x14ac:dyDescent="0.35">
      <c r="A131" s="4" t="s">
        <v>5</v>
      </c>
      <c r="B131" s="1" t="s">
        <v>2</v>
      </c>
      <c r="C131" s="1" t="s">
        <v>1</v>
      </c>
      <c r="D131" s="1" t="s">
        <v>7</v>
      </c>
      <c r="E131" s="1">
        <v>3</v>
      </c>
      <c r="F131" s="1">
        <v>22.82</v>
      </c>
      <c r="G131" s="5">
        <v>2.1800000000000002</v>
      </c>
      <c r="H131" s="1">
        <f>Table13[[#This Row],[total_bill]]+Table13[[#This Row],[tip]]</f>
        <v>25</v>
      </c>
    </row>
    <row r="132" spans="1:8" x14ac:dyDescent="0.35">
      <c r="A132" s="4" t="s">
        <v>5</v>
      </c>
      <c r="B132" s="1" t="s">
        <v>2</v>
      </c>
      <c r="C132" s="1" t="s">
        <v>1</v>
      </c>
      <c r="D132" s="1" t="s">
        <v>7</v>
      </c>
      <c r="E132" s="1">
        <v>2</v>
      </c>
      <c r="F132" s="1">
        <v>19.079999999999998</v>
      </c>
      <c r="G132" s="5">
        <v>1.5</v>
      </c>
      <c r="H132" s="1">
        <f>Table13[[#This Row],[total_bill]]+Table13[[#This Row],[tip]]</f>
        <v>20.58</v>
      </c>
    </row>
    <row r="133" spans="1:8" x14ac:dyDescent="0.35">
      <c r="A133" s="4" t="s">
        <v>3</v>
      </c>
      <c r="B133" s="1" t="s">
        <v>2</v>
      </c>
      <c r="C133" s="1" t="s">
        <v>1</v>
      </c>
      <c r="D133" s="1" t="s">
        <v>7</v>
      </c>
      <c r="E133" s="1">
        <v>2</v>
      </c>
      <c r="F133" s="1">
        <v>20.27</v>
      </c>
      <c r="G133" s="5">
        <v>2.83</v>
      </c>
      <c r="H133" s="1">
        <f>Table13[[#This Row],[total_bill]]+Table13[[#This Row],[tip]]</f>
        <v>23.1</v>
      </c>
    </row>
    <row r="134" spans="1:8" x14ac:dyDescent="0.35">
      <c r="A134" s="4" t="s">
        <v>3</v>
      </c>
      <c r="B134" s="1" t="s">
        <v>2</v>
      </c>
      <c r="C134" s="1" t="s">
        <v>1</v>
      </c>
      <c r="D134" s="1" t="s">
        <v>7</v>
      </c>
      <c r="E134" s="1">
        <v>2</v>
      </c>
      <c r="F134" s="1">
        <v>11.17</v>
      </c>
      <c r="G134" s="5">
        <v>1.5</v>
      </c>
      <c r="H134" s="1">
        <f>Table13[[#This Row],[total_bill]]+Table13[[#This Row],[tip]]</f>
        <v>12.67</v>
      </c>
    </row>
    <row r="135" spans="1:8" x14ac:dyDescent="0.35">
      <c r="A135" s="4" t="s">
        <v>3</v>
      </c>
      <c r="B135" s="1" t="s">
        <v>2</v>
      </c>
      <c r="C135" s="1" t="s">
        <v>1</v>
      </c>
      <c r="D135" s="1" t="s">
        <v>7</v>
      </c>
      <c r="E135" s="1">
        <v>2</v>
      </c>
      <c r="F135" s="1">
        <v>12.26</v>
      </c>
      <c r="G135" s="5">
        <v>2</v>
      </c>
      <c r="H135" s="1">
        <f>Table13[[#This Row],[total_bill]]+Table13[[#This Row],[tip]]</f>
        <v>14.26</v>
      </c>
    </row>
    <row r="136" spans="1:8" x14ac:dyDescent="0.35">
      <c r="A136" s="4" t="s">
        <v>3</v>
      </c>
      <c r="B136" s="1" t="s">
        <v>2</v>
      </c>
      <c r="C136" s="1" t="s">
        <v>1</v>
      </c>
      <c r="D136" s="1" t="s">
        <v>7</v>
      </c>
      <c r="E136" s="1">
        <v>2</v>
      </c>
      <c r="F136" s="1">
        <v>18.260000000000002</v>
      </c>
      <c r="G136" s="5">
        <v>3.25</v>
      </c>
      <c r="H136" s="1">
        <f>Table13[[#This Row],[total_bill]]+Table13[[#This Row],[tip]]</f>
        <v>21.51</v>
      </c>
    </row>
    <row r="137" spans="1:8" x14ac:dyDescent="0.35">
      <c r="A137" s="4" t="s">
        <v>3</v>
      </c>
      <c r="B137" s="1" t="s">
        <v>2</v>
      </c>
      <c r="C137" s="1" t="s">
        <v>1</v>
      </c>
      <c r="D137" s="1" t="s">
        <v>7</v>
      </c>
      <c r="E137" s="1">
        <v>2</v>
      </c>
      <c r="F137" s="1">
        <v>8.51</v>
      </c>
      <c r="G137" s="5">
        <v>1.25</v>
      </c>
      <c r="H137" s="1">
        <f>Table13[[#This Row],[total_bill]]+Table13[[#This Row],[tip]]</f>
        <v>9.76</v>
      </c>
    </row>
    <row r="138" spans="1:8" x14ac:dyDescent="0.35">
      <c r="A138" s="4" t="s">
        <v>3</v>
      </c>
      <c r="B138" s="1" t="s">
        <v>2</v>
      </c>
      <c r="C138" s="1" t="s">
        <v>1</v>
      </c>
      <c r="D138" s="1" t="s">
        <v>7</v>
      </c>
      <c r="E138" s="1">
        <v>2</v>
      </c>
      <c r="F138" s="1">
        <v>10.33</v>
      </c>
      <c r="G138" s="5">
        <v>2</v>
      </c>
      <c r="H138" s="1">
        <f>Table13[[#This Row],[total_bill]]+Table13[[#This Row],[tip]]</f>
        <v>12.33</v>
      </c>
    </row>
    <row r="139" spans="1:8" x14ac:dyDescent="0.35">
      <c r="A139" s="4" t="s">
        <v>3</v>
      </c>
      <c r="B139" s="1" t="s">
        <v>2</v>
      </c>
      <c r="C139" s="1" t="s">
        <v>1</v>
      </c>
      <c r="D139" s="1" t="s">
        <v>7</v>
      </c>
      <c r="E139" s="1">
        <v>2</v>
      </c>
      <c r="F139" s="1">
        <v>14.15</v>
      </c>
      <c r="G139" s="5">
        <v>2</v>
      </c>
      <c r="H139" s="1">
        <f>Table13[[#This Row],[total_bill]]+Table13[[#This Row],[tip]]</f>
        <v>16.149999999999999</v>
      </c>
    </row>
    <row r="140" spans="1:8" x14ac:dyDescent="0.35">
      <c r="A140" s="4" t="s">
        <v>5</v>
      </c>
      <c r="B140" s="1" t="s">
        <v>6</v>
      </c>
      <c r="C140" s="1" t="s">
        <v>1</v>
      </c>
      <c r="D140" s="1" t="s">
        <v>7</v>
      </c>
      <c r="E140" s="1">
        <v>2</v>
      </c>
      <c r="F140" s="1">
        <v>16</v>
      </c>
      <c r="G140" s="5">
        <v>2</v>
      </c>
      <c r="H140" s="1">
        <f>Table13[[#This Row],[total_bill]]+Table13[[#This Row],[tip]]</f>
        <v>18</v>
      </c>
    </row>
    <row r="141" spans="1:8" x14ac:dyDescent="0.35">
      <c r="A141" s="4" t="s">
        <v>3</v>
      </c>
      <c r="B141" s="1" t="s">
        <v>2</v>
      </c>
      <c r="C141" s="1" t="s">
        <v>1</v>
      </c>
      <c r="D141" s="1" t="s">
        <v>7</v>
      </c>
      <c r="E141" s="1">
        <v>2</v>
      </c>
      <c r="F141" s="1">
        <v>13.16</v>
      </c>
      <c r="G141" s="5">
        <v>2.75</v>
      </c>
      <c r="H141" s="1">
        <f>Table13[[#This Row],[total_bill]]+Table13[[#This Row],[tip]]</f>
        <v>15.91</v>
      </c>
    </row>
    <row r="142" spans="1:8" x14ac:dyDescent="0.35">
      <c r="A142" s="4" t="s">
        <v>3</v>
      </c>
      <c r="B142" s="1" t="s">
        <v>2</v>
      </c>
      <c r="C142" s="1" t="s">
        <v>1</v>
      </c>
      <c r="D142" s="1" t="s">
        <v>7</v>
      </c>
      <c r="E142" s="1">
        <v>2</v>
      </c>
      <c r="F142" s="1">
        <v>17.47</v>
      </c>
      <c r="G142" s="5">
        <v>3.5</v>
      </c>
      <c r="H142" s="1">
        <f>Table13[[#This Row],[total_bill]]+Table13[[#This Row],[tip]]</f>
        <v>20.97</v>
      </c>
    </row>
    <row r="143" spans="1:8" x14ac:dyDescent="0.35">
      <c r="A143" s="4" t="s">
        <v>5</v>
      </c>
      <c r="B143" s="1" t="s">
        <v>2</v>
      </c>
      <c r="C143" s="1" t="s">
        <v>1</v>
      </c>
      <c r="D143" s="1" t="s">
        <v>7</v>
      </c>
      <c r="E143" s="1">
        <v>6</v>
      </c>
      <c r="F143" s="1">
        <v>34.299999999999997</v>
      </c>
      <c r="G143" s="5">
        <v>6.7</v>
      </c>
      <c r="H143" s="1">
        <f>Table13[[#This Row],[total_bill]]+Table13[[#This Row],[tip]]</f>
        <v>41</v>
      </c>
    </row>
    <row r="144" spans="1:8" x14ac:dyDescent="0.35">
      <c r="A144" s="4" t="s">
        <v>5</v>
      </c>
      <c r="B144" s="1" t="s">
        <v>2</v>
      </c>
      <c r="C144" s="1" t="s">
        <v>1</v>
      </c>
      <c r="D144" s="1" t="s">
        <v>7</v>
      </c>
      <c r="E144" s="1">
        <v>5</v>
      </c>
      <c r="F144" s="1">
        <v>41.19</v>
      </c>
      <c r="G144" s="5">
        <v>5</v>
      </c>
      <c r="H144" s="1">
        <f>Table13[[#This Row],[total_bill]]+Table13[[#This Row],[tip]]</f>
        <v>46.19</v>
      </c>
    </row>
    <row r="145" spans="1:8" x14ac:dyDescent="0.35">
      <c r="A145" s="4" t="s">
        <v>3</v>
      </c>
      <c r="B145" s="1" t="s">
        <v>2</v>
      </c>
      <c r="C145" s="1" t="s">
        <v>1</v>
      </c>
      <c r="D145" s="1" t="s">
        <v>7</v>
      </c>
      <c r="E145" s="1">
        <v>6</v>
      </c>
      <c r="F145" s="1">
        <v>27.05</v>
      </c>
      <c r="G145" s="5">
        <v>5</v>
      </c>
      <c r="H145" s="1">
        <f>Table13[[#This Row],[total_bill]]+Table13[[#This Row],[tip]]</f>
        <v>32.049999999999997</v>
      </c>
    </row>
    <row r="146" spans="1:8" x14ac:dyDescent="0.35">
      <c r="A146" s="4" t="s">
        <v>3</v>
      </c>
      <c r="B146" s="1" t="s">
        <v>2</v>
      </c>
      <c r="C146" s="1" t="s">
        <v>1</v>
      </c>
      <c r="D146" s="1" t="s">
        <v>7</v>
      </c>
      <c r="E146" s="1">
        <v>2</v>
      </c>
      <c r="F146" s="1">
        <v>16.43</v>
      </c>
      <c r="G146" s="5">
        <v>2.2999999999999998</v>
      </c>
      <c r="H146" s="1">
        <f>Table13[[#This Row],[total_bill]]+Table13[[#This Row],[tip]]</f>
        <v>18.73</v>
      </c>
    </row>
    <row r="147" spans="1:8" x14ac:dyDescent="0.35">
      <c r="A147" s="4" t="s">
        <v>3</v>
      </c>
      <c r="B147" s="1" t="s">
        <v>2</v>
      </c>
      <c r="C147" s="1" t="s">
        <v>1</v>
      </c>
      <c r="D147" s="1" t="s">
        <v>7</v>
      </c>
      <c r="E147" s="1">
        <v>2</v>
      </c>
      <c r="F147" s="1">
        <v>8.35</v>
      </c>
      <c r="G147" s="5">
        <v>1.5</v>
      </c>
      <c r="H147" s="1">
        <f>Table13[[#This Row],[total_bill]]+Table13[[#This Row],[tip]]</f>
        <v>9.85</v>
      </c>
    </row>
    <row r="148" spans="1:8" x14ac:dyDescent="0.35">
      <c r="A148" s="4" t="s">
        <v>3</v>
      </c>
      <c r="B148" s="1" t="s">
        <v>2</v>
      </c>
      <c r="C148" s="1" t="s">
        <v>1</v>
      </c>
      <c r="D148" s="1" t="s">
        <v>7</v>
      </c>
      <c r="E148" s="1">
        <v>3</v>
      </c>
      <c r="F148" s="1">
        <v>18.64</v>
      </c>
      <c r="G148" s="5">
        <v>1.36</v>
      </c>
      <c r="H148" s="1">
        <f>Table13[[#This Row],[total_bill]]+Table13[[#This Row],[tip]]</f>
        <v>20</v>
      </c>
    </row>
    <row r="149" spans="1:8" x14ac:dyDescent="0.35">
      <c r="A149" s="4" t="s">
        <v>3</v>
      </c>
      <c r="B149" s="1" t="s">
        <v>2</v>
      </c>
      <c r="C149" s="1" t="s">
        <v>1</v>
      </c>
      <c r="D149" s="1" t="s">
        <v>7</v>
      </c>
      <c r="E149" s="1">
        <v>2</v>
      </c>
      <c r="F149" s="1">
        <v>11.87</v>
      </c>
      <c r="G149" s="5">
        <v>1.63</v>
      </c>
      <c r="H149" s="1">
        <f>Table13[[#This Row],[total_bill]]+Table13[[#This Row],[tip]]</f>
        <v>13.5</v>
      </c>
    </row>
    <row r="150" spans="1:8" x14ac:dyDescent="0.35">
      <c r="A150" s="4" t="s">
        <v>5</v>
      </c>
      <c r="B150" s="1" t="s">
        <v>2</v>
      </c>
      <c r="C150" s="1" t="s">
        <v>1</v>
      </c>
      <c r="D150" s="1" t="s">
        <v>7</v>
      </c>
      <c r="E150" s="1">
        <v>2</v>
      </c>
      <c r="F150" s="1">
        <v>9.7799999999999994</v>
      </c>
      <c r="G150" s="5">
        <v>1.73</v>
      </c>
      <c r="H150" s="1">
        <f>Table13[[#This Row],[total_bill]]+Table13[[#This Row],[tip]]</f>
        <v>11.51</v>
      </c>
    </row>
    <row r="151" spans="1:8" x14ac:dyDescent="0.35">
      <c r="A151" s="4" t="s">
        <v>5</v>
      </c>
      <c r="B151" s="1" t="s">
        <v>2</v>
      </c>
      <c r="C151" s="1" t="s">
        <v>1</v>
      </c>
      <c r="D151" s="1" t="s">
        <v>7</v>
      </c>
      <c r="E151" s="1">
        <v>2</v>
      </c>
      <c r="F151" s="1">
        <v>7.51</v>
      </c>
      <c r="G151" s="5">
        <v>2</v>
      </c>
      <c r="H151" s="1">
        <f>Table13[[#This Row],[total_bill]]+Table13[[#This Row],[tip]]</f>
        <v>9.51</v>
      </c>
    </row>
    <row r="152" spans="1:8" x14ac:dyDescent="0.35">
      <c r="A152" s="4" t="s">
        <v>5</v>
      </c>
      <c r="B152" s="1" t="s">
        <v>2</v>
      </c>
      <c r="C152" s="1" t="s">
        <v>9</v>
      </c>
      <c r="D152" s="1" t="s">
        <v>0</v>
      </c>
      <c r="E152" s="1">
        <v>2</v>
      </c>
      <c r="F152" s="1">
        <v>14.07</v>
      </c>
      <c r="G152" s="5">
        <v>2.5</v>
      </c>
      <c r="H152" s="1">
        <f>Table13[[#This Row],[total_bill]]+Table13[[#This Row],[tip]]</f>
        <v>16.57</v>
      </c>
    </row>
    <row r="153" spans="1:8" x14ac:dyDescent="0.35">
      <c r="A153" s="4" t="s">
        <v>5</v>
      </c>
      <c r="B153" s="1" t="s">
        <v>2</v>
      </c>
      <c r="C153" s="1" t="s">
        <v>9</v>
      </c>
      <c r="D153" s="1" t="s">
        <v>0</v>
      </c>
      <c r="E153" s="1">
        <v>2</v>
      </c>
      <c r="F153" s="1">
        <v>13.13</v>
      </c>
      <c r="G153" s="5">
        <v>2</v>
      </c>
      <c r="H153" s="1">
        <f>Table13[[#This Row],[total_bill]]+Table13[[#This Row],[tip]]</f>
        <v>15.13</v>
      </c>
    </row>
    <row r="154" spans="1:8" x14ac:dyDescent="0.35">
      <c r="A154" s="4" t="s">
        <v>5</v>
      </c>
      <c r="B154" s="1" t="s">
        <v>2</v>
      </c>
      <c r="C154" s="1" t="s">
        <v>9</v>
      </c>
      <c r="D154" s="1" t="s">
        <v>0</v>
      </c>
      <c r="E154" s="1">
        <v>3</v>
      </c>
      <c r="F154" s="1">
        <v>17.260000000000002</v>
      </c>
      <c r="G154" s="5">
        <v>2.74</v>
      </c>
      <c r="H154" s="1">
        <f>Table13[[#This Row],[total_bill]]+Table13[[#This Row],[tip]]</f>
        <v>20</v>
      </c>
    </row>
    <row r="155" spans="1:8" x14ac:dyDescent="0.35">
      <c r="A155" s="4" t="s">
        <v>5</v>
      </c>
      <c r="B155" s="1" t="s">
        <v>2</v>
      </c>
      <c r="C155" s="1" t="s">
        <v>9</v>
      </c>
      <c r="D155" s="1" t="s">
        <v>0</v>
      </c>
      <c r="E155" s="1">
        <v>4</v>
      </c>
      <c r="F155" s="1">
        <v>24.55</v>
      </c>
      <c r="G155" s="5">
        <v>2</v>
      </c>
      <c r="H155" s="1">
        <f>Table13[[#This Row],[total_bill]]+Table13[[#This Row],[tip]]</f>
        <v>26.55</v>
      </c>
    </row>
    <row r="156" spans="1:8" x14ac:dyDescent="0.35">
      <c r="A156" s="4" t="s">
        <v>5</v>
      </c>
      <c r="B156" s="1" t="s">
        <v>2</v>
      </c>
      <c r="C156" s="1" t="s">
        <v>9</v>
      </c>
      <c r="D156" s="1" t="s">
        <v>0</v>
      </c>
      <c r="E156" s="1">
        <v>4</v>
      </c>
      <c r="F156" s="1">
        <v>19.77</v>
      </c>
      <c r="G156" s="5">
        <v>2</v>
      </c>
      <c r="H156" s="1">
        <f>Table13[[#This Row],[total_bill]]+Table13[[#This Row],[tip]]</f>
        <v>21.77</v>
      </c>
    </row>
    <row r="157" spans="1:8" x14ac:dyDescent="0.35">
      <c r="A157" s="4" t="s">
        <v>3</v>
      </c>
      <c r="B157" s="1" t="s">
        <v>2</v>
      </c>
      <c r="C157" s="1" t="s">
        <v>9</v>
      </c>
      <c r="D157" s="1" t="s">
        <v>0</v>
      </c>
      <c r="E157" s="1">
        <v>5</v>
      </c>
      <c r="F157" s="1">
        <v>29.85</v>
      </c>
      <c r="G157" s="5">
        <v>5.14</v>
      </c>
      <c r="H157" s="1">
        <f>Table13[[#This Row],[total_bill]]+Table13[[#This Row],[tip]]</f>
        <v>34.99</v>
      </c>
    </row>
    <row r="158" spans="1:8" x14ac:dyDescent="0.35">
      <c r="A158" s="4" t="s">
        <v>5</v>
      </c>
      <c r="B158" s="1" t="s">
        <v>2</v>
      </c>
      <c r="C158" s="1" t="s">
        <v>9</v>
      </c>
      <c r="D158" s="1" t="s">
        <v>0</v>
      </c>
      <c r="E158" s="1">
        <v>6</v>
      </c>
      <c r="F158" s="1">
        <v>48.17</v>
      </c>
      <c r="G158" s="5">
        <v>5</v>
      </c>
      <c r="H158" s="1">
        <f>Table13[[#This Row],[total_bill]]+Table13[[#This Row],[tip]]</f>
        <v>53.17</v>
      </c>
    </row>
    <row r="159" spans="1:8" x14ac:dyDescent="0.35">
      <c r="A159" s="4" t="s">
        <v>3</v>
      </c>
      <c r="B159" s="1" t="s">
        <v>2</v>
      </c>
      <c r="C159" s="1" t="s">
        <v>9</v>
      </c>
      <c r="D159" s="1" t="s">
        <v>0</v>
      </c>
      <c r="E159" s="1">
        <v>4</v>
      </c>
      <c r="F159" s="1">
        <v>25</v>
      </c>
      <c r="G159" s="5">
        <v>3.75</v>
      </c>
      <c r="H159" s="1">
        <f>Table13[[#This Row],[total_bill]]+Table13[[#This Row],[tip]]</f>
        <v>28.75</v>
      </c>
    </row>
    <row r="160" spans="1:8" x14ac:dyDescent="0.35">
      <c r="A160" s="4" t="s">
        <v>3</v>
      </c>
      <c r="B160" s="1" t="s">
        <v>2</v>
      </c>
      <c r="C160" s="1" t="s">
        <v>9</v>
      </c>
      <c r="D160" s="1" t="s">
        <v>0</v>
      </c>
      <c r="E160" s="1">
        <v>2</v>
      </c>
      <c r="F160" s="1">
        <v>13.39</v>
      </c>
      <c r="G160" s="5">
        <v>2.61</v>
      </c>
      <c r="H160" s="1">
        <f>Table13[[#This Row],[total_bill]]+Table13[[#This Row],[tip]]</f>
        <v>16</v>
      </c>
    </row>
    <row r="161" spans="1:8" x14ac:dyDescent="0.35">
      <c r="A161" s="4" t="s">
        <v>5</v>
      </c>
      <c r="B161" s="1" t="s">
        <v>2</v>
      </c>
      <c r="C161" s="1" t="s">
        <v>9</v>
      </c>
      <c r="D161" s="1" t="s">
        <v>0</v>
      </c>
      <c r="E161" s="1">
        <v>4</v>
      </c>
      <c r="F161" s="1">
        <v>16.489999999999998</v>
      </c>
      <c r="G161" s="5">
        <v>2</v>
      </c>
      <c r="H161" s="1">
        <f>Table13[[#This Row],[total_bill]]+Table13[[#This Row],[tip]]</f>
        <v>18.489999999999998</v>
      </c>
    </row>
    <row r="162" spans="1:8" x14ac:dyDescent="0.35">
      <c r="A162" s="4" t="s">
        <v>5</v>
      </c>
      <c r="B162" s="1" t="s">
        <v>2</v>
      </c>
      <c r="C162" s="1" t="s">
        <v>9</v>
      </c>
      <c r="D162" s="1" t="s">
        <v>0</v>
      </c>
      <c r="E162" s="1">
        <v>4</v>
      </c>
      <c r="F162" s="1">
        <v>21.5</v>
      </c>
      <c r="G162" s="5">
        <v>3.5</v>
      </c>
      <c r="H162" s="1">
        <f>Table13[[#This Row],[total_bill]]+Table13[[#This Row],[tip]]</f>
        <v>25</v>
      </c>
    </row>
    <row r="163" spans="1:8" x14ac:dyDescent="0.35">
      <c r="A163" s="4" t="s">
        <v>5</v>
      </c>
      <c r="B163" s="1" t="s">
        <v>2</v>
      </c>
      <c r="C163" s="1" t="s">
        <v>9</v>
      </c>
      <c r="D163" s="1" t="s">
        <v>0</v>
      </c>
      <c r="E163" s="1">
        <v>2</v>
      </c>
      <c r="F163" s="1">
        <v>12.66</v>
      </c>
      <c r="G163" s="5">
        <v>2.5</v>
      </c>
      <c r="H163" s="1">
        <f>Table13[[#This Row],[total_bill]]+Table13[[#This Row],[tip]]</f>
        <v>15.16</v>
      </c>
    </row>
    <row r="164" spans="1:8" x14ac:dyDescent="0.35">
      <c r="A164" s="4" t="s">
        <v>3</v>
      </c>
      <c r="B164" s="1" t="s">
        <v>2</v>
      </c>
      <c r="C164" s="1" t="s">
        <v>9</v>
      </c>
      <c r="D164" s="1" t="s">
        <v>0</v>
      </c>
      <c r="E164" s="1">
        <v>3</v>
      </c>
      <c r="F164" s="1">
        <v>16.21</v>
      </c>
      <c r="G164" s="5">
        <v>2</v>
      </c>
      <c r="H164" s="1">
        <f>Table13[[#This Row],[total_bill]]+Table13[[#This Row],[tip]]</f>
        <v>18.21</v>
      </c>
    </row>
    <row r="165" spans="1:8" x14ac:dyDescent="0.35">
      <c r="A165" s="4" t="s">
        <v>5</v>
      </c>
      <c r="B165" s="1" t="s">
        <v>2</v>
      </c>
      <c r="C165" s="1" t="s">
        <v>9</v>
      </c>
      <c r="D165" s="1" t="s">
        <v>0</v>
      </c>
      <c r="E165" s="1">
        <v>2</v>
      </c>
      <c r="F165" s="1">
        <v>13.81</v>
      </c>
      <c r="G165" s="5">
        <v>2</v>
      </c>
      <c r="H165" s="1">
        <f>Table13[[#This Row],[total_bill]]+Table13[[#This Row],[tip]]</f>
        <v>15.81</v>
      </c>
    </row>
    <row r="166" spans="1:8" x14ac:dyDescent="0.35">
      <c r="A166" s="4" t="s">
        <v>3</v>
      </c>
      <c r="B166" s="1" t="s">
        <v>6</v>
      </c>
      <c r="C166" s="1" t="s">
        <v>9</v>
      </c>
      <c r="D166" s="1" t="s">
        <v>0</v>
      </c>
      <c r="E166" s="1">
        <v>2</v>
      </c>
      <c r="F166" s="1">
        <v>17.510000000000002</v>
      </c>
      <c r="G166" s="5">
        <v>3</v>
      </c>
      <c r="H166" s="1">
        <f>Table13[[#This Row],[total_bill]]+Table13[[#This Row],[tip]]</f>
        <v>20.51</v>
      </c>
    </row>
    <row r="167" spans="1:8" x14ac:dyDescent="0.35">
      <c r="A167" s="4" t="s">
        <v>5</v>
      </c>
      <c r="B167" s="1" t="s">
        <v>2</v>
      </c>
      <c r="C167" s="1" t="s">
        <v>9</v>
      </c>
      <c r="D167" s="1" t="s">
        <v>0</v>
      </c>
      <c r="E167" s="1">
        <v>3</v>
      </c>
      <c r="F167" s="1">
        <v>24.52</v>
      </c>
      <c r="G167" s="5">
        <v>3.48</v>
      </c>
      <c r="H167" s="1">
        <f>Table13[[#This Row],[total_bill]]+Table13[[#This Row],[tip]]</f>
        <v>28</v>
      </c>
    </row>
    <row r="168" spans="1:8" x14ac:dyDescent="0.35">
      <c r="A168" s="4" t="s">
        <v>5</v>
      </c>
      <c r="B168" s="1" t="s">
        <v>2</v>
      </c>
      <c r="C168" s="1" t="s">
        <v>9</v>
      </c>
      <c r="D168" s="1" t="s">
        <v>0</v>
      </c>
      <c r="E168" s="1">
        <v>2</v>
      </c>
      <c r="F168" s="1">
        <v>20.76</v>
      </c>
      <c r="G168" s="5">
        <v>2.2400000000000002</v>
      </c>
      <c r="H168" s="1">
        <f>Table13[[#This Row],[total_bill]]+Table13[[#This Row],[tip]]</f>
        <v>23</v>
      </c>
    </row>
    <row r="169" spans="1:8" x14ac:dyDescent="0.35">
      <c r="A169" s="4" t="s">
        <v>5</v>
      </c>
      <c r="B169" s="1" t="s">
        <v>2</v>
      </c>
      <c r="C169" s="1" t="s">
        <v>9</v>
      </c>
      <c r="D169" s="1" t="s">
        <v>0</v>
      </c>
      <c r="E169" s="1">
        <v>4</v>
      </c>
      <c r="F169" s="1">
        <v>31.71</v>
      </c>
      <c r="G169" s="5">
        <v>4.5</v>
      </c>
      <c r="H169" s="1">
        <f>Table13[[#This Row],[total_bill]]+Table13[[#This Row],[tip]]</f>
        <v>36.21</v>
      </c>
    </row>
    <row r="170" spans="1:8" x14ac:dyDescent="0.35">
      <c r="A170" s="4" t="s">
        <v>3</v>
      </c>
      <c r="B170" s="1" t="s">
        <v>6</v>
      </c>
      <c r="C170" s="1" t="s">
        <v>4</v>
      </c>
      <c r="D170" s="1" t="s">
        <v>0</v>
      </c>
      <c r="E170" s="1">
        <v>2</v>
      </c>
      <c r="F170" s="1">
        <v>10.59</v>
      </c>
      <c r="G170" s="5">
        <v>1.61</v>
      </c>
      <c r="H170" s="1">
        <f>Table13[[#This Row],[total_bill]]+Table13[[#This Row],[tip]]</f>
        <v>12.2</v>
      </c>
    </row>
    <row r="171" spans="1:8" x14ac:dyDescent="0.35">
      <c r="A171" s="4" t="s">
        <v>3</v>
      </c>
      <c r="B171" s="1" t="s">
        <v>6</v>
      </c>
      <c r="C171" s="1" t="s">
        <v>4</v>
      </c>
      <c r="D171" s="1" t="s">
        <v>0</v>
      </c>
      <c r="E171" s="1">
        <v>2</v>
      </c>
      <c r="F171" s="1">
        <v>10.63</v>
      </c>
      <c r="G171" s="5">
        <v>2</v>
      </c>
      <c r="H171" s="1">
        <f>Table13[[#This Row],[total_bill]]+Table13[[#This Row],[tip]]</f>
        <v>12.63</v>
      </c>
    </row>
    <row r="172" spans="1:8" x14ac:dyDescent="0.35">
      <c r="A172" s="4" t="s">
        <v>5</v>
      </c>
      <c r="B172" s="1" t="s">
        <v>6</v>
      </c>
      <c r="C172" s="1" t="s">
        <v>4</v>
      </c>
      <c r="D172" s="1" t="s">
        <v>0</v>
      </c>
      <c r="E172" s="1">
        <v>3</v>
      </c>
      <c r="F172" s="1">
        <v>50.81</v>
      </c>
      <c r="G172" s="5">
        <v>10</v>
      </c>
      <c r="H172" s="1">
        <f>Table13[[#This Row],[total_bill]]+Table13[[#This Row],[tip]]</f>
        <v>60.81</v>
      </c>
    </row>
    <row r="173" spans="1:8" x14ac:dyDescent="0.35">
      <c r="A173" s="4" t="s">
        <v>5</v>
      </c>
      <c r="B173" s="1" t="s">
        <v>6</v>
      </c>
      <c r="C173" s="1" t="s">
        <v>4</v>
      </c>
      <c r="D173" s="1" t="s">
        <v>0</v>
      </c>
      <c r="E173" s="1">
        <v>2</v>
      </c>
      <c r="F173" s="1">
        <v>15.81</v>
      </c>
      <c r="G173" s="5">
        <v>3.16</v>
      </c>
      <c r="H173" s="1">
        <f>Table13[[#This Row],[total_bill]]+Table13[[#This Row],[tip]]</f>
        <v>18.97</v>
      </c>
    </row>
    <row r="174" spans="1:8" x14ac:dyDescent="0.35">
      <c r="A174" s="4" t="s">
        <v>5</v>
      </c>
      <c r="B174" s="1" t="s">
        <v>6</v>
      </c>
      <c r="C174" s="1" t="s">
        <v>9</v>
      </c>
      <c r="D174" s="1" t="s">
        <v>0</v>
      </c>
      <c r="E174" s="1">
        <v>2</v>
      </c>
      <c r="F174" s="1">
        <v>7.25</v>
      </c>
      <c r="G174" s="5">
        <v>5.15</v>
      </c>
      <c r="H174" s="1">
        <f>Table13[[#This Row],[total_bill]]+Table13[[#This Row],[tip]]</f>
        <v>12.4</v>
      </c>
    </row>
    <row r="175" spans="1:8" x14ac:dyDescent="0.35">
      <c r="A175" s="4" t="s">
        <v>5</v>
      </c>
      <c r="B175" s="1" t="s">
        <v>6</v>
      </c>
      <c r="C175" s="1" t="s">
        <v>9</v>
      </c>
      <c r="D175" s="1" t="s">
        <v>0</v>
      </c>
      <c r="E175" s="1">
        <v>2</v>
      </c>
      <c r="F175" s="1">
        <v>31.85</v>
      </c>
      <c r="G175" s="5">
        <v>3.18</v>
      </c>
      <c r="H175" s="1">
        <f>Table13[[#This Row],[total_bill]]+Table13[[#This Row],[tip]]</f>
        <v>35.03</v>
      </c>
    </row>
    <row r="176" spans="1:8" x14ac:dyDescent="0.35">
      <c r="A176" s="4" t="s">
        <v>5</v>
      </c>
      <c r="B176" s="1" t="s">
        <v>6</v>
      </c>
      <c r="C176" s="1" t="s">
        <v>9</v>
      </c>
      <c r="D176" s="1" t="s">
        <v>0</v>
      </c>
      <c r="E176" s="1">
        <v>2</v>
      </c>
      <c r="F176" s="1">
        <v>16.82</v>
      </c>
      <c r="G176" s="5">
        <v>4</v>
      </c>
      <c r="H176" s="1">
        <f>Table13[[#This Row],[total_bill]]+Table13[[#This Row],[tip]]</f>
        <v>20.82</v>
      </c>
    </row>
    <row r="177" spans="1:8" x14ac:dyDescent="0.35">
      <c r="A177" s="4" t="s">
        <v>5</v>
      </c>
      <c r="B177" s="1" t="s">
        <v>6</v>
      </c>
      <c r="C177" s="1" t="s">
        <v>9</v>
      </c>
      <c r="D177" s="1" t="s">
        <v>0</v>
      </c>
      <c r="E177" s="1">
        <v>2</v>
      </c>
      <c r="F177" s="1">
        <v>32.9</v>
      </c>
      <c r="G177" s="5">
        <v>3.11</v>
      </c>
      <c r="H177" s="1">
        <f>Table13[[#This Row],[total_bill]]+Table13[[#This Row],[tip]]</f>
        <v>36.01</v>
      </c>
    </row>
    <row r="178" spans="1:8" x14ac:dyDescent="0.35">
      <c r="A178" s="4" t="s">
        <v>5</v>
      </c>
      <c r="B178" s="1" t="s">
        <v>6</v>
      </c>
      <c r="C178" s="1" t="s">
        <v>9</v>
      </c>
      <c r="D178" s="1" t="s">
        <v>0</v>
      </c>
      <c r="E178" s="1">
        <v>2</v>
      </c>
      <c r="F178" s="1">
        <v>17.89</v>
      </c>
      <c r="G178" s="5">
        <v>2</v>
      </c>
      <c r="H178" s="1">
        <f>Table13[[#This Row],[total_bill]]+Table13[[#This Row],[tip]]</f>
        <v>19.89</v>
      </c>
    </row>
    <row r="179" spans="1:8" x14ac:dyDescent="0.35">
      <c r="A179" s="4" t="s">
        <v>5</v>
      </c>
      <c r="B179" s="1" t="s">
        <v>6</v>
      </c>
      <c r="C179" s="1" t="s">
        <v>9</v>
      </c>
      <c r="D179" s="1" t="s">
        <v>0</v>
      </c>
      <c r="E179" s="1">
        <v>2</v>
      </c>
      <c r="F179" s="1">
        <v>14.48</v>
      </c>
      <c r="G179" s="5">
        <v>2</v>
      </c>
      <c r="H179" s="1">
        <f>Table13[[#This Row],[total_bill]]+Table13[[#This Row],[tip]]</f>
        <v>16.48</v>
      </c>
    </row>
    <row r="180" spans="1:8" x14ac:dyDescent="0.35">
      <c r="A180" s="4" t="s">
        <v>3</v>
      </c>
      <c r="B180" s="1" t="s">
        <v>6</v>
      </c>
      <c r="C180" s="1" t="s">
        <v>9</v>
      </c>
      <c r="D180" s="1" t="s">
        <v>0</v>
      </c>
      <c r="E180" s="1">
        <v>2</v>
      </c>
      <c r="F180" s="1">
        <v>9.6</v>
      </c>
      <c r="G180" s="5">
        <v>4</v>
      </c>
      <c r="H180" s="1">
        <f>Table13[[#This Row],[total_bill]]+Table13[[#This Row],[tip]]</f>
        <v>13.6</v>
      </c>
    </row>
    <row r="181" spans="1:8" x14ac:dyDescent="0.35">
      <c r="A181" s="4" t="s">
        <v>5</v>
      </c>
      <c r="B181" s="1" t="s">
        <v>6</v>
      </c>
      <c r="C181" s="1" t="s">
        <v>9</v>
      </c>
      <c r="D181" s="1" t="s">
        <v>0</v>
      </c>
      <c r="E181" s="1">
        <v>2</v>
      </c>
      <c r="F181" s="1">
        <v>34.630000000000003</v>
      </c>
      <c r="G181" s="5">
        <v>3.55</v>
      </c>
      <c r="H181" s="1">
        <f>Table13[[#This Row],[total_bill]]+Table13[[#This Row],[tip]]</f>
        <v>38.18</v>
      </c>
    </row>
    <row r="182" spans="1:8" x14ac:dyDescent="0.35">
      <c r="A182" s="4" t="s">
        <v>5</v>
      </c>
      <c r="B182" s="1" t="s">
        <v>6</v>
      </c>
      <c r="C182" s="1" t="s">
        <v>9</v>
      </c>
      <c r="D182" s="1" t="s">
        <v>0</v>
      </c>
      <c r="E182" s="1">
        <v>4</v>
      </c>
      <c r="F182" s="1">
        <v>34.65</v>
      </c>
      <c r="G182" s="5">
        <v>3.68</v>
      </c>
      <c r="H182" s="1">
        <f>Table13[[#This Row],[total_bill]]+Table13[[#This Row],[tip]]</f>
        <v>38.33</v>
      </c>
    </row>
    <row r="183" spans="1:8" x14ac:dyDescent="0.35">
      <c r="A183" s="4" t="s">
        <v>5</v>
      </c>
      <c r="B183" s="1" t="s">
        <v>6</v>
      </c>
      <c r="C183" s="1" t="s">
        <v>9</v>
      </c>
      <c r="D183" s="1" t="s">
        <v>0</v>
      </c>
      <c r="E183" s="1">
        <v>2</v>
      </c>
      <c r="F183" s="1">
        <v>23.33</v>
      </c>
      <c r="G183" s="5">
        <v>5.65</v>
      </c>
      <c r="H183" s="1">
        <f>Table13[[#This Row],[total_bill]]+Table13[[#This Row],[tip]]</f>
        <v>28.979999999999997</v>
      </c>
    </row>
    <row r="184" spans="1:8" x14ac:dyDescent="0.35">
      <c r="A184" s="4" t="s">
        <v>5</v>
      </c>
      <c r="B184" s="1" t="s">
        <v>6</v>
      </c>
      <c r="C184" s="1" t="s">
        <v>9</v>
      </c>
      <c r="D184" s="1" t="s">
        <v>0</v>
      </c>
      <c r="E184" s="1">
        <v>3</v>
      </c>
      <c r="F184" s="1">
        <v>45.35</v>
      </c>
      <c r="G184" s="5">
        <v>3.5</v>
      </c>
      <c r="H184" s="1">
        <f>Table13[[#This Row],[total_bill]]+Table13[[#This Row],[tip]]</f>
        <v>48.85</v>
      </c>
    </row>
    <row r="185" spans="1:8" x14ac:dyDescent="0.35">
      <c r="A185" s="4" t="s">
        <v>5</v>
      </c>
      <c r="B185" s="1" t="s">
        <v>6</v>
      </c>
      <c r="C185" s="1" t="s">
        <v>9</v>
      </c>
      <c r="D185" s="1" t="s">
        <v>0</v>
      </c>
      <c r="E185" s="1">
        <v>4</v>
      </c>
      <c r="F185" s="1">
        <v>23.17</v>
      </c>
      <c r="G185" s="5">
        <v>6.5</v>
      </c>
      <c r="H185" s="1">
        <f>Table13[[#This Row],[total_bill]]+Table13[[#This Row],[tip]]</f>
        <v>29.67</v>
      </c>
    </row>
    <row r="186" spans="1:8" x14ac:dyDescent="0.35">
      <c r="A186" s="4" t="s">
        <v>5</v>
      </c>
      <c r="B186" s="1" t="s">
        <v>6</v>
      </c>
      <c r="C186" s="1" t="s">
        <v>9</v>
      </c>
      <c r="D186" s="1" t="s">
        <v>0</v>
      </c>
      <c r="E186" s="1">
        <v>2</v>
      </c>
      <c r="F186" s="1">
        <v>40.549999999999997</v>
      </c>
      <c r="G186" s="5">
        <v>3</v>
      </c>
      <c r="H186" s="1">
        <f>Table13[[#This Row],[total_bill]]+Table13[[#This Row],[tip]]</f>
        <v>43.55</v>
      </c>
    </row>
    <row r="187" spans="1:8" x14ac:dyDescent="0.35">
      <c r="A187" s="4" t="s">
        <v>5</v>
      </c>
      <c r="B187" s="1" t="s">
        <v>2</v>
      </c>
      <c r="C187" s="1" t="s">
        <v>9</v>
      </c>
      <c r="D187" s="1" t="s">
        <v>0</v>
      </c>
      <c r="E187" s="1">
        <v>5</v>
      </c>
      <c r="F187" s="1">
        <v>20.69</v>
      </c>
      <c r="G187" s="5">
        <v>5</v>
      </c>
      <c r="H187" s="1">
        <f>Table13[[#This Row],[total_bill]]+Table13[[#This Row],[tip]]</f>
        <v>25.69</v>
      </c>
    </row>
    <row r="188" spans="1:8" x14ac:dyDescent="0.35">
      <c r="A188" s="4" t="s">
        <v>3</v>
      </c>
      <c r="B188" s="1" t="s">
        <v>6</v>
      </c>
      <c r="C188" s="1" t="s">
        <v>9</v>
      </c>
      <c r="D188" s="1" t="s">
        <v>0</v>
      </c>
      <c r="E188" s="1">
        <v>3</v>
      </c>
      <c r="F188" s="1">
        <v>20.9</v>
      </c>
      <c r="G188" s="5">
        <v>3.5</v>
      </c>
      <c r="H188" s="1">
        <f>Table13[[#This Row],[total_bill]]+Table13[[#This Row],[tip]]</f>
        <v>24.4</v>
      </c>
    </row>
    <row r="189" spans="1:8" x14ac:dyDescent="0.35">
      <c r="A189" s="4" t="s">
        <v>5</v>
      </c>
      <c r="B189" s="1" t="s">
        <v>6</v>
      </c>
      <c r="C189" s="1" t="s">
        <v>9</v>
      </c>
      <c r="D189" s="1" t="s">
        <v>0</v>
      </c>
      <c r="E189" s="1">
        <v>5</v>
      </c>
      <c r="F189" s="1">
        <v>30.46</v>
      </c>
      <c r="G189" s="5">
        <v>2</v>
      </c>
      <c r="H189" s="1">
        <f>Table13[[#This Row],[total_bill]]+Table13[[#This Row],[tip]]</f>
        <v>32.46</v>
      </c>
    </row>
    <row r="190" spans="1:8" x14ac:dyDescent="0.35">
      <c r="A190" s="4" t="s">
        <v>3</v>
      </c>
      <c r="B190" s="1" t="s">
        <v>6</v>
      </c>
      <c r="C190" s="1" t="s">
        <v>9</v>
      </c>
      <c r="D190" s="1" t="s">
        <v>0</v>
      </c>
      <c r="E190" s="1">
        <v>3</v>
      </c>
      <c r="F190" s="1">
        <v>18.149999999999999</v>
      </c>
      <c r="G190" s="5">
        <v>3.5</v>
      </c>
      <c r="H190" s="1">
        <f>Table13[[#This Row],[total_bill]]+Table13[[#This Row],[tip]]</f>
        <v>21.65</v>
      </c>
    </row>
    <row r="191" spans="1:8" x14ac:dyDescent="0.35">
      <c r="A191" s="4" t="s">
        <v>5</v>
      </c>
      <c r="B191" s="1" t="s">
        <v>6</v>
      </c>
      <c r="C191" s="1" t="s">
        <v>9</v>
      </c>
      <c r="D191" s="1" t="s">
        <v>0</v>
      </c>
      <c r="E191" s="1">
        <v>3</v>
      </c>
      <c r="F191" s="1">
        <v>23.1</v>
      </c>
      <c r="G191" s="5">
        <v>4</v>
      </c>
      <c r="H191" s="1">
        <f>Table13[[#This Row],[total_bill]]+Table13[[#This Row],[tip]]</f>
        <v>27.1</v>
      </c>
    </row>
    <row r="192" spans="1:8" x14ac:dyDescent="0.35">
      <c r="A192" s="4" t="s">
        <v>5</v>
      </c>
      <c r="B192" s="1" t="s">
        <v>6</v>
      </c>
      <c r="C192" s="1" t="s">
        <v>9</v>
      </c>
      <c r="D192" s="1" t="s">
        <v>0</v>
      </c>
      <c r="E192" s="1">
        <v>2</v>
      </c>
      <c r="F192" s="1">
        <v>15.69</v>
      </c>
      <c r="G192" s="5">
        <v>1.5</v>
      </c>
      <c r="H192" s="1">
        <f>Table13[[#This Row],[total_bill]]+Table13[[#This Row],[tip]]</f>
        <v>17.189999999999998</v>
      </c>
    </row>
    <row r="193" spans="1:8" x14ac:dyDescent="0.35">
      <c r="A193" s="4" t="s">
        <v>3</v>
      </c>
      <c r="B193" s="1" t="s">
        <v>6</v>
      </c>
      <c r="C193" s="1" t="s">
        <v>1</v>
      </c>
      <c r="D193" s="1" t="s">
        <v>7</v>
      </c>
      <c r="E193" s="1">
        <v>2</v>
      </c>
      <c r="F193" s="1">
        <v>19.809999999999999</v>
      </c>
      <c r="G193" s="5">
        <v>4.1900000000000004</v>
      </c>
      <c r="H193" s="1">
        <f>Table13[[#This Row],[total_bill]]+Table13[[#This Row],[tip]]</f>
        <v>24</v>
      </c>
    </row>
    <row r="194" spans="1:8" x14ac:dyDescent="0.35">
      <c r="A194" s="4" t="s">
        <v>5</v>
      </c>
      <c r="B194" s="1" t="s">
        <v>6</v>
      </c>
      <c r="C194" s="1" t="s">
        <v>1</v>
      </c>
      <c r="D194" s="1" t="s">
        <v>7</v>
      </c>
      <c r="E194" s="1">
        <v>2</v>
      </c>
      <c r="F194" s="1">
        <v>28.44</v>
      </c>
      <c r="G194" s="5">
        <v>2.56</v>
      </c>
      <c r="H194" s="1">
        <f>Table13[[#This Row],[total_bill]]+Table13[[#This Row],[tip]]</f>
        <v>31</v>
      </c>
    </row>
    <row r="195" spans="1:8" x14ac:dyDescent="0.35">
      <c r="A195" s="4" t="s">
        <v>5</v>
      </c>
      <c r="B195" s="1" t="s">
        <v>6</v>
      </c>
      <c r="C195" s="1" t="s">
        <v>1</v>
      </c>
      <c r="D195" s="1" t="s">
        <v>7</v>
      </c>
      <c r="E195" s="1">
        <v>2</v>
      </c>
      <c r="F195" s="1">
        <v>15.48</v>
      </c>
      <c r="G195" s="5">
        <v>2.02</v>
      </c>
      <c r="H195" s="1">
        <f>Table13[[#This Row],[total_bill]]+Table13[[#This Row],[tip]]</f>
        <v>17.5</v>
      </c>
    </row>
    <row r="196" spans="1:8" x14ac:dyDescent="0.35">
      <c r="A196" s="4" t="s">
        <v>5</v>
      </c>
      <c r="B196" s="1" t="s">
        <v>6</v>
      </c>
      <c r="C196" s="1" t="s">
        <v>1</v>
      </c>
      <c r="D196" s="1" t="s">
        <v>7</v>
      </c>
      <c r="E196" s="1">
        <v>2</v>
      </c>
      <c r="F196" s="1">
        <v>16.579999999999998</v>
      </c>
      <c r="G196" s="5">
        <v>4</v>
      </c>
      <c r="H196" s="1">
        <f>Table13[[#This Row],[total_bill]]+Table13[[#This Row],[tip]]</f>
        <v>20.58</v>
      </c>
    </row>
    <row r="197" spans="1:8" x14ac:dyDescent="0.35">
      <c r="A197" s="4" t="s">
        <v>5</v>
      </c>
      <c r="B197" s="1" t="s">
        <v>2</v>
      </c>
      <c r="C197" s="1" t="s">
        <v>1</v>
      </c>
      <c r="D197" s="1" t="s">
        <v>7</v>
      </c>
      <c r="E197" s="1">
        <v>2</v>
      </c>
      <c r="F197" s="1">
        <v>7.56</v>
      </c>
      <c r="G197" s="5">
        <v>1.44</v>
      </c>
      <c r="H197" s="1">
        <f>Table13[[#This Row],[total_bill]]+Table13[[#This Row],[tip]]</f>
        <v>9</v>
      </c>
    </row>
    <row r="198" spans="1:8" x14ac:dyDescent="0.35">
      <c r="A198" s="4" t="s">
        <v>5</v>
      </c>
      <c r="B198" s="1" t="s">
        <v>6</v>
      </c>
      <c r="C198" s="1" t="s">
        <v>1</v>
      </c>
      <c r="D198" s="1" t="s">
        <v>7</v>
      </c>
      <c r="E198" s="1">
        <v>2</v>
      </c>
      <c r="F198" s="1">
        <v>10.34</v>
      </c>
      <c r="G198" s="5">
        <v>2</v>
      </c>
      <c r="H198" s="1">
        <f>Table13[[#This Row],[total_bill]]+Table13[[#This Row],[tip]]</f>
        <v>12.34</v>
      </c>
    </row>
    <row r="199" spans="1:8" x14ac:dyDescent="0.35">
      <c r="A199" s="4" t="s">
        <v>3</v>
      </c>
      <c r="B199" s="1" t="s">
        <v>6</v>
      </c>
      <c r="C199" s="1" t="s">
        <v>1</v>
      </c>
      <c r="D199" s="1" t="s">
        <v>7</v>
      </c>
      <c r="E199" s="1">
        <v>4</v>
      </c>
      <c r="F199" s="1">
        <v>43.11</v>
      </c>
      <c r="G199" s="5">
        <v>5</v>
      </c>
      <c r="H199" s="1">
        <f>Table13[[#This Row],[total_bill]]+Table13[[#This Row],[tip]]</f>
        <v>48.11</v>
      </c>
    </row>
    <row r="200" spans="1:8" x14ac:dyDescent="0.35">
      <c r="A200" s="4" t="s">
        <v>3</v>
      </c>
      <c r="B200" s="1" t="s">
        <v>6</v>
      </c>
      <c r="C200" s="1" t="s">
        <v>1</v>
      </c>
      <c r="D200" s="1" t="s">
        <v>7</v>
      </c>
      <c r="E200" s="1">
        <v>2</v>
      </c>
      <c r="F200" s="1">
        <v>13</v>
      </c>
      <c r="G200" s="5">
        <v>2</v>
      </c>
      <c r="H200" s="1">
        <f>Table13[[#This Row],[total_bill]]+Table13[[#This Row],[tip]]</f>
        <v>15</v>
      </c>
    </row>
    <row r="201" spans="1:8" x14ac:dyDescent="0.35">
      <c r="A201" s="4" t="s">
        <v>5</v>
      </c>
      <c r="B201" s="1" t="s">
        <v>6</v>
      </c>
      <c r="C201" s="1" t="s">
        <v>1</v>
      </c>
      <c r="D201" s="1" t="s">
        <v>7</v>
      </c>
      <c r="E201" s="1">
        <v>2</v>
      </c>
      <c r="F201" s="1">
        <v>13.51</v>
      </c>
      <c r="G201" s="5">
        <v>2</v>
      </c>
      <c r="H201" s="1">
        <f>Table13[[#This Row],[total_bill]]+Table13[[#This Row],[tip]]</f>
        <v>15.51</v>
      </c>
    </row>
    <row r="202" spans="1:8" x14ac:dyDescent="0.35">
      <c r="A202" s="4" t="s">
        <v>5</v>
      </c>
      <c r="B202" s="1" t="s">
        <v>6</v>
      </c>
      <c r="C202" s="1" t="s">
        <v>1</v>
      </c>
      <c r="D202" s="1" t="s">
        <v>7</v>
      </c>
      <c r="E202" s="1">
        <v>3</v>
      </c>
      <c r="F202" s="1">
        <v>18.71</v>
      </c>
      <c r="G202" s="5">
        <v>4</v>
      </c>
      <c r="H202" s="1">
        <f>Table13[[#This Row],[total_bill]]+Table13[[#This Row],[tip]]</f>
        <v>22.71</v>
      </c>
    </row>
    <row r="203" spans="1:8" x14ac:dyDescent="0.35">
      <c r="A203" s="4" t="s">
        <v>3</v>
      </c>
      <c r="B203" s="1" t="s">
        <v>6</v>
      </c>
      <c r="C203" s="1" t="s">
        <v>1</v>
      </c>
      <c r="D203" s="1" t="s">
        <v>7</v>
      </c>
      <c r="E203" s="1">
        <v>2</v>
      </c>
      <c r="F203" s="1">
        <v>12.74</v>
      </c>
      <c r="G203" s="5">
        <v>2.0099999999999998</v>
      </c>
      <c r="H203" s="1">
        <f>Table13[[#This Row],[total_bill]]+Table13[[#This Row],[tip]]</f>
        <v>14.75</v>
      </c>
    </row>
    <row r="204" spans="1:8" x14ac:dyDescent="0.35">
      <c r="A204" s="4" t="s">
        <v>3</v>
      </c>
      <c r="B204" s="1" t="s">
        <v>6</v>
      </c>
      <c r="C204" s="1" t="s">
        <v>1</v>
      </c>
      <c r="D204" s="1" t="s">
        <v>7</v>
      </c>
      <c r="E204" s="1">
        <v>2</v>
      </c>
      <c r="F204" s="1">
        <v>13</v>
      </c>
      <c r="G204" s="5">
        <v>2</v>
      </c>
      <c r="H204" s="1">
        <f>Table13[[#This Row],[total_bill]]+Table13[[#This Row],[tip]]</f>
        <v>15</v>
      </c>
    </row>
    <row r="205" spans="1:8" x14ac:dyDescent="0.35">
      <c r="A205" s="4" t="s">
        <v>3</v>
      </c>
      <c r="B205" s="1" t="s">
        <v>6</v>
      </c>
      <c r="C205" s="1" t="s">
        <v>1</v>
      </c>
      <c r="D205" s="1" t="s">
        <v>7</v>
      </c>
      <c r="E205" s="1">
        <v>2</v>
      </c>
      <c r="F205" s="1">
        <v>16.399999999999999</v>
      </c>
      <c r="G205" s="5">
        <v>2.5</v>
      </c>
      <c r="H205" s="1">
        <f>Table13[[#This Row],[total_bill]]+Table13[[#This Row],[tip]]</f>
        <v>18.899999999999999</v>
      </c>
    </row>
    <row r="206" spans="1:8" x14ac:dyDescent="0.35">
      <c r="A206" s="4" t="s">
        <v>5</v>
      </c>
      <c r="B206" s="1" t="s">
        <v>6</v>
      </c>
      <c r="C206" s="1" t="s">
        <v>1</v>
      </c>
      <c r="D206" s="1" t="s">
        <v>7</v>
      </c>
      <c r="E206" s="1">
        <v>4</v>
      </c>
      <c r="F206" s="1">
        <v>20.53</v>
      </c>
      <c r="G206" s="5">
        <v>4</v>
      </c>
      <c r="H206" s="1">
        <f>Table13[[#This Row],[total_bill]]+Table13[[#This Row],[tip]]</f>
        <v>24.53</v>
      </c>
    </row>
    <row r="207" spans="1:8" x14ac:dyDescent="0.35">
      <c r="A207" s="4" t="s">
        <v>3</v>
      </c>
      <c r="B207" s="1" t="s">
        <v>6</v>
      </c>
      <c r="C207" s="1" t="s">
        <v>1</v>
      </c>
      <c r="D207" s="1" t="s">
        <v>7</v>
      </c>
      <c r="E207" s="1">
        <v>3</v>
      </c>
      <c r="F207" s="1">
        <v>16.47</v>
      </c>
      <c r="G207" s="5">
        <v>3.23</v>
      </c>
      <c r="H207" s="1">
        <f>Table13[[#This Row],[total_bill]]+Table13[[#This Row],[tip]]</f>
        <v>19.7</v>
      </c>
    </row>
    <row r="208" spans="1:8" x14ac:dyDescent="0.35">
      <c r="A208" s="4" t="s">
        <v>5</v>
      </c>
      <c r="B208" s="1" t="s">
        <v>6</v>
      </c>
      <c r="C208" s="1" t="s">
        <v>4</v>
      </c>
      <c r="D208" s="1" t="s">
        <v>0</v>
      </c>
      <c r="E208" s="1">
        <v>3</v>
      </c>
      <c r="F208" s="1">
        <v>26.59</v>
      </c>
      <c r="G208" s="5">
        <v>3.41</v>
      </c>
      <c r="H208" s="1">
        <f>Table13[[#This Row],[total_bill]]+Table13[[#This Row],[tip]]</f>
        <v>30</v>
      </c>
    </row>
    <row r="209" spans="1:8" x14ac:dyDescent="0.35">
      <c r="A209" s="4" t="s">
        <v>5</v>
      </c>
      <c r="B209" s="1" t="s">
        <v>6</v>
      </c>
      <c r="C209" s="1" t="s">
        <v>4</v>
      </c>
      <c r="D209" s="1" t="s">
        <v>0</v>
      </c>
      <c r="E209" s="1">
        <v>4</v>
      </c>
      <c r="F209" s="1">
        <v>38.729999999999997</v>
      </c>
      <c r="G209" s="5">
        <v>3</v>
      </c>
      <c r="H209" s="1">
        <f>Table13[[#This Row],[total_bill]]+Table13[[#This Row],[tip]]</f>
        <v>41.73</v>
      </c>
    </row>
    <row r="210" spans="1:8" x14ac:dyDescent="0.35">
      <c r="A210" s="4" t="s">
        <v>5</v>
      </c>
      <c r="B210" s="1" t="s">
        <v>6</v>
      </c>
      <c r="C210" s="1" t="s">
        <v>4</v>
      </c>
      <c r="D210" s="1" t="s">
        <v>0</v>
      </c>
      <c r="E210" s="1">
        <v>2</v>
      </c>
      <c r="F210" s="1">
        <v>24.27</v>
      </c>
      <c r="G210" s="5">
        <v>2.0299999999999998</v>
      </c>
      <c r="H210" s="1">
        <f>Table13[[#This Row],[total_bill]]+Table13[[#This Row],[tip]]</f>
        <v>26.3</v>
      </c>
    </row>
    <row r="211" spans="1:8" x14ac:dyDescent="0.35">
      <c r="A211" s="4" t="s">
        <v>3</v>
      </c>
      <c r="B211" s="1" t="s">
        <v>6</v>
      </c>
      <c r="C211" s="1" t="s">
        <v>4</v>
      </c>
      <c r="D211" s="1" t="s">
        <v>0</v>
      </c>
      <c r="E211" s="1">
        <v>2</v>
      </c>
      <c r="F211" s="1">
        <v>12.76</v>
      </c>
      <c r="G211" s="5">
        <v>2.23</v>
      </c>
      <c r="H211" s="1">
        <f>Table13[[#This Row],[total_bill]]+Table13[[#This Row],[tip]]</f>
        <v>14.99</v>
      </c>
    </row>
    <row r="212" spans="1:8" x14ac:dyDescent="0.35">
      <c r="A212" s="4" t="s">
        <v>5</v>
      </c>
      <c r="B212" s="1" t="s">
        <v>6</v>
      </c>
      <c r="C212" s="1" t="s">
        <v>4</v>
      </c>
      <c r="D212" s="1" t="s">
        <v>0</v>
      </c>
      <c r="E212" s="1">
        <v>3</v>
      </c>
      <c r="F212" s="1">
        <v>30.06</v>
      </c>
      <c r="G212" s="5">
        <v>2</v>
      </c>
      <c r="H212" s="1">
        <f>Table13[[#This Row],[total_bill]]+Table13[[#This Row],[tip]]</f>
        <v>32.06</v>
      </c>
    </row>
    <row r="213" spans="1:8" x14ac:dyDescent="0.35">
      <c r="A213" s="4" t="s">
        <v>5</v>
      </c>
      <c r="B213" s="1" t="s">
        <v>6</v>
      </c>
      <c r="C213" s="1" t="s">
        <v>4</v>
      </c>
      <c r="D213" s="1" t="s">
        <v>0</v>
      </c>
      <c r="E213" s="1">
        <v>4</v>
      </c>
      <c r="F213" s="1">
        <v>25.89</v>
      </c>
      <c r="G213" s="5">
        <v>5.16</v>
      </c>
      <c r="H213" s="1">
        <f>Table13[[#This Row],[total_bill]]+Table13[[#This Row],[tip]]</f>
        <v>31.05</v>
      </c>
    </row>
    <row r="214" spans="1:8" x14ac:dyDescent="0.35">
      <c r="A214" s="4" t="s">
        <v>5</v>
      </c>
      <c r="B214" s="1" t="s">
        <v>2</v>
      </c>
      <c r="C214" s="1" t="s">
        <v>4</v>
      </c>
      <c r="D214" s="1" t="s">
        <v>0</v>
      </c>
      <c r="E214" s="1">
        <v>4</v>
      </c>
      <c r="F214" s="1">
        <v>48.33</v>
      </c>
      <c r="G214" s="5">
        <v>9</v>
      </c>
      <c r="H214" s="1">
        <f>Table13[[#This Row],[total_bill]]+Table13[[#This Row],[tip]]</f>
        <v>57.33</v>
      </c>
    </row>
    <row r="215" spans="1:8" x14ac:dyDescent="0.35">
      <c r="A215" s="4" t="s">
        <v>3</v>
      </c>
      <c r="B215" s="1" t="s">
        <v>6</v>
      </c>
      <c r="C215" s="1" t="s">
        <v>4</v>
      </c>
      <c r="D215" s="1" t="s">
        <v>0</v>
      </c>
      <c r="E215" s="1">
        <v>2</v>
      </c>
      <c r="F215" s="1">
        <v>13.27</v>
      </c>
      <c r="G215" s="5">
        <v>2.5</v>
      </c>
      <c r="H215" s="1">
        <f>Table13[[#This Row],[total_bill]]+Table13[[#This Row],[tip]]</f>
        <v>15.77</v>
      </c>
    </row>
    <row r="216" spans="1:8" x14ac:dyDescent="0.35">
      <c r="A216" s="4" t="s">
        <v>3</v>
      </c>
      <c r="B216" s="1" t="s">
        <v>6</v>
      </c>
      <c r="C216" s="1" t="s">
        <v>4</v>
      </c>
      <c r="D216" s="1" t="s">
        <v>0</v>
      </c>
      <c r="E216" s="1">
        <v>3</v>
      </c>
      <c r="F216" s="1">
        <v>28.17</v>
      </c>
      <c r="G216" s="5">
        <v>6.5</v>
      </c>
      <c r="H216" s="1">
        <f>Table13[[#This Row],[total_bill]]+Table13[[#This Row],[tip]]</f>
        <v>34.67</v>
      </c>
    </row>
    <row r="217" spans="1:8" x14ac:dyDescent="0.35">
      <c r="A217" s="4" t="s">
        <v>3</v>
      </c>
      <c r="B217" s="1" t="s">
        <v>6</v>
      </c>
      <c r="C217" s="1" t="s">
        <v>4</v>
      </c>
      <c r="D217" s="1" t="s">
        <v>0</v>
      </c>
      <c r="E217" s="1">
        <v>2</v>
      </c>
      <c r="F217" s="1">
        <v>12.9</v>
      </c>
      <c r="G217" s="5">
        <v>1.1000000000000001</v>
      </c>
      <c r="H217" s="1">
        <f>Table13[[#This Row],[total_bill]]+Table13[[#This Row],[tip]]</f>
        <v>14</v>
      </c>
    </row>
    <row r="218" spans="1:8" x14ac:dyDescent="0.35">
      <c r="A218" s="4" t="s">
        <v>5</v>
      </c>
      <c r="B218" s="1" t="s">
        <v>6</v>
      </c>
      <c r="C218" s="1" t="s">
        <v>4</v>
      </c>
      <c r="D218" s="1" t="s">
        <v>0</v>
      </c>
      <c r="E218" s="1">
        <v>5</v>
      </c>
      <c r="F218" s="1">
        <v>28.15</v>
      </c>
      <c r="G218" s="5">
        <v>3</v>
      </c>
      <c r="H218" s="1">
        <f>Table13[[#This Row],[total_bill]]+Table13[[#This Row],[tip]]</f>
        <v>31.15</v>
      </c>
    </row>
    <row r="219" spans="1:8" x14ac:dyDescent="0.35">
      <c r="A219" s="4" t="s">
        <v>5</v>
      </c>
      <c r="B219" s="1" t="s">
        <v>6</v>
      </c>
      <c r="C219" s="1" t="s">
        <v>4</v>
      </c>
      <c r="D219" s="1" t="s">
        <v>0</v>
      </c>
      <c r="E219" s="1">
        <v>2</v>
      </c>
      <c r="F219" s="1">
        <v>11.59</v>
      </c>
      <c r="G219" s="5">
        <v>1.5</v>
      </c>
      <c r="H219" s="1">
        <f>Table13[[#This Row],[total_bill]]+Table13[[#This Row],[tip]]</f>
        <v>13.09</v>
      </c>
    </row>
    <row r="220" spans="1:8" x14ac:dyDescent="0.35">
      <c r="A220" s="4" t="s">
        <v>5</v>
      </c>
      <c r="B220" s="1" t="s">
        <v>6</v>
      </c>
      <c r="C220" s="1" t="s">
        <v>4</v>
      </c>
      <c r="D220" s="1" t="s">
        <v>0</v>
      </c>
      <c r="E220" s="1">
        <v>2</v>
      </c>
      <c r="F220" s="1">
        <v>7.74</v>
      </c>
      <c r="G220" s="5">
        <v>1.44</v>
      </c>
      <c r="H220" s="1">
        <f>Table13[[#This Row],[total_bill]]+Table13[[#This Row],[tip]]</f>
        <v>9.18</v>
      </c>
    </row>
    <row r="221" spans="1:8" x14ac:dyDescent="0.35">
      <c r="A221" s="4" t="s">
        <v>3</v>
      </c>
      <c r="B221" s="1" t="s">
        <v>6</v>
      </c>
      <c r="C221" s="1" t="s">
        <v>4</v>
      </c>
      <c r="D221" s="1" t="s">
        <v>0</v>
      </c>
      <c r="E221" s="1">
        <v>4</v>
      </c>
      <c r="F221" s="1">
        <v>30.14</v>
      </c>
      <c r="G221" s="5">
        <v>3.09</v>
      </c>
      <c r="H221" s="1">
        <f>Table13[[#This Row],[total_bill]]+Table13[[#This Row],[tip]]</f>
        <v>33.230000000000004</v>
      </c>
    </row>
    <row r="222" spans="1:8" x14ac:dyDescent="0.35">
      <c r="A222" s="4" t="s">
        <v>5</v>
      </c>
      <c r="B222" s="1" t="s">
        <v>6</v>
      </c>
      <c r="C222" s="1" t="s">
        <v>8</v>
      </c>
      <c r="D222" s="1" t="s">
        <v>7</v>
      </c>
      <c r="E222" s="1">
        <v>2</v>
      </c>
      <c r="F222" s="1">
        <v>12.16</v>
      </c>
      <c r="G222" s="5">
        <v>2.2000000000000002</v>
      </c>
      <c r="H222" s="1">
        <f>Table13[[#This Row],[total_bill]]+Table13[[#This Row],[tip]]</f>
        <v>14.36</v>
      </c>
    </row>
    <row r="223" spans="1:8" x14ac:dyDescent="0.35">
      <c r="A223" s="4" t="s">
        <v>3</v>
      </c>
      <c r="B223" s="1" t="s">
        <v>6</v>
      </c>
      <c r="C223" s="1" t="s">
        <v>8</v>
      </c>
      <c r="D223" s="1" t="s">
        <v>7</v>
      </c>
      <c r="E223" s="1">
        <v>2</v>
      </c>
      <c r="F223" s="1">
        <v>13.42</v>
      </c>
      <c r="G223" s="5">
        <v>3.48</v>
      </c>
      <c r="H223" s="1">
        <f>Table13[[#This Row],[total_bill]]+Table13[[#This Row],[tip]]</f>
        <v>16.899999999999999</v>
      </c>
    </row>
    <row r="224" spans="1:8" x14ac:dyDescent="0.35">
      <c r="A224" s="4" t="s">
        <v>5</v>
      </c>
      <c r="B224" s="1" t="s">
        <v>6</v>
      </c>
      <c r="C224" s="1" t="s">
        <v>8</v>
      </c>
      <c r="D224" s="1" t="s">
        <v>7</v>
      </c>
      <c r="E224" s="1">
        <v>1</v>
      </c>
      <c r="F224" s="1">
        <v>8.58</v>
      </c>
      <c r="G224" s="5">
        <v>1.92</v>
      </c>
      <c r="H224" s="1">
        <f>Table13[[#This Row],[total_bill]]+Table13[[#This Row],[tip]]</f>
        <v>10.5</v>
      </c>
    </row>
    <row r="225" spans="1:8" x14ac:dyDescent="0.35">
      <c r="A225" s="4" t="s">
        <v>3</v>
      </c>
      <c r="B225" s="1" t="s">
        <v>2</v>
      </c>
      <c r="C225" s="1" t="s">
        <v>8</v>
      </c>
      <c r="D225" s="1" t="s">
        <v>7</v>
      </c>
      <c r="E225" s="1">
        <v>3</v>
      </c>
      <c r="F225" s="1">
        <v>15.98</v>
      </c>
      <c r="G225" s="5">
        <v>3</v>
      </c>
      <c r="H225" s="1">
        <f>Table13[[#This Row],[total_bill]]+Table13[[#This Row],[tip]]</f>
        <v>18.98</v>
      </c>
    </row>
    <row r="226" spans="1:8" x14ac:dyDescent="0.35">
      <c r="A226" s="4" t="s">
        <v>5</v>
      </c>
      <c r="B226" s="1" t="s">
        <v>6</v>
      </c>
      <c r="C226" s="1" t="s">
        <v>8</v>
      </c>
      <c r="D226" s="1" t="s">
        <v>7</v>
      </c>
      <c r="E226" s="1">
        <v>2</v>
      </c>
      <c r="F226" s="1">
        <v>13.42</v>
      </c>
      <c r="G226" s="5">
        <v>1.58</v>
      </c>
      <c r="H226" s="1">
        <f>Table13[[#This Row],[total_bill]]+Table13[[#This Row],[tip]]</f>
        <v>15</v>
      </c>
    </row>
    <row r="227" spans="1:8" x14ac:dyDescent="0.35">
      <c r="A227" s="4" t="s">
        <v>3</v>
      </c>
      <c r="B227" s="1" t="s">
        <v>6</v>
      </c>
      <c r="C227" s="1" t="s">
        <v>8</v>
      </c>
      <c r="D227" s="1" t="s">
        <v>7</v>
      </c>
      <c r="E227" s="1">
        <v>2</v>
      </c>
      <c r="F227" s="1">
        <v>16.27</v>
      </c>
      <c r="G227" s="5">
        <v>2.5</v>
      </c>
      <c r="H227" s="1">
        <f>Table13[[#This Row],[total_bill]]+Table13[[#This Row],[tip]]</f>
        <v>18.77</v>
      </c>
    </row>
    <row r="228" spans="1:8" x14ac:dyDescent="0.35">
      <c r="A228" s="4" t="s">
        <v>3</v>
      </c>
      <c r="B228" s="1" t="s">
        <v>6</v>
      </c>
      <c r="C228" s="1" t="s">
        <v>8</v>
      </c>
      <c r="D228" s="1" t="s">
        <v>7</v>
      </c>
      <c r="E228" s="1">
        <v>2</v>
      </c>
      <c r="F228" s="1">
        <v>10.09</v>
      </c>
      <c r="G228" s="5">
        <v>2</v>
      </c>
      <c r="H228" s="1">
        <f>Table13[[#This Row],[total_bill]]+Table13[[#This Row],[tip]]</f>
        <v>12.09</v>
      </c>
    </row>
    <row r="229" spans="1:8" x14ac:dyDescent="0.35">
      <c r="A229" s="4" t="s">
        <v>5</v>
      </c>
      <c r="B229" s="1" t="s">
        <v>2</v>
      </c>
      <c r="C229" s="1" t="s">
        <v>4</v>
      </c>
      <c r="D229" s="1" t="s">
        <v>0</v>
      </c>
      <c r="E229" s="1">
        <v>4</v>
      </c>
      <c r="F229" s="1">
        <v>20.45</v>
      </c>
      <c r="G229" s="5">
        <v>3</v>
      </c>
      <c r="H229" s="1">
        <f>Table13[[#This Row],[total_bill]]+Table13[[#This Row],[tip]]</f>
        <v>23.45</v>
      </c>
    </row>
    <row r="230" spans="1:8" x14ac:dyDescent="0.35">
      <c r="A230" s="4" t="s">
        <v>5</v>
      </c>
      <c r="B230" s="1" t="s">
        <v>2</v>
      </c>
      <c r="C230" s="1" t="s">
        <v>4</v>
      </c>
      <c r="D230" s="1" t="s">
        <v>0</v>
      </c>
      <c r="E230" s="1">
        <v>2</v>
      </c>
      <c r="F230" s="1">
        <v>13.28</v>
      </c>
      <c r="G230" s="5">
        <v>2.72</v>
      </c>
      <c r="H230" s="1">
        <f>Table13[[#This Row],[total_bill]]+Table13[[#This Row],[tip]]</f>
        <v>16</v>
      </c>
    </row>
    <row r="231" spans="1:8" x14ac:dyDescent="0.35">
      <c r="A231" s="4" t="s">
        <v>3</v>
      </c>
      <c r="B231" s="1" t="s">
        <v>6</v>
      </c>
      <c r="C231" s="1" t="s">
        <v>4</v>
      </c>
      <c r="D231" s="1" t="s">
        <v>0</v>
      </c>
      <c r="E231" s="1">
        <v>2</v>
      </c>
      <c r="F231" s="1">
        <v>22.12</v>
      </c>
      <c r="G231" s="5">
        <v>2.88</v>
      </c>
      <c r="H231" s="1">
        <f>Table13[[#This Row],[total_bill]]+Table13[[#This Row],[tip]]</f>
        <v>25</v>
      </c>
    </row>
    <row r="232" spans="1:8" x14ac:dyDescent="0.35">
      <c r="A232" s="4" t="s">
        <v>5</v>
      </c>
      <c r="B232" s="1" t="s">
        <v>6</v>
      </c>
      <c r="C232" s="1" t="s">
        <v>4</v>
      </c>
      <c r="D232" s="1" t="s">
        <v>0</v>
      </c>
      <c r="E232" s="1">
        <v>4</v>
      </c>
      <c r="F232" s="1">
        <v>24.01</v>
      </c>
      <c r="G232" s="5">
        <v>2</v>
      </c>
      <c r="H232" s="1">
        <f>Table13[[#This Row],[total_bill]]+Table13[[#This Row],[tip]]</f>
        <v>26.01</v>
      </c>
    </row>
    <row r="233" spans="1:8" x14ac:dyDescent="0.35">
      <c r="A233" s="4" t="s">
        <v>5</v>
      </c>
      <c r="B233" s="1" t="s">
        <v>6</v>
      </c>
      <c r="C233" s="1" t="s">
        <v>4</v>
      </c>
      <c r="D233" s="1" t="s">
        <v>0</v>
      </c>
      <c r="E233" s="1">
        <v>3</v>
      </c>
      <c r="F233" s="1">
        <v>15.69</v>
      </c>
      <c r="G233" s="5">
        <v>3</v>
      </c>
      <c r="H233" s="1">
        <f>Table13[[#This Row],[total_bill]]+Table13[[#This Row],[tip]]</f>
        <v>18.689999999999998</v>
      </c>
    </row>
    <row r="234" spans="1:8" x14ac:dyDescent="0.35">
      <c r="A234" s="4" t="s">
        <v>5</v>
      </c>
      <c r="B234" s="1" t="s">
        <v>2</v>
      </c>
      <c r="C234" s="1" t="s">
        <v>4</v>
      </c>
      <c r="D234" s="1" t="s">
        <v>0</v>
      </c>
      <c r="E234" s="1">
        <v>2</v>
      </c>
      <c r="F234" s="1">
        <v>11.61</v>
      </c>
      <c r="G234" s="5">
        <v>3.39</v>
      </c>
      <c r="H234" s="1">
        <f>Table13[[#This Row],[total_bill]]+Table13[[#This Row],[tip]]</f>
        <v>15</v>
      </c>
    </row>
    <row r="235" spans="1:8" x14ac:dyDescent="0.35">
      <c r="A235" s="4" t="s">
        <v>5</v>
      </c>
      <c r="B235" s="1" t="s">
        <v>2</v>
      </c>
      <c r="C235" s="1" t="s">
        <v>4</v>
      </c>
      <c r="D235" s="1" t="s">
        <v>0</v>
      </c>
      <c r="E235" s="1">
        <v>2</v>
      </c>
      <c r="F235" s="1">
        <v>10.77</v>
      </c>
      <c r="G235" s="5">
        <v>1.47</v>
      </c>
      <c r="H235" s="1">
        <f>Table13[[#This Row],[total_bill]]+Table13[[#This Row],[tip]]</f>
        <v>12.24</v>
      </c>
    </row>
    <row r="236" spans="1:8" x14ac:dyDescent="0.35">
      <c r="A236" s="4" t="s">
        <v>5</v>
      </c>
      <c r="B236" s="1" t="s">
        <v>6</v>
      </c>
      <c r="C236" s="1" t="s">
        <v>4</v>
      </c>
      <c r="D236" s="1" t="s">
        <v>0</v>
      </c>
      <c r="E236" s="1">
        <v>2</v>
      </c>
      <c r="F236" s="1">
        <v>15.53</v>
      </c>
      <c r="G236" s="5">
        <v>3</v>
      </c>
      <c r="H236" s="1">
        <f>Table13[[#This Row],[total_bill]]+Table13[[#This Row],[tip]]</f>
        <v>18.53</v>
      </c>
    </row>
    <row r="237" spans="1:8" x14ac:dyDescent="0.35">
      <c r="A237" s="4" t="s">
        <v>5</v>
      </c>
      <c r="B237" s="1" t="s">
        <v>2</v>
      </c>
      <c r="C237" s="1" t="s">
        <v>4</v>
      </c>
      <c r="D237" s="1" t="s">
        <v>0</v>
      </c>
      <c r="E237" s="1">
        <v>2</v>
      </c>
      <c r="F237" s="1">
        <v>10.07</v>
      </c>
      <c r="G237" s="5">
        <v>1.25</v>
      </c>
      <c r="H237" s="1">
        <f>Table13[[#This Row],[total_bill]]+Table13[[#This Row],[tip]]</f>
        <v>11.32</v>
      </c>
    </row>
    <row r="238" spans="1:8" x14ac:dyDescent="0.35">
      <c r="A238" s="4" t="s">
        <v>5</v>
      </c>
      <c r="B238" s="1" t="s">
        <v>6</v>
      </c>
      <c r="C238" s="1" t="s">
        <v>4</v>
      </c>
      <c r="D238" s="1" t="s">
        <v>0</v>
      </c>
      <c r="E238" s="1">
        <v>2</v>
      </c>
      <c r="F238" s="1">
        <v>12.6</v>
      </c>
      <c r="G238" s="5">
        <v>1</v>
      </c>
      <c r="H238" s="1">
        <f>Table13[[#This Row],[total_bill]]+Table13[[#This Row],[tip]]</f>
        <v>13.6</v>
      </c>
    </row>
    <row r="239" spans="1:8" x14ac:dyDescent="0.35">
      <c r="A239" s="4" t="s">
        <v>5</v>
      </c>
      <c r="B239" s="1" t="s">
        <v>6</v>
      </c>
      <c r="C239" s="1" t="s">
        <v>4</v>
      </c>
      <c r="D239" s="1" t="s">
        <v>0</v>
      </c>
      <c r="E239" s="1">
        <v>2</v>
      </c>
      <c r="F239" s="1">
        <v>32.83</v>
      </c>
      <c r="G239" s="5">
        <v>1.17</v>
      </c>
      <c r="H239" s="1">
        <f>Table13[[#This Row],[total_bill]]+Table13[[#This Row],[tip]]</f>
        <v>34</v>
      </c>
    </row>
    <row r="240" spans="1:8" x14ac:dyDescent="0.35">
      <c r="A240" s="4" t="s">
        <v>3</v>
      </c>
      <c r="B240" s="1" t="s">
        <v>2</v>
      </c>
      <c r="C240" s="1" t="s">
        <v>4</v>
      </c>
      <c r="D240" s="1" t="s">
        <v>0</v>
      </c>
      <c r="E240" s="1">
        <v>3</v>
      </c>
      <c r="F240" s="1">
        <v>35.83</v>
      </c>
      <c r="G240" s="5">
        <v>4.67</v>
      </c>
      <c r="H240" s="1">
        <f>Table13[[#This Row],[total_bill]]+Table13[[#This Row],[tip]]</f>
        <v>40.5</v>
      </c>
    </row>
    <row r="241" spans="1:8" x14ac:dyDescent="0.35">
      <c r="A241" s="4" t="s">
        <v>5</v>
      </c>
      <c r="B241" s="1" t="s">
        <v>2</v>
      </c>
      <c r="C241" s="1" t="s">
        <v>4</v>
      </c>
      <c r="D241" s="1" t="s">
        <v>0</v>
      </c>
      <c r="E241" s="1">
        <v>3</v>
      </c>
      <c r="F241" s="1">
        <v>29.03</v>
      </c>
      <c r="G241" s="5">
        <v>5.92</v>
      </c>
      <c r="H241" s="1">
        <f>Table13[[#This Row],[total_bill]]+Table13[[#This Row],[tip]]</f>
        <v>34.950000000000003</v>
      </c>
    </row>
    <row r="242" spans="1:8" x14ac:dyDescent="0.35">
      <c r="A242" s="4" t="s">
        <v>3</v>
      </c>
      <c r="B242" s="1" t="s">
        <v>6</v>
      </c>
      <c r="C242" s="1" t="s">
        <v>4</v>
      </c>
      <c r="D242" s="1" t="s">
        <v>0</v>
      </c>
      <c r="E242" s="1">
        <v>2</v>
      </c>
      <c r="F242" s="1">
        <v>27.18</v>
      </c>
      <c r="G242" s="5">
        <v>2</v>
      </c>
      <c r="H242" s="1">
        <f>Table13[[#This Row],[total_bill]]+Table13[[#This Row],[tip]]</f>
        <v>29.18</v>
      </c>
    </row>
    <row r="243" spans="1:8" x14ac:dyDescent="0.35">
      <c r="A243" s="4" t="s">
        <v>5</v>
      </c>
      <c r="B243" s="1" t="s">
        <v>6</v>
      </c>
      <c r="C243" s="1" t="s">
        <v>4</v>
      </c>
      <c r="D243" s="1" t="s">
        <v>0</v>
      </c>
      <c r="E243" s="1">
        <v>2</v>
      </c>
      <c r="F243" s="1">
        <v>22.67</v>
      </c>
      <c r="G243" s="5">
        <v>2</v>
      </c>
      <c r="H243" s="1">
        <f>Table13[[#This Row],[total_bill]]+Table13[[#This Row],[tip]]</f>
        <v>24.67</v>
      </c>
    </row>
    <row r="244" spans="1:8" x14ac:dyDescent="0.35">
      <c r="A244" s="4" t="s">
        <v>5</v>
      </c>
      <c r="B244" s="1" t="s">
        <v>2</v>
      </c>
      <c r="C244" s="1" t="s">
        <v>4</v>
      </c>
      <c r="D244" s="1" t="s">
        <v>0</v>
      </c>
      <c r="E244" s="1">
        <v>2</v>
      </c>
      <c r="F244" s="1">
        <v>17.82</v>
      </c>
      <c r="G244" s="5">
        <v>1.75</v>
      </c>
      <c r="H244" s="1">
        <f>Table13[[#This Row],[total_bill]]+Table13[[#This Row],[tip]]</f>
        <v>19.57</v>
      </c>
    </row>
    <row r="245" spans="1:8" x14ac:dyDescent="0.35">
      <c r="A245" s="9" t="s">
        <v>3</v>
      </c>
      <c r="B245" s="10" t="s">
        <v>2</v>
      </c>
      <c r="C245" s="10" t="s">
        <v>1</v>
      </c>
      <c r="D245" s="10" t="s">
        <v>0</v>
      </c>
      <c r="E245" s="10">
        <v>2</v>
      </c>
      <c r="F245" s="10">
        <v>18.78</v>
      </c>
      <c r="G245" s="11">
        <v>3</v>
      </c>
      <c r="H245" s="10">
        <f>Table13[[#This Row],[total_bill]]+Table13[[#This Row],[tip]]</f>
        <v>21.78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8415E-8B81-4E96-BD2F-BFDE7453EB28}">
  <dimension ref="A1:K253"/>
  <sheetViews>
    <sheetView workbookViewId="0">
      <selection activeCell="B5" sqref="B5"/>
    </sheetView>
  </sheetViews>
  <sheetFormatPr defaultColWidth="13.453125" defaultRowHeight="14.5" outlineLevelRow="2" x14ac:dyDescent="0.35"/>
  <cols>
    <col min="11" max="11" width="46" bestFit="1" customWidth="1"/>
  </cols>
  <sheetData>
    <row r="1" spans="1:11" x14ac:dyDescent="0.35">
      <c r="A1" s="15" t="s">
        <v>12</v>
      </c>
      <c r="B1" s="15" t="s">
        <v>11</v>
      </c>
      <c r="C1" s="15" t="s">
        <v>16</v>
      </c>
      <c r="D1" s="15" t="s">
        <v>15</v>
      </c>
      <c r="E1" s="15" t="s">
        <v>38</v>
      </c>
    </row>
    <row r="2" spans="1:11" outlineLevel="2" x14ac:dyDescent="0.35">
      <c r="A2" s="1" t="s">
        <v>8</v>
      </c>
      <c r="B2" s="1" t="s">
        <v>0</v>
      </c>
      <c r="C2" s="1">
        <v>3.07</v>
      </c>
      <c r="D2" s="1">
        <v>1</v>
      </c>
      <c r="E2" s="1">
        <f t="shared" ref="E2:E20" si="0">C2+D2</f>
        <v>4.07</v>
      </c>
    </row>
    <row r="3" spans="1:11" outlineLevel="2" x14ac:dyDescent="0.35">
      <c r="A3" s="1" t="s">
        <v>8</v>
      </c>
      <c r="B3" s="1" t="s">
        <v>0</v>
      </c>
      <c r="C3" s="1">
        <v>5.75</v>
      </c>
      <c r="D3" s="1">
        <v>1</v>
      </c>
      <c r="E3" s="1">
        <f t="shared" si="0"/>
        <v>6.75</v>
      </c>
      <c r="J3" s="1" t="s">
        <v>17</v>
      </c>
      <c r="K3" s="1" t="s">
        <v>18</v>
      </c>
    </row>
    <row r="4" spans="1:11" outlineLevel="2" x14ac:dyDescent="0.35">
      <c r="A4" s="1" t="s">
        <v>8</v>
      </c>
      <c r="B4" s="1" t="s">
        <v>0</v>
      </c>
      <c r="C4" s="1">
        <v>7.25</v>
      </c>
      <c r="D4" s="1">
        <v>1</v>
      </c>
      <c r="E4" s="1">
        <f t="shared" si="0"/>
        <v>8.25</v>
      </c>
      <c r="J4" s="1" t="s">
        <v>13</v>
      </c>
      <c r="K4" s="1" t="s">
        <v>24</v>
      </c>
    </row>
    <row r="5" spans="1:11" outlineLevel="2" x14ac:dyDescent="0.35">
      <c r="A5" s="1" t="s">
        <v>8</v>
      </c>
      <c r="B5" s="1" t="s">
        <v>0</v>
      </c>
      <c r="C5" s="1">
        <v>7.25</v>
      </c>
      <c r="D5" s="1">
        <v>5.15</v>
      </c>
      <c r="E5" s="1">
        <f t="shared" si="0"/>
        <v>12.4</v>
      </c>
      <c r="J5" s="1" t="s">
        <v>12</v>
      </c>
      <c r="K5" s="1" t="s">
        <v>19</v>
      </c>
    </row>
    <row r="6" spans="1:11" outlineLevel="2" x14ac:dyDescent="0.35">
      <c r="A6" s="1" t="s">
        <v>8</v>
      </c>
      <c r="B6" s="1" t="s">
        <v>0</v>
      </c>
      <c r="C6" s="1">
        <v>7.51</v>
      </c>
      <c r="D6" s="1">
        <v>2</v>
      </c>
      <c r="E6" s="1">
        <f t="shared" si="0"/>
        <v>9.51</v>
      </c>
      <c r="J6" s="1" t="s">
        <v>11</v>
      </c>
      <c r="K6" s="1" t="s">
        <v>25</v>
      </c>
    </row>
    <row r="7" spans="1:11" outlineLevel="2" x14ac:dyDescent="0.35">
      <c r="A7" s="1" t="s">
        <v>8</v>
      </c>
      <c r="B7" s="1" t="s">
        <v>0</v>
      </c>
      <c r="C7" s="1">
        <v>7.56</v>
      </c>
      <c r="D7" s="1">
        <v>1.44</v>
      </c>
      <c r="E7" s="1">
        <f t="shared" si="0"/>
        <v>9</v>
      </c>
      <c r="J7" s="1" t="s">
        <v>10</v>
      </c>
      <c r="K7" s="1" t="s">
        <v>20</v>
      </c>
    </row>
    <row r="8" spans="1:11" outlineLevel="2" x14ac:dyDescent="0.35">
      <c r="A8" s="1" t="s">
        <v>8</v>
      </c>
      <c r="B8" s="1" t="s">
        <v>0</v>
      </c>
      <c r="C8" s="1">
        <v>7.74</v>
      </c>
      <c r="D8" s="1">
        <v>1.44</v>
      </c>
      <c r="E8" s="1">
        <f t="shared" si="0"/>
        <v>9.18</v>
      </c>
      <c r="J8" s="1" t="s">
        <v>21</v>
      </c>
      <c r="K8" s="1" t="s">
        <v>22</v>
      </c>
    </row>
    <row r="9" spans="1:11" outlineLevel="2" x14ac:dyDescent="0.35">
      <c r="A9" s="1" t="s">
        <v>8</v>
      </c>
      <c r="B9" s="1" t="s">
        <v>0</v>
      </c>
      <c r="C9" s="1">
        <v>8.35</v>
      </c>
      <c r="D9" s="1">
        <v>1.5</v>
      </c>
      <c r="E9" s="1">
        <f t="shared" si="0"/>
        <v>9.85</v>
      </c>
      <c r="J9" s="1" t="s">
        <v>15</v>
      </c>
      <c r="K9" s="1" t="s">
        <v>23</v>
      </c>
    </row>
    <row r="10" spans="1:11" outlineLevel="2" x14ac:dyDescent="0.35">
      <c r="A10" s="1" t="s">
        <v>8</v>
      </c>
      <c r="B10" s="1" t="s">
        <v>0</v>
      </c>
      <c r="C10" s="1">
        <v>8.51</v>
      </c>
      <c r="D10" s="1">
        <v>1.25</v>
      </c>
      <c r="E10" s="1">
        <f t="shared" si="0"/>
        <v>9.76</v>
      </c>
    </row>
    <row r="11" spans="1:11" outlineLevel="2" x14ac:dyDescent="0.35">
      <c r="A11" s="1" t="s">
        <v>8</v>
      </c>
      <c r="B11" s="1" t="s">
        <v>0</v>
      </c>
      <c r="C11" s="1">
        <v>8.52</v>
      </c>
      <c r="D11" s="1">
        <v>1.48</v>
      </c>
      <c r="E11" s="1">
        <f t="shared" si="0"/>
        <v>10</v>
      </c>
    </row>
    <row r="12" spans="1:11" outlineLevel="2" x14ac:dyDescent="0.35">
      <c r="A12" s="1" t="s">
        <v>8</v>
      </c>
      <c r="B12" s="1" t="s">
        <v>0</v>
      </c>
      <c r="C12" s="1">
        <v>8.58</v>
      </c>
      <c r="D12" s="1">
        <v>1.92</v>
      </c>
      <c r="E12" s="1">
        <f t="shared" si="0"/>
        <v>10.5</v>
      </c>
    </row>
    <row r="13" spans="1:11" outlineLevel="2" x14ac:dyDescent="0.35">
      <c r="A13" s="1" t="s">
        <v>8</v>
      </c>
      <c r="B13" s="1" t="s">
        <v>0</v>
      </c>
      <c r="C13" s="1">
        <v>8.77</v>
      </c>
      <c r="D13" s="1">
        <v>2</v>
      </c>
      <c r="E13" s="1">
        <f t="shared" si="0"/>
        <v>10.77</v>
      </c>
    </row>
    <row r="14" spans="1:11" outlineLevel="2" x14ac:dyDescent="0.35">
      <c r="A14" s="1" t="s">
        <v>8</v>
      </c>
      <c r="B14" s="1" t="s">
        <v>0</v>
      </c>
      <c r="C14" s="1">
        <v>9.5500000000000007</v>
      </c>
      <c r="D14" s="1">
        <v>1.45</v>
      </c>
      <c r="E14" s="1">
        <f t="shared" si="0"/>
        <v>11</v>
      </c>
    </row>
    <row r="15" spans="1:11" outlineLevel="2" x14ac:dyDescent="0.35">
      <c r="A15" s="1" t="s">
        <v>8</v>
      </c>
      <c r="B15" s="1" t="s">
        <v>0</v>
      </c>
      <c r="C15" s="1">
        <v>9.6</v>
      </c>
      <c r="D15" s="1">
        <v>4</v>
      </c>
      <c r="E15" s="1">
        <f t="shared" si="0"/>
        <v>13.6</v>
      </c>
    </row>
    <row r="16" spans="1:11" outlineLevel="2" x14ac:dyDescent="0.35">
      <c r="A16" s="1" t="s">
        <v>8</v>
      </c>
      <c r="B16" s="1" t="s">
        <v>0</v>
      </c>
      <c r="C16" s="1">
        <v>9.68</v>
      </c>
      <c r="D16" s="1">
        <v>1.32</v>
      </c>
      <c r="E16" s="1">
        <f t="shared" si="0"/>
        <v>11</v>
      </c>
    </row>
    <row r="17" spans="1:5" outlineLevel="2" x14ac:dyDescent="0.35">
      <c r="A17" s="1" t="s">
        <v>8</v>
      </c>
      <c r="B17" s="1" t="s">
        <v>0</v>
      </c>
      <c r="C17" s="1">
        <v>9.7799999999999994</v>
      </c>
      <c r="D17" s="1">
        <v>1.73</v>
      </c>
      <c r="E17" s="1">
        <f t="shared" si="0"/>
        <v>11.51</v>
      </c>
    </row>
    <row r="18" spans="1:5" outlineLevel="2" x14ac:dyDescent="0.35">
      <c r="A18" s="1" t="s">
        <v>8</v>
      </c>
      <c r="B18" s="1" t="s">
        <v>0</v>
      </c>
      <c r="C18" s="1">
        <v>9.94</v>
      </c>
      <c r="D18" s="1">
        <v>1.56</v>
      </c>
      <c r="E18" s="1">
        <f t="shared" si="0"/>
        <v>11.5</v>
      </c>
    </row>
    <row r="19" spans="1:5" outlineLevel="2" x14ac:dyDescent="0.35">
      <c r="A19" s="1" t="s">
        <v>8</v>
      </c>
      <c r="B19" s="1" t="s">
        <v>0</v>
      </c>
      <c r="C19" s="1">
        <v>10.07</v>
      </c>
      <c r="D19" s="1">
        <v>1.25</v>
      </c>
      <c r="E19" s="1">
        <f t="shared" si="0"/>
        <v>11.32</v>
      </c>
    </row>
    <row r="20" spans="1:5" outlineLevel="2" x14ac:dyDescent="0.35">
      <c r="A20" s="1" t="s">
        <v>8</v>
      </c>
      <c r="B20" s="1" t="s">
        <v>0</v>
      </c>
      <c r="C20" s="1">
        <v>10.07</v>
      </c>
      <c r="D20" s="1">
        <v>1.83</v>
      </c>
      <c r="E20" s="1">
        <f t="shared" si="0"/>
        <v>11.9</v>
      </c>
    </row>
    <row r="21" spans="1:5" outlineLevel="1" x14ac:dyDescent="0.35">
      <c r="A21" s="13" t="s">
        <v>42</v>
      </c>
      <c r="B21" s="1"/>
      <c r="C21" s="1"/>
      <c r="D21" s="1"/>
      <c r="E21" s="1">
        <f>SUBTOTAL(9,E2:E20)</f>
        <v>191.86999999999998</v>
      </c>
    </row>
    <row r="22" spans="1:5" outlineLevel="2" x14ac:dyDescent="0.35">
      <c r="A22" s="1" t="s">
        <v>4</v>
      </c>
      <c r="B22" s="1" t="s">
        <v>0</v>
      </c>
      <c r="C22" s="1">
        <v>10.09</v>
      </c>
      <c r="D22" s="1">
        <v>2</v>
      </c>
      <c r="E22" s="1">
        <f t="shared" ref="E22:E53" si="1">C22+D22</f>
        <v>12.09</v>
      </c>
    </row>
    <row r="23" spans="1:5" outlineLevel="2" x14ac:dyDescent="0.35">
      <c r="A23" s="1" t="s">
        <v>4</v>
      </c>
      <c r="B23" s="1" t="s">
        <v>0</v>
      </c>
      <c r="C23" s="1">
        <v>10.27</v>
      </c>
      <c r="D23" s="1">
        <v>1.71</v>
      </c>
      <c r="E23" s="1">
        <f t="shared" si="1"/>
        <v>11.98</v>
      </c>
    </row>
    <row r="24" spans="1:5" outlineLevel="2" x14ac:dyDescent="0.35">
      <c r="A24" s="1" t="s">
        <v>4</v>
      </c>
      <c r="B24" s="1" t="s">
        <v>0</v>
      </c>
      <c r="C24" s="1">
        <v>10.29</v>
      </c>
      <c r="D24" s="1">
        <v>2.6</v>
      </c>
      <c r="E24" s="1">
        <f t="shared" si="1"/>
        <v>12.889999999999999</v>
      </c>
    </row>
    <row r="25" spans="1:5" outlineLevel="2" x14ac:dyDescent="0.35">
      <c r="A25" s="1" t="s">
        <v>4</v>
      </c>
      <c r="B25" s="1" t="s">
        <v>0</v>
      </c>
      <c r="C25" s="1">
        <v>10.33</v>
      </c>
      <c r="D25" s="1">
        <v>1.67</v>
      </c>
      <c r="E25" s="1">
        <f t="shared" si="1"/>
        <v>12</v>
      </c>
    </row>
    <row r="26" spans="1:5" outlineLevel="2" x14ac:dyDescent="0.35">
      <c r="A26" s="1" t="s">
        <v>4</v>
      </c>
      <c r="B26" s="1" t="s">
        <v>0</v>
      </c>
      <c r="C26" s="1">
        <v>10.33</v>
      </c>
      <c r="D26" s="1">
        <v>2</v>
      </c>
      <c r="E26" s="1">
        <f t="shared" si="1"/>
        <v>12.33</v>
      </c>
    </row>
    <row r="27" spans="1:5" outlineLevel="2" x14ac:dyDescent="0.35">
      <c r="A27" s="1" t="s">
        <v>4</v>
      </c>
      <c r="B27" s="1" t="s">
        <v>0</v>
      </c>
      <c r="C27" s="1">
        <v>10.34</v>
      </c>
      <c r="D27" s="1">
        <v>1.66</v>
      </c>
      <c r="E27" s="1">
        <f t="shared" si="1"/>
        <v>12</v>
      </c>
    </row>
    <row r="28" spans="1:5" outlineLevel="2" x14ac:dyDescent="0.35">
      <c r="A28" s="1" t="s">
        <v>4</v>
      </c>
      <c r="B28" s="1" t="s">
        <v>0</v>
      </c>
      <c r="C28" s="1">
        <v>10.34</v>
      </c>
      <c r="D28" s="1">
        <v>2</v>
      </c>
      <c r="E28" s="1">
        <f t="shared" si="1"/>
        <v>12.34</v>
      </c>
    </row>
    <row r="29" spans="1:5" outlineLevel="2" x14ac:dyDescent="0.35">
      <c r="A29" s="1" t="s">
        <v>4</v>
      </c>
      <c r="B29" s="1" t="s">
        <v>0</v>
      </c>
      <c r="C29" s="1">
        <v>10.51</v>
      </c>
      <c r="D29" s="1">
        <v>1.25</v>
      </c>
      <c r="E29" s="1">
        <f t="shared" si="1"/>
        <v>11.76</v>
      </c>
    </row>
    <row r="30" spans="1:5" outlineLevel="2" x14ac:dyDescent="0.35">
      <c r="A30" s="1" t="s">
        <v>4</v>
      </c>
      <c r="B30" s="1" t="s">
        <v>0</v>
      </c>
      <c r="C30" s="1">
        <v>10.59</v>
      </c>
      <c r="D30" s="1">
        <v>1.61</v>
      </c>
      <c r="E30" s="1">
        <f t="shared" si="1"/>
        <v>12.2</v>
      </c>
    </row>
    <row r="31" spans="1:5" outlineLevel="2" x14ac:dyDescent="0.35">
      <c r="A31" s="1" t="s">
        <v>4</v>
      </c>
      <c r="B31" s="1" t="s">
        <v>0</v>
      </c>
      <c r="C31" s="1">
        <v>10.63</v>
      </c>
      <c r="D31" s="1">
        <v>2</v>
      </c>
      <c r="E31" s="1">
        <f t="shared" si="1"/>
        <v>12.63</v>
      </c>
    </row>
    <row r="32" spans="1:5" outlineLevel="2" x14ac:dyDescent="0.35">
      <c r="A32" s="1" t="s">
        <v>4</v>
      </c>
      <c r="B32" s="1" t="s">
        <v>0</v>
      </c>
      <c r="C32" s="1">
        <v>10.65</v>
      </c>
      <c r="D32" s="1">
        <v>1.5</v>
      </c>
      <c r="E32" s="1">
        <f t="shared" si="1"/>
        <v>12.15</v>
      </c>
    </row>
    <row r="33" spans="1:5" outlineLevel="2" x14ac:dyDescent="0.35">
      <c r="A33" s="1" t="s">
        <v>4</v>
      </c>
      <c r="B33" s="1" t="s">
        <v>0</v>
      </c>
      <c r="C33" s="1">
        <v>10.77</v>
      </c>
      <c r="D33" s="1">
        <v>1.47</v>
      </c>
      <c r="E33" s="1">
        <f t="shared" si="1"/>
        <v>12.24</v>
      </c>
    </row>
    <row r="34" spans="1:5" outlineLevel="2" x14ac:dyDescent="0.35">
      <c r="A34" s="1" t="s">
        <v>4</v>
      </c>
      <c r="B34" s="1" t="s">
        <v>0</v>
      </c>
      <c r="C34" s="1">
        <v>11.02</v>
      </c>
      <c r="D34" s="1">
        <v>1.98</v>
      </c>
      <c r="E34" s="1">
        <f t="shared" si="1"/>
        <v>13</v>
      </c>
    </row>
    <row r="35" spans="1:5" outlineLevel="2" x14ac:dyDescent="0.35">
      <c r="A35" s="1" t="s">
        <v>4</v>
      </c>
      <c r="B35" s="1" t="s">
        <v>0</v>
      </c>
      <c r="C35" s="1">
        <v>11.17</v>
      </c>
      <c r="D35" s="1">
        <v>1.5</v>
      </c>
      <c r="E35" s="1">
        <f t="shared" si="1"/>
        <v>12.67</v>
      </c>
    </row>
    <row r="36" spans="1:5" outlineLevel="2" x14ac:dyDescent="0.35">
      <c r="A36" s="1" t="s">
        <v>4</v>
      </c>
      <c r="B36" s="1" t="s">
        <v>0</v>
      </c>
      <c r="C36" s="1">
        <v>11.24</v>
      </c>
      <c r="D36" s="1">
        <v>1.76</v>
      </c>
      <c r="E36" s="1">
        <f t="shared" si="1"/>
        <v>13</v>
      </c>
    </row>
    <row r="37" spans="1:5" outlineLevel="2" x14ac:dyDescent="0.35">
      <c r="A37" s="1" t="s">
        <v>4</v>
      </c>
      <c r="B37" s="1" t="s">
        <v>0</v>
      </c>
      <c r="C37" s="1">
        <v>11.35</v>
      </c>
      <c r="D37" s="1">
        <v>2.5</v>
      </c>
      <c r="E37" s="1">
        <f t="shared" si="1"/>
        <v>13.85</v>
      </c>
    </row>
    <row r="38" spans="1:5" outlineLevel="2" x14ac:dyDescent="0.35">
      <c r="A38" s="1" t="s">
        <v>4</v>
      </c>
      <c r="B38" s="1" t="s">
        <v>0</v>
      </c>
      <c r="C38" s="1">
        <v>11.38</v>
      </c>
      <c r="D38" s="1">
        <v>2</v>
      </c>
      <c r="E38" s="1">
        <f t="shared" si="1"/>
        <v>13.38</v>
      </c>
    </row>
    <row r="39" spans="1:5" outlineLevel="2" x14ac:dyDescent="0.35">
      <c r="A39" s="1" t="s">
        <v>4</v>
      </c>
      <c r="B39" s="1" t="s">
        <v>0</v>
      </c>
      <c r="C39" s="1">
        <v>11.59</v>
      </c>
      <c r="D39" s="1">
        <v>1.5</v>
      </c>
      <c r="E39" s="1">
        <f t="shared" si="1"/>
        <v>13.09</v>
      </c>
    </row>
    <row r="40" spans="1:5" outlineLevel="2" x14ac:dyDescent="0.35">
      <c r="A40" s="1" t="s">
        <v>4</v>
      </c>
      <c r="B40" s="1" t="s">
        <v>0</v>
      </c>
      <c r="C40" s="1">
        <v>11.61</v>
      </c>
      <c r="D40" s="1">
        <v>3.39</v>
      </c>
      <c r="E40" s="1">
        <f t="shared" si="1"/>
        <v>15</v>
      </c>
    </row>
    <row r="41" spans="1:5" outlineLevel="2" x14ac:dyDescent="0.35">
      <c r="A41" s="1" t="s">
        <v>4</v>
      </c>
      <c r="B41" s="1" t="s">
        <v>0</v>
      </c>
      <c r="C41" s="1">
        <v>11.69</v>
      </c>
      <c r="D41" s="1">
        <v>2.31</v>
      </c>
      <c r="E41" s="1">
        <f t="shared" si="1"/>
        <v>14</v>
      </c>
    </row>
    <row r="42" spans="1:5" outlineLevel="2" x14ac:dyDescent="0.35">
      <c r="A42" s="1" t="s">
        <v>4</v>
      </c>
      <c r="B42" s="1" t="s">
        <v>0</v>
      </c>
      <c r="C42" s="1">
        <v>11.87</v>
      </c>
      <c r="D42" s="1">
        <v>1.63</v>
      </c>
      <c r="E42" s="1">
        <f t="shared" si="1"/>
        <v>13.5</v>
      </c>
    </row>
    <row r="43" spans="1:5" outlineLevel="2" x14ac:dyDescent="0.35">
      <c r="A43" s="1" t="s">
        <v>4</v>
      </c>
      <c r="B43" s="1" t="s">
        <v>0</v>
      </c>
      <c r="C43" s="1">
        <v>12.02</v>
      </c>
      <c r="D43" s="1">
        <v>1.97</v>
      </c>
      <c r="E43" s="1">
        <f t="shared" si="1"/>
        <v>13.99</v>
      </c>
    </row>
    <row r="44" spans="1:5" outlineLevel="2" x14ac:dyDescent="0.35">
      <c r="A44" s="1" t="s">
        <v>4</v>
      </c>
      <c r="B44" s="1" t="s">
        <v>0</v>
      </c>
      <c r="C44" s="1">
        <v>12.03</v>
      </c>
      <c r="D44" s="1">
        <v>1.5</v>
      </c>
      <c r="E44" s="1">
        <f t="shared" si="1"/>
        <v>13.53</v>
      </c>
    </row>
    <row r="45" spans="1:5" outlineLevel="2" x14ac:dyDescent="0.35">
      <c r="A45" s="1" t="s">
        <v>4</v>
      </c>
      <c r="B45" s="1" t="s">
        <v>0</v>
      </c>
      <c r="C45" s="1">
        <v>12.16</v>
      </c>
      <c r="D45" s="1">
        <v>2.2000000000000002</v>
      </c>
      <c r="E45" s="1">
        <f t="shared" si="1"/>
        <v>14.36</v>
      </c>
    </row>
    <row r="46" spans="1:5" outlineLevel="2" x14ac:dyDescent="0.35">
      <c r="A46" s="1" t="s">
        <v>4</v>
      </c>
      <c r="B46" s="1" t="s">
        <v>0</v>
      </c>
      <c r="C46" s="1">
        <v>12.26</v>
      </c>
      <c r="D46" s="1">
        <v>2</v>
      </c>
      <c r="E46" s="1">
        <f t="shared" si="1"/>
        <v>14.26</v>
      </c>
    </row>
    <row r="47" spans="1:5" outlineLevel="2" x14ac:dyDescent="0.35">
      <c r="A47" s="1" t="s">
        <v>4</v>
      </c>
      <c r="B47" s="1" t="s">
        <v>0</v>
      </c>
      <c r="C47" s="1">
        <v>12.43</v>
      </c>
      <c r="D47" s="1">
        <v>1.8</v>
      </c>
      <c r="E47" s="1">
        <f t="shared" si="1"/>
        <v>14.23</v>
      </c>
    </row>
    <row r="48" spans="1:5" outlineLevel="2" x14ac:dyDescent="0.35">
      <c r="A48" s="1" t="s">
        <v>4</v>
      </c>
      <c r="B48" s="1" t="s">
        <v>0</v>
      </c>
      <c r="C48" s="1">
        <v>12.46</v>
      </c>
      <c r="D48" s="1">
        <v>1.5</v>
      </c>
      <c r="E48" s="1">
        <f t="shared" si="1"/>
        <v>13.96</v>
      </c>
    </row>
    <row r="49" spans="1:5" outlineLevel="2" x14ac:dyDescent="0.35">
      <c r="A49" s="1" t="s">
        <v>4</v>
      </c>
      <c r="B49" s="1" t="s">
        <v>0</v>
      </c>
      <c r="C49" s="1">
        <v>12.48</v>
      </c>
      <c r="D49" s="1">
        <v>2.52</v>
      </c>
      <c r="E49" s="1">
        <f t="shared" si="1"/>
        <v>15</v>
      </c>
    </row>
    <row r="50" spans="1:5" outlineLevel="2" x14ac:dyDescent="0.35">
      <c r="A50" s="1" t="s">
        <v>4</v>
      </c>
      <c r="B50" s="1" t="s">
        <v>0</v>
      </c>
      <c r="C50" s="1">
        <v>12.54</v>
      </c>
      <c r="D50" s="1">
        <v>2.5</v>
      </c>
      <c r="E50" s="1">
        <f t="shared" si="1"/>
        <v>15.04</v>
      </c>
    </row>
    <row r="51" spans="1:5" outlineLevel="2" x14ac:dyDescent="0.35">
      <c r="A51" s="1" t="s">
        <v>4</v>
      </c>
      <c r="B51" s="1" t="s">
        <v>0</v>
      </c>
      <c r="C51" s="1">
        <v>12.6</v>
      </c>
      <c r="D51" s="1">
        <v>1</v>
      </c>
      <c r="E51" s="1">
        <f t="shared" si="1"/>
        <v>13.6</v>
      </c>
    </row>
    <row r="52" spans="1:5" outlineLevel="2" x14ac:dyDescent="0.35">
      <c r="A52" s="1" t="s">
        <v>4</v>
      </c>
      <c r="B52" s="1" t="s">
        <v>0</v>
      </c>
      <c r="C52" s="1">
        <v>12.66</v>
      </c>
      <c r="D52" s="1">
        <v>2.5</v>
      </c>
      <c r="E52" s="1">
        <f t="shared" si="1"/>
        <v>15.16</v>
      </c>
    </row>
    <row r="53" spans="1:5" outlineLevel="2" x14ac:dyDescent="0.35">
      <c r="A53" s="1" t="s">
        <v>4</v>
      </c>
      <c r="B53" s="1" t="s">
        <v>0</v>
      </c>
      <c r="C53" s="1">
        <v>12.69</v>
      </c>
      <c r="D53" s="1">
        <v>2</v>
      </c>
      <c r="E53" s="1">
        <f t="shared" si="1"/>
        <v>14.69</v>
      </c>
    </row>
    <row r="54" spans="1:5" outlineLevel="2" x14ac:dyDescent="0.35">
      <c r="A54" s="1" t="s">
        <v>4</v>
      </c>
      <c r="B54" s="1" t="s">
        <v>0</v>
      </c>
      <c r="C54" s="1">
        <v>12.74</v>
      </c>
      <c r="D54" s="1">
        <v>2.0099999999999998</v>
      </c>
      <c r="E54" s="1">
        <f t="shared" ref="E54:E85" si="2">C54+D54</f>
        <v>14.75</v>
      </c>
    </row>
    <row r="55" spans="1:5" outlineLevel="2" x14ac:dyDescent="0.35">
      <c r="A55" s="1" t="s">
        <v>4</v>
      </c>
      <c r="B55" s="1" t="s">
        <v>0</v>
      </c>
      <c r="C55" s="1">
        <v>12.76</v>
      </c>
      <c r="D55" s="1">
        <v>2.23</v>
      </c>
      <c r="E55" s="1">
        <f t="shared" si="2"/>
        <v>14.99</v>
      </c>
    </row>
    <row r="56" spans="1:5" outlineLevel="2" x14ac:dyDescent="0.35">
      <c r="A56" s="1" t="s">
        <v>4</v>
      </c>
      <c r="B56" s="1" t="s">
        <v>0</v>
      </c>
      <c r="C56" s="1">
        <v>12.9</v>
      </c>
      <c r="D56" s="1">
        <v>1.1000000000000001</v>
      </c>
      <c r="E56" s="1">
        <f t="shared" si="2"/>
        <v>14</v>
      </c>
    </row>
    <row r="57" spans="1:5" outlineLevel="2" x14ac:dyDescent="0.35">
      <c r="A57" s="1" t="s">
        <v>4</v>
      </c>
      <c r="B57" s="1" t="s">
        <v>0</v>
      </c>
      <c r="C57" s="1">
        <v>13</v>
      </c>
      <c r="D57" s="1">
        <v>2</v>
      </c>
      <c r="E57" s="1">
        <f t="shared" si="2"/>
        <v>15</v>
      </c>
    </row>
    <row r="58" spans="1:5" outlineLevel="2" x14ac:dyDescent="0.35">
      <c r="A58" s="1" t="s">
        <v>4</v>
      </c>
      <c r="B58" s="1" t="s">
        <v>0</v>
      </c>
      <c r="C58" s="1">
        <v>13</v>
      </c>
      <c r="D58" s="1">
        <v>2</v>
      </c>
      <c r="E58" s="1">
        <f t="shared" si="2"/>
        <v>15</v>
      </c>
    </row>
    <row r="59" spans="1:5" outlineLevel="2" x14ac:dyDescent="0.35">
      <c r="A59" s="1" t="s">
        <v>4</v>
      </c>
      <c r="B59" s="1" t="s">
        <v>0</v>
      </c>
      <c r="C59" s="1">
        <v>13.03</v>
      </c>
      <c r="D59" s="1">
        <v>2</v>
      </c>
      <c r="E59" s="1">
        <f t="shared" si="2"/>
        <v>15.03</v>
      </c>
    </row>
    <row r="60" spans="1:5" outlineLevel="2" x14ac:dyDescent="0.35">
      <c r="A60" s="1" t="s">
        <v>4</v>
      </c>
      <c r="B60" s="1" t="s">
        <v>0</v>
      </c>
      <c r="C60" s="1">
        <v>13.13</v>
      </c>
      <c r="D60" s="1">
        <v>2</v>
      </c>
      <c r="E60" s="1">
        <f t="shared" si="2"/>
        <v>15.13</v>
      </c>
    </row>
    <row r="61" spans="1:5" outlineLevel="2" x14ac:dyDescent="0.35">
      <c r="A61" s="1" t="s">
        <v>4</v>
      </c>
      <c r="B61" s="1" t="s">
        <v>0</v>
      </c>
      <c r="C61" s="1">
        <v>13.16</v>
      </c>
      <c r="D61" s="1">
        <v>2.75</v>
      </c>
      <c r="E61" s="1">
        <f t="shared" si="2"/>
        <v>15.91</v>
      </c>
    </row>
    <row r="62" spans="1:5" outlineLevel="2" x14ac:dyDescent="0.35">
      <c r="A62" s="1" t="s">
        <v>4</v>
      </c>
      <c r="B62" s="1" t="s">
        <v>0</v>
      </c>
      <c r="C62" s="1">
        <v>13.27</v>
      </c>
      <c r="D62" s="1">
        <v>2.5</v>
      </c>
      <c r="E62" s="1">
        <f t="shared" si="2"/>
        <v>15.77</v>
      </c>
    </row>
    <row r="63" spans="1:5" outlineLevel="2" x14ac:dyDescent="0.35">
      <c r="A63" s="1" t="s">
        <v>4</v>
      </c>
      <c r="B63" s="1" t="s">
        <v>0</v>
      </c>
      <c r="C63" s="1">
        <v>13.28</v>
      </c>
      <c r="D63" s="1">
        <v>2.72</v>
      </c>
      <c r="E63" s="1">
        <f t="shared" si="2"/>
        <v>16</v>
      </c>
    </row>
    <row r="64" spans="1:5" outlineLevel="2" x14ac:dyDescent="0.35">
      <c r="A64" s="1" t="s">
        <v>4</v>
      </c>
      <c r="B64" s="1" t="s">
        <v>0</v>
      </c>
      <c r="C64" s="1">
        <v>13.37</v>
      </c>
      <c r="D64" s="1">
        <v>2</v>
      </c>
      <c r="E64" s="1">
        <f t="shared" si="2"/>
        <v>15.37</v>
      </c>
    </row>
    <row r="65" spans="1:5" outlineLevel="2" x14ac:dyDescent="0.35">
      <c r="A65" s="1" t="s">
        <v>4</v>
      </c>
      <c r="B65" s="1" t="s">
        <v>0</v>
      </c>
      <c r="C65" s="1">
        <v>13.39</v>
      </c>
      <c r="D65" s="1">
        <v>2.61</v>
      </c>
      <c r="E65" s="1">
        <f t="shared" si="2"/>
        <v>16</v>
      </c>
    </row>
    <row r="66" spans="1:5" outlineLevel="2" x14ac:dyDescent="0.35">
      <c r="A66" s="1" t="s">
        <v>4</v>
      </c>
      <c r="B66" s="1" t="s">
        <v>0</v>
      </c>
      <c r="C66" s="1">
        <v>13.42</v>
      </c>
      <c r="D66" s="1">
        <v>1.68</v>
      </c>
      <c r="E66" s="1">
        <f t="shared" si="2"/>
        <v>15.1</v>
      </c>
    </row>
    <row r="67" spans="1:5" outlineLevel="2" x14ac:dyDescent="0.35">
      <c r="A67" s="1" t="s">
        <v>4</v>
      </c>
      <c r="B67" s="1" t="s">
        <v>0</v>
      </c>
      <c r="C67" s="1">
        <v>13.42</v>
      </c>
      <c r="D67" s="1">
        <v>3.48</v>
      </c>
      <c r="E67" s="1">
        <f t="shared" si="2"/>
        <v>16.899999999999999</v>
      </c>
    </row>
    <row r="68" spans="1:5" outlineLevel="2" x14ac:dyDescent="0.35">
      <c r="A68" s="1" t="s">
        <v>4</v>
      </c>
      <c r="B68" s="1" t="s">
        <v>0</v>
      </c>
      <c r="C68" s="1">
        <v>13.42</v>
      </c>
      <c r="D68" s="1">
        <v>1.58</v>
      </c>
      <c r="E68" s="1">
        <f t="shared" si="2"/>
        <v>15</v>
      </c>
    </row>
    <row r="69" spans="1:5" outlineLevel="2" x14ac:dyDescent="0.35">
      <c r="A69" s="1" t="s">
        <v>4</v>
      </c>
      <c r="B69" s="1" t="s">
        <v>0</v>
      </c>
      <c r="C69" s="1">
        <v>13.51</v>
      </c>
      <c r="D69" s="1">
        <v>2</v>
      </c>
      <c r="E69" s="1">
        <f t="shared" si="2"/>
        <v>15.51</v>
      </c>
    </row>
    <row r="70" spans="1:5" outlineLevel="2" x14ac:dyDescent="0.35">
      <c r="A70" s="1" t="s">
        <v>4</v>
      </c>
      <c r="B70" s="1" t="s">
        <v>0</v>
      </c>
      <c r="C70" s="1">
        <v>13.81</v>
      </c>
      <c r="D70" s="1">
        <v>2</v>
      </c>
      <c r="E70" s="1">
        <f t="shared" si="2"/>
        <v>15.81</v>
      </c>
    </row>
    <row r="71" spans="1:5" outlineLevel="2" x14ac:dyDescent="0.35">
      <c r="A71" s="1" t="s">
        <v>4</v>
      </c>
      <c r="B71" s="1" t="s">
        <v>0</v>
      </c>
      <c r="C71" s="1">
        <v>13.81</v>
      </c>
      <c r="D71" s="1">
        <v>2</v>
      </c>
      <c r="E71" s="1">
        <f t="shared" si="2"/>
        <v>15.81</v>
      </c>
    </row>
    <row r="72" spans="1:5" outlineLevel="2" x14ac:dyDescent="0.35">
      <c r="A72" s="1" t="s">
        <v>4</v>
      </c>
      <c r="B72" s="1" t="s">
        <v>0</v>
      </c>
      <c r="C72" s="1">
        <v>13.94</v>
      </c>
      <c r="D72" s="1">
        <v>3.06</v>
      </c>
      <c r="E72" s="1">
        <f t="shared" si="2"/>
        <v>17</v>
      </c>
    </row>
    <row r="73" spans="1:5" outlineLevel="2" x14ac:dyDescent="0.35">
      <c r="A73" s="1" t="s">
        <v>4</v>
      </c>
      <c r="B73" s="1" t="s">
        <v>0</v>
      </c>
      <c r="C73" s="1">
        <v>14</v>
      </c>
      <c r="D73" s="1">
        <v>3</v>
      </c>
      <c r="E73" s="1">
        <f t="shared" si="2"/>
        <v>17</v>
      </c>
    </row>
    <row r="74" spans="1:5" outlineLevel="2" x14ac:dyDescent="0.35">
      <c r="A74" s="1" t="s">
        <v>4</v>
      </c>
      <c r="B74" s="1" t="s">
        <v>0</v>
      </c>
      <c r="C74" s="1">
        <v>14.07</v>
      </c>
      <c r="D74" s="1">
        <v>2.5</v>
      </c>
      <c r="E74" s="1">
        <f t="shared" si="2"/>
        <v>16.57</v>
      </c>
    </row>
    <row r="75" spans="1:5" outlineLevel="2" x14ac:dyDescent="0.35">
      <c r="A75" s="1" t="s">
        <v>4</v>
      </c>
      <c r="B75" s="1" t="s">
        <v>0</v>
      </c>
      <c r="C75" s="1">
        <v>14.15</v>
      </c>
      <c r="D75" s="1">
        <v>2</v>
      </c>
      <c r="E75" s="1">
        <f t="shared" si="2"/>
        <v>16.149999999999999</v>
      </c>
    </row>
    <row r="76" spans="1:5" outlineLevel="2" x14ac:dyDescent="0.35">
      <c r="A76" s="1" t="s">
        <v>4</v>
      </c>
      <c r="B76" s="1" t="s">
        <v>0</v>
      </c>
      <c r="C76" s="1">
        <v>14.26</v>
      </c>
      <c r="D76" s="1">
        <v>2.5</v>
      </c>
      <c r="E76" s="1">
        <f t="shared" si="2"/>
        <v>16.759999999999998</v>
      </c>
    </row>
    <row r="77" spans="1:5" outlineLevel="2" x14ac:dyDescent="0.35">
      <c r="A77" s="1" t="s">
        <v>4</v>
      </c>
      <c r="B77" s="1" t="s">
        <v>0</v>
      </c>
      <c r="C77" s="1">
        <v>14.31</v>
      </c>
      <c r="D77" s="1">
        <v>4</v>
      </c>
      <c r="E77" s="1">
        <f t="shared" si="2"/>
        <v>18.310000000000002</v>
      </c>
    </row>
    <row r="78" spans="1:5" outlineLevel="2" x14ac:dyDescent="0.35">
      <c r="A78" s="1" t="s">
        <v>4</v>
      </c>
      <c r="B78" s="1" t="s">
        <v>0</v>
      </c>
      <c r="C78" s="1">
        <v>14.48</v>
      </c>
      <c r="D78" s="1">
        <v>2</v>
      </c>
      <c r="E78" s="1">
        <f t="shared" si="2"/>
        <v>16.48</v>
      </c>
    </row>
    <row r="79" spans="1:5" outlineLevel="2" x14ac:dyDescent="0.35">
      <c r="A79" s="1" t="s">
        <v>4</v>
      </c>
      <c r="B79" s="1" t="s">
        <v>0</v>
      </c>
      <c r="C79" s="1">
        <v>14.52</v>
      </c>
      <c r="D79" s="1">
        <v>2</v>
      </c>
      <c r="E79" s="1">
        <f t="shared" si="2"/>
        <v>16.52</v>
      </c>
    </row>
    <row r="80" spans="1:5" outlineLevel="2" x14ac:dyDescent="0.35">
      <c r="A80" s="1" t="s">
        <v>4</v>
      </c>
      <c r="B80" s="1" t="s">
        <v>0</v>
      </c>
      <c r="C80" s="1">
        <v>14.73</v>
      </c>
      <c r="D80" s="1">
        <v>2.2000000000000002</v>
      </c>
      <c r="E80" s="1">
        <f t="shared" si="2"/>
        <v>16.93</v>
      </c>
    </row>
    <row r="81" spans="1:5" outlineLevel="2" x14ac:dyDescent="0.35">
      <c r="A81" s="1" t="s">
        <v>4</v>
      </c>
      <c r="B81" s="1" t="s">
        <v>0</v>
      </c>
      <c r="C81" s="1">
        <v>14.78</v>
      </c>
      <c r="D81" s="1">
        <v>3.23</v>
      </c>
      <c r="E81" s="1">
        <f t="shared" si="2"/>
        <v>18.009999999999998</v>
      </c>
    </row>
    <row r="82" spans="1:5" outlineLevel="2" x14ac:dyDescent="0.35">
      <c r="A82" s="1" t="s">
        <v>4</v>
      </c>
      <c r="B82" s="1" t="s">
        <v>0</v>
      </c>
      <c r="C82" s="1">
        <v>14.83</v>
      </c>
      <c r="D82" s="1">
        <v>3.02</v>
      </c>
      <c r="E82" s="1">
        <f t="shared" si="2"/>
        <v>17.850000000000001</v>
      </c>
    </row>
    <row r="83" spans="1:5" outlineLevel="2" x14ac:dyDescent="0.35">
      <c r="A83" s="1" t="s">
        <v>4</v>
      </c>
      <c r="B83" s="1" t="s">
        <v>0</v>
      </c>
      <c r="C83" s="1">
        <v>15.01</v>
      </c>
      <c r="D83" s="1">
        <v>2.09</v>
      </c>
      <c r="E83" s="1">
        <f t="shared" si="2"/>
        <v>17.100000000000001</v>
      </c>
    </row>
    <row r="84" spans="1:5" outlineLevel="2" x14ac:dyDescent="0.35">
      <c r="A84" s="1" t="s">
        <v>4</v>
      </c>
      <c r="B84" s="1" t="s">
        <v>0</v>
      </c>
      <c r="C84" s="1">
        <v>15.04</v>
      </c>
      <c r="D84" s="1">
        <v>1.96</v>
      </c>
      <c r="E84" s="1">
        <f t="shared" si="2"/>
        <v>17</v>
      </c>
    </row>
    <row r="85" spans="1:5" outlineLevel="2" x14ac:dyDescent="0.35">
      <c r="A85" s="1" t="s">
        <v>4</v>
      </c>
      <c r="B85" s="1" t="s">
        <v>0</v>
      </c>
      <c r="C85" s="1">
        <v>15.06</v>
      </c>
      <c r="D85" s="1">
        <v>3</v>
      </c>
      <c r="E85" s="1">
        <f t="shared" si="2"/>
        <v>18.060000000000002</v>
      </c>
    </row>
    <row r="86" spans="1:5" outlineLevel="2" x14ac:dyDescent="0.35">
      <c r="A86" s="1" t="s">
        <v>4</v>
      </c>
      <c r="B86" s="1" t="s">
        <v>0</v>
      </c>
      <c r="C86" s="1">
        <v>15.36</v>
      </c>
      <c r="D86" s="1">
        <v>1.64</v>
      </c>
      <c r="E86" s="1">
        <f t="shared" ref="E86:E95" si="3">C86+D86</f>
        <v>17</v>
      </c>
    </row>
    <row r="87" spans="1:5" outlineLevel="2" x14ac:dyDescent="0.35">
      <c r="A87" s="1" t="s">
        <v>4</v>
      </c>
      <c r="B87" s="1" t="s">
        <v>0</v>
      </c>
      <c r="C87" s="1">
        <v>15.38</v>
      </c>
      <c r="D87" s="1">
        <v>3</v>
      </c>
      <c r="E87" s="1">
        <f t="shared" si="3"/>
        <v>18.380000000000003</v>
      </c>
    </row>
    <row r="88" spans="1:5" outlineLevel="2" x14ac:dyDescent="0.35">
      <c r="A88" s="1" t="s">
        <v>4</v>
      </c>
      <c r="B88" s="1" t="s">
        <v>0</v>
      </c>
      <c r="C88" s="1">
        <v>15.42</v>
      </c>
      <c r="D88" s="1">
        <v>1.57</v>
      </c>
      <c r="E88" s="1">
        <f t="shared" si="3"/>
        <v>16.989999999999998</v>
      </c>
    </row>
    <row r="89" spans="1:5" outlineLevel="2" x14ac:dyDescent="0.35">
      <c r="A89" s="1" t="s">
        <v>4</v>
      </c>
      <c r="B89" s="1" t="s">
        <v>0</v>
      </c>
      <c r="C89" s="1">
        <v>15.48</v>
      </c>
      <c r="D89" s="1">
        <v>2.02</v>
      </c>
      <c r="E89" s="1">
        <f t="shared" si="3"/>
        <v>17.5</v>
      </c>
    </row>
    <row r="90" spans="1:5" outlineLevel="2" x14ac:dyDescent="0.35">
      <c r="A90" s="1" t="s">
        <v>4</v>
      </c>
      <c r="B90" s="1" t="s">
        <v>0</v>
      </c>
      <c r="C90" s="1">
        <v>15.53</v>
      </c>
      <c r="D90" s="1">
        <v>3</v>
      </c>
      <c r="E90" s="1">
        <f t="shared" si="3"/>
        <v>18.53</v>
      </c>
    </row>
    <row r="91" spans="1:5" outlineLevel="2" x14ac:dyDescent="0.35">
      <c r="A91" s="1" t="s">
        <v>4</v>
      </c>
      <c r="B91" s="1" t="s">
        <v>0</v>
      </c>
      <c r="C91" s="1">
        <v>15.69</v>
      </c>
      <c r="D91" s="1">
        <v>1.5</v>
      </c>
      <c r="E91" s="1">
        <f t="shared" si="3"/>
        <v>17.189999999999998</v>
      </c>
    </row>
    <row r="92" spans="1:5" outlineLevel="2" x14ac:dyDescent="0.35">
      <c r="A92" s="1" t="s">
        <v>4</v>
      </c>
      <c r="B92" s="1" t="s">
        <v>0</v>
      </c>
      <c r="C92" s="1">
        <v>15.69</v>
      </c>
      <c r="D92" s="1">
        <v>3</v>
      </c>
      <c r="E92" s="1">
        <f t="shared" si="3"/>
        <v>18.689999999999998</v>
      </c>
    </row>
    <row r="93" spans="1:5" outlineLevel="2" x14ac:dyDescent="0.35">
      <c r="A93" s="1" t="s">
        <v>4</v>
      </c>
      <c r="B93" s="1" t="s">
        <v>0</v>
      </c>
      <c r="C93" s="1">
        <v>15.77</v>
      </c>
      <c r="D93" s="1">
        <v>2.23</v>
      </c>
      <c r="E93" s="1">
        <f t="shared" si="3"/>
        <v>18</v>
      </c>
    </row>
    <row r="94" spans="1:5" outlineLevel="2" x14ac:dyDescent="0.35">
      <c r="A94" s="1" t="s">
        <v>4</v>
      </c>
      <c r="B94" s="1" t="s">
        <v>0</v>
      </c>
      <c r="C94" s="1">
        <v>15.81</v>
      </c>
      <c r="D94" s="1">
        <v>3.16</v>
      </c>
      <c r="E94" s="1">
        <f t="shared" si="3"/>
        <v>18.97</v>
      </c>
    </row>
    <row r="95" spans="1:5" outlineLevel="2" x14ac:dyDescent="0.35">
      <c r="A95" s="1" t="s">
        <v>4</v>
      </c>
      <c r="B95" s="1" t="s">
        <v>0</v>
      </c>
      <c r="C95" s="1">
        <v>15.95</v>
      </c>
      <c r="D95" s="1">
        <v>2</v>
      </c>
      <c r="E95" s="1">
        <f t="shared" si="3"/>
        <v>17.95</v>
      </c>
    </row>
    <row r="96" spans="1:5" outlineLevel="1" x14ac:dyDescent="0.35">
      <c r="A96" s="13" t="s">
        <v>40</v>
      </c>
      <c r="B96" s="1"/>
      <c r="C96" s="1"/>
      <c r="D96" s="1"/>
      <c r="E96" s="1">
        <f>SUBTOTAL(9,E22:E95)</f>
        <v>1121.9400000000003</v>
      </c>
    </row>
    <row r="97" spans="1:5" outlineLevel="2" x14ac:dyDescent="0.35">
      <c r="A97" s="1" t="s">
        <v>9</v>
      </c>
      <c r="B97" s="1" t="s">
        <v>0</v>
      </c>
      <c r="C97" s="1">
        <v>15.98</v>
      </c>
      <c r="D97" s="1">
        <v>2.0299999999999998</v>
      </c>
      <c r="E97" s="1">
        <f t="shared" ref="E97:E139" si="4">C97+D97</f>
        <v>18.010000000000002</v>
      </c>
    </row>
    <row r="98" spans="1:5" outlineLevel="2" x14ac:dyDescent="0.35">
      <c r="A98" s="1" t="s">
        <v>9</v>
      </c>
      <c r="B98" s="1" t="s">
        <v>0</v>
      </c>
      <c r="C98" s="1">
        <v>15.98</v>
      </c>
      <c r="D98" s="1">
        <v>3</v>
      </c>
      <c r="E98" s="1">
        <f t="shared" si="4"/>
        <v>18.98</v>
      </c>
    </row>
    <row r="99" spans="1:5" outlineLevel="2" x14ac:dyDescent="0.35">
      <c r="A99" s="1" t="s">
        <v>9</v>
      </c>
      <c r="B99" s="1" t="s">
        <v>0</v>
      </c>
      <c r="C99" s="1">
        <v>16</v>
      </c>
      <c r="D99" s="1">
        <v>2</v>
      </c>
      <c r="E99" s="1">
        <f t="shared" si="4"/>
        <v>18</v>
      </c>
    </row>
    <row r="100" spans="1:5" outlineLevel="2" x14ac:dyDescent="0.35">
      <c r="A100" s="1" t="s">
        <v>9</v>
      </c>
      <c r="B100" s="1" t="s">
        <v>0</v>
      </c>
      <c r="C100" s="1">
        <v>16.04</v>
      </c>
      <c r="D100" s="1">
        <v>2.2400000000000002</v>
      </c>
      <c r="E100" s="1">
        <f t="shared" si="4"/>
        <v>18.28</v>
      </c>
    </row>
    <row r="101" spans="1:5" outlineLevel="2" x14ac:dyDescent="0.35">
      <c r="A101" s="1" t="s">
        <v>9</v>
      </c>
      <c r="B101" s="1" t="s">
        <v>0</v>
      </c>
      <c r="C101" s="1">
        <v>16.21</v>
      </c>
      <c r="D101" s="1">
        <v>2</v>
      </c>
      <c r="E101" s="1">
        <f t="shared" si="4"/>
        <v>18.21</v>
      </c>
    </row>
    <row r="102" spans="1:5" outlineLevel="2" x14ac:dyDescent="0.35">
      <c r="A102" s="1" t="s">
        <v>9</v>
      </c>
      <c r="B102" s="1" t="s">
        <v>0</v>
      </c>
      <c r="C102" s="1">
        <v>16.27</v>
      </c>
      <c r="D102" s="1">
        <v>2.5</v>
      </c>
      <c r="E102" s="1">
        <f t="shared" si="4"/>
        <v>18.77</v>
      </c>
    </row>
    <row r="103" spans="1:5" outlineLevel="2" x14ac:dyDescent="0.35">
      <c r="A103" s="1" t="s">
        <v>9</v>
      </c>
      <c r="B103" s="1" t="s">
        <v>0</v>
      </c>
      <c r="C103" s="1">
        <v>16.29</v>
      </c>
      <c r="D103" s="1">
        <v>3.71</v>
      </c>
      <c r="E103" s="1">
        <f t="shared" si="4"/>
        <v>20</v>
      </c>
    </row>
    <row r="104" spans="1:5" outlineLevel="2" x14ac:dyDescent="0.35">
      <c r="A104" s="1" t="s">
        <v>9</v>
      </c>
      <c r="B104" s="1" t="s">
        <v>0</v>
      </c>
      <c r="C104" s="1">
        <v>16.309999999999999</v>
      </c>
      <c r="D104" s="1">
        <v>2</v>
      </c>
      <c r="E104" s="1">
        <f t="shared" si="4"/>
        <v>18.309999999999999</v>
      </c>
    </row>
    <row r="105" spans="1:5" outlineLevel="2" x14ac:dyDescent="0.35">
      <c r="A105" s="1" t="s">
        <v>9</v>
      </c>
      <c r="B105" s="1" t="s">
        <v>0</v>
      </c>
      <c r="C105" s="1">
        <v>16.32</v>
      </c>
      <c r="D105" s="1">
        <v>4.3</v>
      </c>
      <c r="E105" s="1">
        <f t="shared" si="4"/>
        <v>20.62</v>
      </c>
    </row>
    <row r="106" spans="1:5" outlineLevel="2" x14ac:dyDescent="0.35">
      <c r="A106" s="1" t="s">
        <v>9</v>
      </c>
      <c r="B106" s="1" t="s">
        <v>0</v>
      </c>
      <c r="C106" s="1">
        <v>16.399999999999999</v>
      </c>
      <c r="D106" s="1">
        <v>2.5</v>
      </c>
      <c r="E106" s="1">
        <f t="shared" si="4"/>
        <v>18.899999999999999</v>
      </c>
    </row>
    <row r="107" spans="1:5" outlineLevel="2" x14ac:dyDescent="0.35">
      <c r="A107" s="1" t="s">
        <v>9</v>
      </c>
      <c r="B107" s="1" t="s">
        <v>0</v>
      </c>
      <c r="C107" s="1">
        <v>16.43</v>
      </c>
      <c r="D107" s="1">
        <v>2.2999999999999998</v>
      </c>
      <c r="E107" s="1">
        <f t="shared" si="4"/>
        <v>18.73</v>
      </c>
    </row>
    <row r="108" spans="1:5" outlineLevel="2" x14ac:dyDescent="0.35">
      <c r="A108" s="1" t="s">
        <v>9</v>
      </c>
      <c r="B108" s="1" t="s">
        <v>0</v>
      </c>
      <c r="C108" s="1">
        <v>16.45</v>
      </c>
      <c r="D108" s="1">
        <v>2.4700000000000002</v>
      </c>
      <c r="E108" s="1">
        <f t="shared" si="4"/>
        <v>18.919999999999998</v>
      </c>
    </row>
    <row r="109" spans="1:5" outlineLevel="2" x14ac:dyDescent="0.35">
      <c r="A109" s="1" t="s">
        <v>9</v>
      </c>
      <c r="B109" s="1" t="s">
        <v>0</v>
      </c>
      <c r="C109" s="1">
        <v>16.47</v>
      </c>
      <c r="D109" s="1">
        <v>3.23</v>
      </c>
      <c r="E109" s="1">
        <f t="shared" si="4"/>
        <v>19.7</v>
      </c>
    </row>
    <row r="110" spans="1:5" outlineLevel="2" x14ac:dyDescent="0.35">
      <c r="A110" s="1" t="s">
        <v>9</v>
      </c>
      <c r="B110" s="1" t="s">
        <v>0</v>
      </c>
      <c r="C110" s="1">
        <v>16.489999999999998</v>
      </c>
      <c r="D110" s="1">
        <v>2</v>
      </c>
      <c r="E110" s="1">
        <f t="shared" si="4"/>
        <v>18.489999999999998</v>
      </c>
    </row>
    <row r="111" spans="1:5" outlineLevel="2" x14ac:dyDescent="0.35">
      <c r="A111" s="1" t="s">
        <v>9</v>
      </c>
      <c r="B111" s="1" t="s">
        <v>0</v>
      </c>
      <c r="C111" s="1">
        <v>16.579999999999998</v>
      </c>
      <c r="D111" s="1">
        <v>4</v>
      </c>
      <c r="E111" s="1">
        <f t="shared" si="4"/>
        <v>20.58</v>
      </c>
    </row>
    <row r="112" spans="1:5" outlineLevel="2" x14ac:dyDescent="0.35">
      <c r="A112" s="1" t="s">
        <v>9</v>
      </c>
      <c r="B112" s="1" t="s">
        <v>0</v>
      </c>
      <c r="C112" s="1">
        <v>16.66</v>
      </c>
      <c r="D112" s="1">
        <v>3.4</v>
      </c>
      <c r="E112" s="1">
        <f t="shared" si="4"/>
        <v>20.059999999999999</v>
      </c>
    </row>
    <row r="113" spans="1:5" outlineLevel="2" x14ac:dyDescent="0.35">
      <c r="A113" s="1" t="s">
        <v>9</v>
      </c>
      <c r="B113" s="1" t="s">
        <v>0</v>
      </c>
      <c r="C113" s="1">
        <v>16.82</v>
      </c>
      <c r="D113" s="1">
        <v>4</v>
      </c>
      <c r="E113" s="1">
        <f t="shared" si="4"/>
        <v>20.82</v>
      </c>
    </row>
    <row r="114" spans="1:5" outlineLevel="2" x14ac:dyDescent="0.35">
      <c r="A114" s="1" t="s">
        <v>9</v>
      </c>
      <c r="B114" s="1" t="s">
        <v>0</v>
      </c>
      <c r="C114" s="1">
        <v>16.93</v>
      </c>
      <c r="D114" s="1">
        <v>3.07</v>
      </c>
      <c r="E114" s="1">
        <f t="shared" si="4"/>
        <v>20</v>
      </c>
    </row>
    <row r="115" spans="1:5" outlineLevel="2" x14ac:dyDescent="0.35">
      <c r="A115" s="1" t="s">
        <v>9</v>
      </c>
      <c r="B115" s="1" t="s">
        <v>0</v>
      </c>
      <c r="C115" s="1">
        <v>16.97</v>
      </c>
      <c r="D115" s="1">
        <v>3.5</v>
      </c>
      <c r="E115" s="1">
        <f t="shared" si="4"/>
        <v>20.47</v>
      </c>
    </row>
    <row r="116" spans="1:5" outlineLevel="2" x14ac:dyDescent="0.35">
      <c r="A116" s="1" t="s">
        <v>9</v>
      </c>
      <c r="B116" s="1" t="s">
        <v>0</v>
      </c>
      <c r="C116" s="1">
        <v>16.989999999999998</v>
      </c>
      <c r="D116" s="1">
        <v>1.01</v>
      </c>
      <c r="E116" s="1">
        <f t="shared" si="4"/>
        <v>18</v>
      </c>
    </row>
    <row r="117" spans="1:5" outlineLevel="2" x14ac:dyDescent="0.35">
      <c r="A117" s="1" t="s">
        <v>9</v>
      </c>
      <c r="B117" s="1" t="s">
        <v>0</v>
      </c>
      <c r="C117" s="1">
        <v>17.07</v>
      </c>
      <c r="D117" s="1">
        <v>3</v>
      </c>
      <c r="E117" s="1">
        <f t="shared" si="4"/>
        <v>20.07</v>
      </c>
    </row>
    <row r="118" spans="1:5" outlineLevel="2" x14ac:dyDescent="0.35">
      <c r="A118" s="1" t="s">
        <v>9</v>
      </c>
      <c r="B118" s="1" t="s">
        <v>0</v>
      </c>
      <c r="C118" s="1">
        <v>17.260000000000002</v>
      </c>
      <c r="D118" s="1">
        <v>2.74</v>
      </c>
      <c r="E118" s="1">
        <f t="shared" si="4"/>
        <v>20</v>
      </c>
    </row>
    <row r="119" spans="1:5" outlineLevel="2" x14ac:dyDescent="0.35">
      <c r="A119" s="1" t="s">
        <v>9</v>
      </c>
      <c r="B119" s="1" t="s">
        <v>0</v>
      </c>
      <c r="C119" s="1">
        <v>17.29</v>
      </c>
      <c r="D119" s="1">
        <v>2.71</v>
      </c>
      <c r="E119" s="1">
        <f t="shared" si="4"/>
        <v>20</v>
      </c>
    </row>
    <row r="120" spans="1:5" outlineLevel="2" x14ac:dyDescent="0.35">
      <c r="A120" s="1" t="s">
        <v>9</v>
      </c>
      <c r="B120" s="1" t="s">
        <v>0</v>
      </c>
      <c r="C120" s="1">
        <v>17.309999999999999</v>
      </c>
      <c r="D120" s="1">
        <v>3.5</v>
      </c>
      <c r="E120" s="1">
        <f t="shared" si="4"/>
        <v>20.81</v>
      </c>
    </row>
    <row r="121" spans="1:5" outlineLevel="2" x14ac:dyDescent="0.35">
      <c r="A121" s="1" t="s">
        <v>9</v>
      </c>
      <c r="B121" s="1" t="s">
        <v>0</v>
      </c>
      <c r="C121" s="1">
        <v>17.46</v>
      </c>
      <c r="D121" s="1">
        <v>2.54</v>
      </c>
      <c r="E121" s="1">
        <f t="shared" si="4"/>
        <v>20</v>
      </c>
    </row>
    <row r="122" spans="1:5" outlineLevel="2" x14ac:dyDescent="0.35">
      <c r="A122" s="1" t="s">
        <v>9</v>
      </c>
      <c r="B122" s="1" t="s">
        <v>0</v>
      </c>
      <c r="C122" s="1">
        <v>17.47</v>
      </c>
      <c r="D122" s="1">
        <v>3.5</v>
      </c>
      <c r="E122" s="1">
        <f t="shared" si="4"/>
        <v>20.97</v>
      </c>
    </row>
    <row r="123" spans="1:5" outlineLevel="2" x14ac:dyDescent="0.35">
      <c r="A123" s="1" t="s">
        <v>9</v>
      </c>
      <c r="B123" s="1" t="s">
        <v>0</v>
      </c>
      <c r="C123" s="1">
        <v>17.510000000000002</v>
      </c>
      <c r="D123" s="1">
        <v>3</v>
      </c>
      <c r="E123" s="1">
        <f t="shared" si="4"/>
        <v>20.51</v>
      </c>
    </row>
    <row r="124" spans="1:5" outlineLevel="2" x14ac:dyDescent="0.35">
      <c r="A124" s="1" t="s">
        <v>9</v>
      </c>
      <c r="B124" s="1" t="s">
        <v>0</v>
      </c>
      <c r="C124" s="1">
        <v>17.59</v>
      </c>
      <c r="D124" s="1">
        <v>2.64</v>
      </c>
      <c r="E124" s="1">
        <f t="shared" si="4"/>
        <v>20.23</v>
      </c>
    </row>
    <row r="125" spans="1:5" outlineLevel="2" x14ac:dyDescent="0.35">
      <c r="A125" s="1" t="s">
        <v>9</v>
      </c>
      <c r="B125" s="1" t="s">
        <v>0</v>
      </c>
      <c r="C125" s="1">
        <v>17.78</v>
      </c>
      <c r="D125" s="1">
        <v>3.27</v>
      </c>
      <c r="E125" s="1">
        <f t="shared" si="4"/>
        <v>21.05</v>
      </c>
    </row>
    <row r="126" spans="1:5" outlineLevel="2" x14ac:dyDescent="0.35">
      <c r="A126" s="1" t="s">
        <v>9</v>
      </c>
      <c r="B126" s="1" t="s">
        <v>0</v>
      </c>
      <c r="C126" s="1">
        <v>17.809999999999999</v>
      </c>
      <c r="D126" s="1">
        <v>2.34</v>
      </c>
      <c r="E126" s="1">
        <f t="shared" si="4"/>
        <v>20.149999999999999</v>
      </c>
    </row>
    <row r="127" spans="1:5" outlineLevel="2" x14ac:dyDescent="0.35">
      <c r="A127" s="1" t="s">
        <v>9</v>
      </c>
      <c r="B127" s="1" t="s">
        <v>0</v>
      </c>
      <c r="C127" s="1">
        <v>17.82</v>
      </c>
      <c r="D127" s="1">
        <v>1.75</v>
      </c>
      <c r="E127" s="1">
        <f t="shared" si="4"/>
        <v>19.57</v>
      </c>
    </row>
    <row r="128" spans="1:5" outlineLevel="2" x14ac:dyDescent="0.35">
      <c r="A128" s="1" t="s">
        <v>9</v>
      </c>
      <c r="B128" s="1" t="s">
        <v>0</v>
      </c>
      <c r="C128" s="1">
        <v>17.89</v>
      </c>
      <c r="D128" s="1">
        <v>2</v>
      </c>
      <c r="E128" s="1">
        <f t="shared" si="4"/>
        <v>19.89</v>
      </c>
    </row>
    <row r="129" spans="1:5" outlineLevel="2" x14ac:dyDescent="0.35">
      <c r="A129" s="1" t="s">
        <v>9</v>
      </c>
      <c r="B129" s="1" t="s">
        <v>0</v>
      </c>
      <c r="C129" s="1">
        <v>17.920000000000002</v>
      </c>
      <c r="D129" s="1">
        <v>4.08</v>
      </c>
      <c r="E129" s="1">
        <f t="shared" si="4"/>
        <v>22</v>
      </c>
    </row>
    <row r="130" spans="1:5" outlineLevel="2" x14ac:dyDescent="0.35">
      <c r="A130" s="1" t="s">
        <v>9</v>
      </c>
      <c r="B130" s="1" t="s">
        <v>0</v>
      </c>
      <c r="C130" s="1">
        <v>17.920000000000002</v>
      </c>
      <c r="D130" s="1">
        <v>3.08</v>
      </c>
      <c r="E130" s="1">
        <f t="shared" si="4"/>
        <v>21</v>
      </c>
    </row>
    <row r="131" spans="1:5" outlineLevel="2" x14ac:dyDescent="0.35">
      <c r="A131" s="1" t="s">
        <v>9</v>
      </c>
      <c r="B131" s="1" t="s">
        <v>0</v>
      </c>
      <c r="C131" s="1">
        <v>18.04</v>
      </c>
      <c r="D131" s="1">
        <v>3</v>
      </c>
      <c r="E131" s="1">
        <f t="shared" si="4"/>
        <v>21.04</v>
      </c>
    </row>
    <row r="132" spans="1:5" outlineLevel="2" x14ac:dyDescent="0.35">
      <c r="A132" s="1" t="s">
        <v>9</v>
      </c>
      <c r="B132" s="1" t="s">
        <v>0</v>
      </c>
      <c r="C132" s="1">
        <v>18.149999999999999</v>
      </c>
      <c r="D132" s="1">
        <v>3.5</v>
      </c>
      <c r="E132" s="1">
        <f t="shared" si="4"/>
        <v>21.65</v>
      </c>
    </row>
    <row r="133" spans="1:5" outlineLevel="2" x14ac:dyDescent="0.35">
      <c r="A133" s="1" t="s">
        <v>9</v>
      </c>
      <c r="B133" s="1" t="s">
        <v>0</v>
      </c>
      <c r="C133" s="1">
        <v>18.239999999999998</v>
      </c>
      <c r="D133" s="1">
        <v>3.76</v>
      </c>
      <c r="E133" s="1">
        <f t="shared" si="4"/>
        <v>22</v>
      </c>
    </row>
    <row r="134" spans="1:5" outlineLevel="2" x14ac:dyDescent="0.35">
      <c r="A134" s="1" t="s">
        <v>9</v>
      </c>
      <c r="B134" s="1" t="s">
        <v>0</v>
      </c>
      <c r="C134" s="1">
        <v>18.260000000000002</v>
      </c>
      <c r="D134" s="1">
        <v>3.25</v>
      </c>
      <c r="E134" s="1">
        <f t="shared" si="4"/>
        <v>21.51</v>
      </c>
    </row>
    <row r="135" spans="1:5" outlineLevel="2" x14ac:dyDescent="0.35">
      <c r="A135" s="1" t="s">
        <v>9</v>
      </c>
      <c r="B135" s="1" t="s">
        <v>0</v>
      </c>
      <c r="C135" s="1">
        <v>18.28</v>
      </c>
      <c r="D135" s="1">
        <v>4</v>
      </c>
      <c r="E135" s="1">
        <f t="shared" si="4"/>
        <v>22.28</v>
      </c>
    </row>
    <row r="136" spans="1:5" outlineLevel="2" x14ac:dyDescent="0.35">
      <c r="A136" s="1" t="s">
        <v>9</v>
      </c>
      <c r="B136" s="1" t="s">
        <v>0</v>
      </c>
      <c r="C136" s="1">
        <v>18.29</v>
      </c>
      <c r="D136" s="1">
        <v>3</v>
      </c>
      <c r="E136" s="1">
        <f t="shared" si="4"/>
        <v>21.29</v>
      </c>
    </row>
    <row r="137" spans="1:5" outlineLevel="2" x14ac:dyDescent="0.35">
      <c r="A137" s="1" t="s">
        <v>9</v>
      </c>
      <c r="B137" s="1" t="s">
        <v>0</v>
      </c>
      <c r="C137" s="1">
        <v>18.29</v>
      </c>
      <c r="D137" s="1">
        <v>3.76</v>
      </c>
      <c r="E137" s="1">
        <f t="shared" si="4"/>
        <v>22.049999999999997</v>
      </c>
    </row>
    <row r="138" spans="1:5" outlineLevel="2" x14ac:dyDescent="0.35">
      <c r="A138" s="1" t="s">
        <v>9</v>
      </c>
      <c r="B138" s="1" t="s">
        <v>0</v>
      </c>
      <c r="C138" s="1">
        <v>18.350000000000001</v>
      </c>
      <c r="D138" s="1">
        <v>2.5</v>
      </c>
      <c r="E138" s="1">
        <f t="shared" si="4"/>
        <v>20.85</v>
      </c>
    </row>
    <row r="139" spans="1:5" outlineLevel="2" x14ac:dyDescent="0.35">
      <c r="A139" s="1" t="s">
        <v>9</v>
      </c>
      <c r="B139" s="1" t="s">
        <v>0</v>
      </c>
      <c r="C139" s="1">
        <v>18.43</v>
      </c>
      <c r="D139" s="1">
        <v>3</v>
      </c>
      <c r="E139" s="1">
        <f t="shared" si="4"/>
        <v>21.43</v>
      </c>
    </row>
    <row r="140" spans="1:5" outlineLevel="1" x14ac:dyDescent="0.35">
      <c r="A140" s="13" t="s">
        <v>39</v>
      </c>
      <c r="B140" s="1"/>
      <c r="C140" s="1"/>
      <c r="D140" s="1"/>
      <c r="E140" s="1">
        <f>SUBTOTAL(9,E97:E139)</f>
        <v>864.1999999999997</v>
      </c>
    </row>
    <row r="141" spans="1:5" outlineLevel="2" x14ac:dyDescent="0.35">
      <c r="A141" s="1" t="s">
        <v>1</v>
      </c>
      <c r="B141" s="1" t="s">
        <v>0</v>
      </c>
      <c r="C141" s="1">
        <v>18.64</v>
      </c>
      <c r="D141" s="1">
        <v>1.36</v>
      </c>
      <c r="E141" s="1">
        <f t="shared" ref="E141:E180" si="5">C141+D141</f>
        <v>20</v>
      </c>
    </row>
    <row r="142" spans="1:5" outlineLevel="2" x14ac:dyDescent="0.35">
      <c r="A142" s="1" t="s">
        <v>1</v>
      </c>
      <c r="B142" s="1" t="s">
        <v>0</v>
      </c>
      <c r="C142" s="1">
        <v>18.690000000000001</v>
      </c>
      <c r="D142" s="1">
        <v>2.31</v>
      </c>
      <c r="E142" s="1">
        <f t="shared" si="5"/>
        <v>21</v>
      </c>
    </row>
    <row r="143" spans="1:5" outlineLevel="2" x14ac:dyDescent="0.35">
      <c r="A143" s="1" t="s">
        <v>1</v>
      </c>
      <c r="B143" s="1" t="s">
        <v>0</v>
      </c>
      <c r="C143" s="1">
        <v>18.71</v>
      </c>
      <c r="D143" s="1">
        <v>4</v>
      </c>
      <c r="E143" s="1">
        <f t="shared" si="5"/>
        <v>22.71</v>
      </c>
    </row>
    <row r="144" spans="1:5" outlineLevel="2" x14ac:dyDescent="0.35">
      <c r="A144" s="1" t="s">
        <v>1</v>
      </c>
      <c r="B144" s="1" t="s">
        <v>0</v>
      </c>
      <c r="C144" s="1">
        <v>18.78</v>
      </c>
      <c r="D144" s="1">
        <v>3</v>
      </c>
      <c r="E144" s="1">
        <f t="shared" si="5"/>
        <v>21.78</v>
      </c>
    </row>
    <row r="145" spans="1:5" outlineLevel="2" x14ac:dyDescent="0.35">
      <c r="A145" s="1" t="s">
        <v>1</v>
      </c>
      <c r="B145" s="1" t="s">
        <v>0</v>
      </c>
      <c r="C145" s="1">
        <v>19.079999999999998</v>
      </c>
      <c r="D145" s="1">
        <v>1.5</v>
      </c>
      <c r="E145" s="1">
        <f t="shared" si="5"/>
        <v>20.58</v>
      </c>
    </row>
    <row r="146" spans="1:5" outlineLevel="2" x14ac:dyDescent="0.35">
      <c r="A146" s="1" t="s">
        <v>1</v>
      </c>
      <c r="B146" s="1" t="s">
        <v>0</v>
      </c>
      <c r="C146" s="1">
        <v>19.440000000000001</v>
      </c>
      <c r="D146" s="1">
        <v>3</v>
      </c>
      <c r="E146" s="1">
        <f t="shared" si="5"/>
        <v>22.44</v>
      </c>
    </row>
    <row r="147" spans="1:5" outlineLevel="2" x14ac:dyDescent="0.35">
      <c r="A147" s="1" t="s">
        <v>1</v>
      </c>
      <c r="B147" s="1" t="s">
        <v>0</v>
      </c>
      <c r="C147" s="1">
        <v>19.489999999999998</v>
      </c>
      <c r="D147" s="1">
        <v>3.51</v>
      </c>
      <c r="E147" s="1">
        <f t="shared" si="5"/>
        <v>23</v>
      </c>
    </row>
    <row r="148" spans="1:5" outlineLevel="2" x14ac:dyDescent="0.35">
      <c r="A148" s="1" t="s">
        <v>1</v>
      </c>
      <c r="B148" s="1" t="s">
        <v>0</v>
      </c>
      <c r="C148" s="1">
        <v>19.649999999999999</v>
      </c>
      <c r="D148" s="1">
        <v>3</v>
      </c>
      <c r="E148" s="1">
        <f t="shared" si="5"/>
        <v>22.65</v>
      </c>
    </row>
    <row r="149" spans="1:5" outlineLevel="2" x14ac:dyDescent="0.35">
      <c r="A149" s="1" t="s">
        <v>1</v>
      </c>
      <c r="B149" s="1" t="s">
        <v>0</v>
      </c>
      <c r="C149" s="1">
        <v>19.77</v>
      </c>
      <c r="D149" s="1">
        <v>2</v>
      </c>
      <c r="E149" s="1">
        <f t="shared" si="5"/>
        <v>21.77</v>
      </c>
    </row>
    <row r="150" spans="1:5" outlineLevel="2" x14ac:dyDescent="0.35">
      <c r="A150" s="1" t="s">
        <v>1</v>
      </c>
      <c r="B150" s="1" t="s">
        <v>0</v>
      </c>
      <c r="C150" s="1">
        <v>19.809999999999999</v>
      </c>
      <c r="D150" s="1">
        <v>4.1900000000000004</v>
      </c>
      <c r="E150" s="1">
        <f t="shared" si="5"/>
        <v>24</v>
      </c>
    </row>
    <row r="151" spans="1:5" outlineLevel="2" x14ac:dyDescent="0.35">
      <c r="A151" s="1" t="s">
        <v>1</v>
      </c>
      <c r="B151" s="1" t="s">
        <v>0</v>
      </c>
      <c r="C151" s="1">
        <v>19.82</v>
      </c>
      <c r="D151" s="1">
        <v>3.18</v>
      </c>
      <c r="E151" s="1">
        <f t="shared" si="5"/>
        <v>23</v>
      </c>
    </row>
    <row r="152" spans="1:5" outlineLevel="2" x14ac:dyDescent="0.35">
      <c r="A152" s="1" t="s">
        <v>1</v>
      </c>
      <c r="B152" s="1" t="s">
        <v>0</v>
      </c>
      <c r="C152" s="1">
        <v>20.079999999999998</v>
      </c>
      <c r="D152" s="1">
        <v>3.15</v>
      </c>
      <c r="E152" s="1">
        <f t="shared" si="5"/>
        <v>23.229999999999997</v>
      </c>
    </row>
    <row r="153" spans="1:5" outlineLevel="2" x14ac:dyDescent="0.35">
      <c r="A153" s="1" t="s">
        <v>1</v>
      </c>
      <c r="B153" s="1" t="s">
        <v>0</v>
      </c>
      <c r="C153" s="1">
        <v>20.23</v>
      </c>
      <c r="D153" s="1">
        <v>2.0099999999999998</v>
      </c>
      <c r="E153" s="1">
        <f t="shared" si="5"/>
        <v>22.240000000000002</v>
      </c>
    </row>
    <row r="154" spans="1:5" outlineLevel="2" x14ac:dyDescent="0.35">
      <c r="A154" s="1" t="s">
        <v>1</v>
      </c>
      <c r="B154" s="1" t="s">
        <v>0</v>
      </c>
      <c r="C154" s="1">
        <v>20.27</v>
      </c>
      <c r="D154" s="1">
        <v>2.83</v>
      </c>
      <c r="E154" s="1">
        <f t="shared" si="5"/>
        <v>23.1</v>
      </c>
    </row>
    <row r="155" spans="1:5" outlineLevel="2" x14ac:dyDescent="0.35">
      <c r="A155" s="1" t="s">
        <v>1</v>
      </c>
      <c r="B155" s="1" t="s">
        <v>0</v>
      </c>
      <c r="C155" s="1">
        <v>20.29</v>
      </c>
      <c r="D155" s="1">
        <v>2.75</v>
      </c>
      <c r="E155" s="1">
        <f t="shared" si="5"/>
        <v>23.04</v>
      </c>
    </row>
    <row r="156" spans="1:5" outlineLevel="2" x14ac:dyDescent="0.35">
      <c r="A156" s="1" t="s">
        <v>1</v>
      </c>
      <c r="B156" s="1" t="s">
        <v>0</v>
      </c>
      <c r="C156" s="1">
        <v>20.29</v>
      </c>
      <c r="D156" s="1">
        <v>3.21</v>
      </c>
      <c r="E156" s="1">
        <f t="shared" si="5"/>
        <v>23.5</v>
      </c>
    </row>
    <row r="157" spans="1:5" outlineLevel="2" x14ac:dyDescent="0.35">
      <c r="A157" s="1" t="s">
        <v>1</v>
      </c>
      <c r="B157" s="1" t="s">
        <v>0</v>
      </c>
      <c r="C157" s="1">
        <v>20.45</v>
      </c>
      <c r="D157" s="1">
        <v>3</v>
      </c>
      <c r="E157" s="1">
        <f t="shared" si="5"/>
        <v>23.45</v>
      </c>
    </row>
    <row r="158" spans="1:5" outlineLevel="2" x14ac:dyDescent="0.35">
      <c r="A158" s="1" t="s">
        <v>1</v>
      </c>
      <c r="B158" s="1" t="s">
        <v>0</v>
      </c>
      <c r="C158" s="1">
        <v>20.49</v>
      </c>
      <c r="D158" s="1">
        <v>4.0599999999999996</v>
      </c>
      <c r="E158" s="1">
        <f t="shared" si="5"/>
        <v>24.549999999999997</v>
      </c>
    </row>
    <row r="159" spans="1:5" outlineLevel="2" x14ac:dyDescent="0.35">
      <c r="A159" s="1" t="s">
        <v>1</v>
      </c>
      <c r="B159" s="1" t="s">
        <v>0</v>
      </c>
      <c r="C159" s="1">
        <v>20.53</v>
      </c>
      <c r="D159" s="1">
        <v>4</v>
      </c>
      <c r="E159" s="1">
        <f t="shared" si="5"/>
        <v>24.53</v>
      </c>
    </row>
    <row r="160" spans="1:5" outlineLevel="2" x14ac:dyDescent="0.35">
      <c r="A160" s="1" t="s">
        <v>1</v>
      </c>
      <c r="B160" s="1" t="s">
        <v>0</v>
      </c>
      <c r="C160" s="1">
        <v>20.65</v>
      </c>
      <c r="D160" s="1">
        <v>3.35</v>
      </c>
      <c r="E160" s="1">
        <f t="shared" si="5"/>
        <v>24</v>
      </c>
    </row>
    <row r="161" spans="1:5" outlineLevel="2" x14ac:dyDescent="0.35">
      <c r="A161" s="1" t="s">
        <v>1</v>
      </c>
      <c r="B161" s="1" t="s">
        <v>0</v>
      </c>
      <c r="C161" s="1">
        <v>20.69</v>
      </c>
      <c r="D161" s="1">
        <v>2.4500000000000002</v>
      </c>
      <c r="E161" s="1">
        <f t="shared" si="5"/>
        <v>23.14</v>
      </c>
    </row>
    <row r="162" spans="1:5" outlineLevel="2" x14ac:dyDescent="0.35">
      <c r="A162" s="1" t="s">
        <v>1</v>
      </c>
      <c r="B162" s="1" t="s">
        <v>0</v>
      </c>
      <c r="C162" s="1">
        <v>20.69</v>
      </c>
      <c r="D162" s="1">
        <v>5</v>
      </c>
      <c r="E162" s="1">
        <f t="shared" si="5"/>
        <v>25.69</v>
      </c>
    </row>
    <row r="163" spans="1:5" outlineLevel="2" x14ac:dyDescent="0.35">
      <c r="A163" s="1" t="s">
        <v>1</v>
      </c>
      <c r="B163" s="1" t="s">
        <v>0</v>
      </c>
      <c r="C163" s="1">
        <v>20.76</v>
      </c>
      <c r="D163" s="1">
        <v>2.2400000000000002</v>
      </c>
      <c r="E163" s="1">
        <f t="shared" si="5"/>
        <v>23</v>
      </c>
    </row>
    <row r="164" spans="1:5" outlineLevel="2" x14ac:dyDescent="0.35">
      <c r="A164" s="1" t="s">
        <v>1</v>
      </c>
      <c r="B164" s="1" t="s">
        <v>0</v>
      </c>
      <c r="C164" s="1">
        <v>20.9</v>
      </c>
      <c r="D164" s="1">
        <v>3.5</v>
      </c>
      <c r="E164" s="1">
        <f t="shared" si="5"/>
        <v>24.4</v>
      </c>
    </row>
    <row r="165" spans="1:5" outlineLevel="2" x14ac:dyDescent="0.35">
      <c r="A165" s="1" t="s">
        <v>1</v>
      </c>
      <c r="B165" s="1" t="s">
        <v>0</v>
      </c>
      <c r="C165" s="1">
        <v>20.92</v>
      </c>
      <c r="D165" s="1">
        <v>4.08</v>
      </c>
      <c r="E165" s="1">
        <f t="shared" si="5"/>
        <v>25</v>
      </c>
    </row>
    <row r="166" spans="1:5" outlineLevel="2" x14ac:dyDescent="0.35">
      <c r="A166" s="1" t="s">
        <v>1</v>
      </c>
      <c r="B166" s="1" t="s">
        <v>0</v>
      </c>
      <c r="C166" s="1">
        <v>21.01</v>
      </c>
      <c r="D166" s="1">
        <v>3.5</v>
      </c>
      <c r="E166" s="1">
        <f t="shared" si="5"/>
        <v>24.51</v>
      </c>
    </row>
    <row r="167" spans="1:5" outlineLevel="2" x14ac:dyDescent="0.35">
      <c r="A167" s="1" t="s">
        <v>1</v>
      </c>
      <c r="B167" s="1" t="s">
        <v>0</v>
      </c>
      <c r="C167" s="1">
        <v>21.01</v>
      </c>
      <c r="D167" s="1">
        <v>3</v>
      </c>
      <c r="E167" s="1">
        <f t="shared" si="5"/>
        <v>24.01</v>
      </c>
    </row>
    <row r="168" spans="1:5" outlineLevel="2" x14ac:dyDescent="0.35">
      <c r="A168" s="1" t="s">
        <v>1</v>
      </c>
      <c r="B168" s="1" t="s">
        <v>0</v>
      </c>
      <c r="C168" s="1">
        <v>21.16</v>
      </c>
      <c r="D168" s="1">
        <v>3</v>
      </c>
      <c r="E168" s="1">
        <f t="shared" si="5"/>
        <v>24.16</v>
      </c>
    </row>
    <row r="169" spans="1:5" outlineLevel="2" x14ac:dyDescent="0.35">
      <c r="A169" s="1" t="s">
        <v>1</v>
      </c>
      <c r="B169" s="1" t="s">
        <v>0</v>
      </c>
      <c r="C169" s="1">
        <v>21.5</v>
      </c>
      <c r="D169" s="1">
        <v>3.5</v>
      </c>
      <c r="E169" s="1">
        <f t="shared" si="5"/>
        <v>25</v>
      </c>
    </row>
    <row r="170" spans="1:5" outlineLevel="2" x14ac:dyDescent="0.35">
      <c r="A170" s="1" t="s">
        <v>1</v>
      </c>
      <c r="B170" s="1" t="s">
        <v>0</v>
      </c>
      <c r="C170" s="1">
        <v>21.58</v>
      </c>
      <c r="D170" s="1">
        <v>3.92</v>
      </c>
      <c r="E170" s="1">
        <f t="shared" si="5"/>
        <v>25.5</v>
      </c>
    </row>
    <row r="171" spans="1:5" outlineLevel="2" x14ac:dyDescent="0.35">
      <c r="A171" s="1" t="s">
        <v>1</v>
      </c>
      <c r="B171" s="1" t="s">
        <v>0</v>
      </c>
      <c r="C171" s="1">
        <v>21.7</v>
      </c>
      <c r="D171" s="1">
        <v>4.3</v>
      </c>
      <c r="E171" s="1">
        <f t="shared" si="5"/>
        <v>26</v>
      </c>
    </row>
    <row r="172" spans="1:5" outlineLevel="2" x14ac:dyDescent="0.35">
      <c r="A172" s="1" t="s">
        <v>1</v>
      </c>
      <c r="B172" s="1" t="s">
        <v>0</v>
      </c>
      <c r="C172" s="1">
        <v>22.12</v>
      </c>
      <c r="D172" s="1">
        <v>2.88</v>
      </c>
      <c r="E172" s="1">
        <f t="shared" si="5"/>
        <v>25</v>
      </c>
    </row>
    <row r="173" spans="1:5" outlineLevel="2" x14ac:dyDescent="0.35">
      <c r="A173" s="1" t="s">
        <v>1</v>
      </c>
      <c r="B173" s="1" t="s">
        <v>0</v>
      </c>
      <c r="C173" s="1">
        <v>22.23</v>
      </c>
      <c r="D173" s="1">
        <v>5</v>
      </c>
      <c r="E173" s="1">
        <f t="shared" si="5"/>
        <v>27.23</v>
      </c>
    </row>
    <row r="174" spans="1:5" outlineLevel="2" x14ac:dyDescent="0.35">
      <c r="A174" s="1" t="s">
        <v>1</v>
      </c>
      <c r="B174" s="1" t="s">
        <v>0</v>
      </c>
      <c r="C174" s="1">
        <v>22.42</v>
      </c>
      <c r="D174" s="1">
        <v>3.48</v>
      </c>
      <c r="E174" s="1">
        <f t="shared" si="5"/>
        <v>25.900000000000002</v>
      </c>
    </row>
    <row r="175" spans="1:5" outlineLevel="2" x14ac:dyDescent="0.35">
      <c r="A175" s="1" t="s">
        <v>1</v>
      </c>
      <c r="B175" s="1" t="s">
        <v>0</v>
      </c>
      <c r="C175" s="1">
        <v>22.49</v>
      </c>
      <c r="D175" s="1">
        <v>3.5</v>
      </c>
      <c r="E175" s="1">
        <f t="shared" si="5"/>
        <v>25.99</v>
      </c>
    </row>
    <row r="176" spans="1:5" outlineLevel="2" x14ac:dyDescent="0.35">
      <c r="A176" s="1" t="s">
        <v>1</v>
      </c>
      <c r="B176" s="1" t="s">
        <v>0</v>
      </c>
      <c r="C176" s="1">
        <v>22.67</v>
      </c>
      <c r="D176" s="1">
        <v>2</v>
      </c>
      <c r="E176" s="1">
        <f t="shared" si="5"/>
        <v>24.67</v>
      </c>
    </row>
    <row r="177" spans="1:5" outlineLevel="2" x14ac:dyDescent="0.35">
      <c r="A177" s="1" t="s">
        <v>1</v>
      </c>
      <c r="B177" s="1" t="s">
        <v>0</v>
      </c>
      <c r="C177" s="1">
        <v>22.75</v>
      </c>
      <c r="D177" s="1">
        <v>3.25</v>
      </c>
      <c r="E177" s="1">
        <f t="shared" si="5"/>
        <v>26</v>
      </c>
    </row>
    <row r="178" spans="1:5" outlineLevel="2" x14ac:dyDescent="0.35">
      <c r="A178" s="1" t="s">
        <v>1</v>
      </c>
      <c r="B178" s="1" t="s">
        <v>0</v>
      </c>
      <c r="C178" s="1">
        <v>22.76</v>
      </c>
      <c r="D178" s="1">
        <v>3</v>
      </c>
      <c r="E178" s="1">
        <f t="shared" si="5"/>
        <v>25.76</v>
      </c>
    </row>
    <row r="179" spans="1:5" outlineLevel="2" x14ac:dyDescent="0.35">
      <c r="A179" s="1" t="s">
        <v>1</v>
      </c>
      <c r="B179" s="1" t="s">
        <v>0</v>
      </c>
      <c r="C179" s="1">
        <v>22.82</v>
      </c>
      <c r="D179" s="1">
        <v>2.1800000000000002</v>
      </c>
      <c r="E179" s="1">
        <f t="shared" si="5"/>
        <v>25</v>
      </c>
    </row>
    <row r="180" spans="1:5" outlineLevel="2" x14ac:dyDescent="0.35">
      <c r="A180" s="1" t="s">
        <v>1</v>
      </c>
      <c r="B180" s="1" t="s">
        <v>0</v>
      </c>
      <c r="C180" s="1">
        <v>23.1</v>
      </c>
      <c r="D180" s="1">
        <v>4</v>
      </c>
      <c r="E180" s="1">
        <f t="shared" si="5"/>
        <v>27.1</v>
      </c>
    </row>
    <row r="181" spans="1:5" outlineLevel="1" x14ac:dyDescent="0.35">
      <c r="A181" s="13" t="s">
        <v>41</v>
      </c>
      <c r="B181" s="1"/>
      <c r="C181" s="1"/>
      <c r="D181" s="1"/>
      <c r="E181" s="1">
        <f>SUBTOTAL(9,E141:E180)</f>
        <v>957.63</v>
      </c>
    </row>
    <row r="182" spans="1:5" outlineLevel="2" x14ac:dyDescent="0.35">
      <c r="A182" s="1" t="s">
        <v>4</v>
      </c>
      <c r="B182" s="1" t="s">
        <v>7</v>
      </c>
      <c r="C182" s="1">
        <v>23.17</v>
      </c>
      <c r="D182" s="1">
        <v>6.5</v>
      </c>
      <c r="E182" s="1">
        <f t="shared" ref="E182:E194" si="6">C182+D182</f>
        <v>29.67</v>
      </c>
    </row>
    <row r="183" spans="1:5" outlineLevel="2" x14ac:dyDescent="0.35">
      <c r="A183" s="1" t="s">
        <v>4</v>
      </c>
      <c r="B183" s="1" t="s">
        <v>7</v>
      </c>
      <c r="C183" s="1">
        <v>23.33</v>
      </c>
      <c r="D183" s="1">
        <v>5.65</v>
      </c>
      <c r="E183" s="1">
        <f t="shared" si="6"/>
        <v>28.979999999999997</v>
      </c>
    </row>
    <row r="184" spans="1:5" outlineLevel="2" x14ac:dyDescent="0.35">
      <c r="A184" s="1" t="s">
        <v>4</v>
      </c>
      <c r="B184" s="1" t="s">
        <v>7</v>
      </c>
      <c r="C184" s="1">
        <v>23.68</v>
      </c>
      <c r="D184" s="1">
        <v>3.31</v>
      </c>
      <c r="E184" s="1">
        <f t="shared" si="6"/>
        <v>26.99</v>
      </c>
    </row>
    <row r="185" spans="1:5" outlineLevel="2" x14ac:dyDescent="0.35">
      <c r="A185" s="1" t="s">
        <v>4</v>
      </c>
      <c r="B185" s="1" t="s">
        <v>7</v>
      </c>
      <c r="C185" s="1">
        <v>23.95</v>
      </c>
      <c r="D185" s="1">
        <v>2.5499999999999998</v>
      </c>
      <c r="E185" s="1">
        <f t="shared" si="6"/>
        <v>26.5</v>
      </c>
    </row>
    <row r="186" spans="1:5" outlineLevel="2" x14ac:dyDescent="0.35">
      <c r="A186" s="1" t="s">
        <v>4</v>
      </c>
      <c r="B186" s="1" t="s">
        <v>7</v>
      </c>
      <c r="C186" s="1">
        <v>24.01</v>
      </c>
      <c r="D186" s="1">
        <v>2</v>
      </c>
      <c r="E186" s="1">
        <f t="shared" si="6"/>
        <v>26.01</v>
      </c>
    </row>
    <row r="187" spans="1:5" outlineLevel="2" x14ac:dyDescent="0.35">
      <c r="A187" s="1" t="s">
        <v>4</v>
      </c>
      <c r="B187" s="1" t="s">
        <v>7</v>
      </c>
      <c r="C187" s="1">
        <v>24.06</v>
      </c>
      <c r="D187" s="1">
        <v>3.6</v>
      </c>
      <c r="E187" s="1">
        <f t="shared" si="6"/>
        <v>27.66</v>
      </c>
    </row>
    <row r="188" spans="1:5" outlineLevel="2" x14ac:dyDescent="0.35">
      <c r="A188" s="1" t="s">
        <v>4</v>
      </c>
      <c r="B188" s="1" t="s">
        <v>7</v>
      </c>
      <c r="C188" s="1">
        <v>24.08</v>
      </c>
      <c r="D188" s="1">
        <v>2.92</v>
      </c>
      <c r="E188" s="1">
        <f t="shared" si="6"/>
        <v>27</v>
      </c>
    </row>
    <row r="189" spans="1:5" outlineLevel="2" x14ac:dyDescent="0.35">
      <c r="A189" s="1" t="s">
        <v>4</v>
      </c>
      <c r="B189" s="1" t="s">
        <v>7</v>
      </c>
      <c r="C189" s="1">
        <v>24.27</v>
      </c>
      <c r="D189" s="1">
        <v>2.0299999999999998</v>
      </c>
      <c r="E189" s="1">
        <f t="shared" si="6"/>
        <v>26.3</v>
      </c>
    </row>
    <row r="190" spans="1:5" outlineLevel="2" x14ac:dyDescent="0.35">
      <c r="A190" s="1" t="s">
        <v>4</v>
      </c>
      <c r="B190" s="1" t="s">
        <v>7</v>
      </c>
      <c r="C190" s="1">
        <v>24.52</v>
      </c>
      <c r="D190" s="1">
        <v>3.48</v>
      </c>
      <c r="E190" s="1">
        <f t="shared" si="6"/>
        <v>28</v>
      </c>
    </row>
    <row r="191" spans="1:5" outlineLevel="2" x14ac:dyDescent="0.35">
      <c r="A191" s="1" t="s">
        <v>4</v>
      </c>
      <c r="B191" s="1" t="s">
        <v>7</v>
      </c>
      <c r="C191" s="1">
        <v>24.55</v>
      </c>
      <c r="D191" s="1">
        <v>2</v>
      </c>
      <c r="E191" s="1">
        <f t="shared" si="6"/>
        <v>26.55</v>
      </c>
    </row>
    <row r="192" spans="1:5" outlineLevel="2" x14ac:dyDescent="0.35">
      <c r="A192" s="1" t="s">
        <v>4</v>
      </c>
      <c r="B192" s="1" t="s">
        <v>7</v>
      </c>
      <c r="C192" s="1">
        <v>24.59</v>
      </c>
      <c r="D192" s="1">
        <v>3.61</v>
      </c>
      <c r="E192" s="1">
        <f t="shared" si="6"/>
        <v>28.2</v>
      </c>
    </row>
    <row r="193" spans="1:5" outlineLevel="2" x14ac:dyDescent="0.35">
      <c r="A193" s="1" t="s">
        <v>4</v>
      </c>
      <c r="B193" s="1" t="s">
        <v>7</v>
      </c>
      <c r="C193" s="1">
        <v>24.71</v>
      </c>
      <c r="D193" s="1">
        <v>5.85</v>
      </c>
      <c r="E193" s="1">
        <f t="shared" si="6"/>
        <v>30.560000000000002</v>
      </c>
    </row>
    <row r="194" spans="1:5" outlineLevel="2" x14ac:dyDescent="0.35">
      <c r="A194" s="1" t="s">
        <v>4</v>
      </c>
      <c r="B194" s="1" t="s">
        <v>7</v>
      </c>
      <c r="C194" s="1">
        <v>25</v>
      </c>
      <c r="D194" s="1">
        <v>3.75</v>
      </c>
      <c r="E194" s="1">
        <f t="shared" si="6"/>
        <v>28.75</v>
      </c>
    </row>
    <row r="195" spans="1:5" outlineLevel="1" x14ac:dyDescent="0.35">
      <c r="A195" s="13" t="s">
        <v>40</v>
      </c>
      <c r="B195" s="1"/>
      <c r="C195" s="1"/>
      <c r="D195" s="1"/>
      <c r="E195" s="1">
        <f>SUBTOTAL(9,E182:E194)</f>
        <v>361.17</v>
      </c>
    </row>
    <row r="196" spans="1:5" outlineLevel="2" x14ac:dyDescent="0.35">
      <c r="A196" s="1" t="s">
        <v>9</v>
      </c>
      <c r="B196" s="1" t="s">
        <v>7</v>
      </c>
      <c r="C196" s="1">
        <v>25.21</v>
      </c>
      <c r="D196" s="1">
        <v>4.29</v>
      </c>
      <c r="E196" s="1">
        <f t="shared" ref="E196:E228" si="7">C196+D196</f>
        <v>29.5</v>
      </c>
    </row>
    <row r="197" spans="1:5" outlineLevel="2" x14ac:dyDescent="0.35">
      <c r="A197" s="1" t="s">
        <v>9</v>
      </c>
      <c r="B197" s="1" t="s">
        <v>7</v>
      </c>
      <c r="C197" s="1">
        <v>25.28</v>
      </c>
      <c r="D197" s="1">
        <v>5</v>
      </c>
      <c r="E197" s="1">
        <f t="shared" si="7"/>
        <v>30.28</v>
      </c>
    </row>
    <row r="198" spans="1:5" outlineLevel="2" x14ac:dyDescent="0.35">
      <c r="A198" s="1" t="s">
        <v>9</v>
      </c>
      <c r="B198" s="1" t="s">
        <v>7</v>
      </c>
      <c r="C198" s="1">
        <v>25.29</v>
      </c>
      <c r="D198" s="1">
        <v>4.71</v>
      </c>
      <c r="E198" s="1">
        <f t="shared" si="7"/>
        <v>30</v>
      </c>
    </row>
    <row r="199" spans="1:5" outlineLevel="2" x14ac:dyDescent="0.35">
      <c r="A199" s="1" t="s">
        <v>9</v>
      </c>
      <c r="B199" s="1" t="s">
        <v>7</v>
      </c>
      <c r="C199" s="1">
        <v>25.56</v>
      </c>
      <c r="D199" s="1">
        <v>4.34</v>
      </c>
      <c r="E199" s="1">
        <f t="shared" si="7"/>
        <v>29.9</v>
      </c>
    </row>
    <row r="200" spans="1:5" outlineLevel="2" x14ac:dyDescent="0.35">
      <c r="A200" s="1" t="s">
        <v>9</v>
      </c>
      <c r="B200" s="1" t="s">
        <v>7</v>
      </c>
      <c r="C200" s="1">
        <v>25.71</v>
      </c>
      <c r="D200" s="1">
        <v>4</v>
      </c>
      <c r="E200" s="1">
        <f t="shared" si="7"/>
        <v>29.71</v>
      </c>
    </row>
    <row r="201" spans="1:5" outlineLevel="2" x14ac:dyDescent="0.35">
      <c r="A201" s="1" t="s">
        <v>9</v>
      </c>
      <c r="B201" s="1" t="s">
        <v>7</v>
      </c>
      <c r="C201" s="1">
        <v>25.89</v>
      </c>
      <c r="D201" s="1">
        <v>5.16</v>
      </c>
      <c r="E201" s="1">
        <f t="shared" si="7"/>
        <v>31.05</v>
      </c>
    </row>
    <row r="202" spans="1:5" outlineLevel="2" x14ac:dyDescent="0.35">
      <c r="A202" s="1" t="s">
        <v>9</v>
      </c>
      <c r="B202" s="1" t="s">
        <v>7</v>
      </c>
      <c r="C202" s="1">
        <v>26.41</v>
      </c>
      <c r="D202" s="1">
        <v>1.5</v>
      </c>
      <c r="E202" s="1">
        <f t="shared" si="7"/>
        <v>27.91</v>
      </c>
    </row>
    <row r="203" spans="1:5" outlineLevel="2" x14ac:dyDescent="0.35">
      <c r="A203" s="1" t="s">
        <v>9</v>
      </c>
      <c r="B203" s="1" t="s">
        <v>7</v>
      </c>
      <c r="C203" s="1">
        <v>26.59</v>
      </c>
      <c r="D203" s="1">
        <v>3.41</v>
      </c>
      <c r="E203" s="1">
        <f t="shared" si="7"/>
        <v>30</v>
      </c>
    </row>
    <row r="204" spans="1:5" outlineLevel="2" x14ac:dyDescent="0.35">
      <c r="A204" s="1" t="s">
        <v>9</v>
      </c>
      <c r="B204" s="1" t="s">
        <v>7</v>
      </c>
      <c r="C204" s="1">
        <v>26.86</v>
      </c>
      <c r="D204" s="1">
        <v>3.14</v>
      </c>
      <c r="E204" s="1">
        <f t="shared" si="7"/>
        <v>30</v>
      </c>
    </row>
    <row r="205" spans="1:5" outlineLevel="2" x14ac:dyDescent="0.35">
      <c r="A205" s="1" t="s">
        <v>9</v>
      </c>
      <c r="B205" s="1" t="s">
        <v>7</v>
      </c>
      <c r="C205" s="1">
        <v>26.88</v>
      </c>
      <c r="D205" s="1">
        <v>3.12</v>
      </c>
      <c r="E205" s="1">
        <f t="shared" si="7"/>
        <v>30</v>
      </c>
    </row>
    <row r="206" spans="1:5" outlineLevel="2" x14ac:dyDescent="0.35">
      <c r="A206" s="1" t="s">
        <v>9</v>
      </c>
      <c r="B206" s="1" t="s">
        <v>7</v>
      </c>
      <c r="C206" s="1">
        <v>27.05</v>
      </c>
      <c r="D206" s="1">
        <v>5</v>
      </c>
      <c r="E206" s="1">
        <f t="shared" si="7"/>
        <v>32.049999999999997</v>
      </c>
    </row>
    <row r="207" spans="1:5" outlineLevel="2" x14ac:dyDescent="0.35">
      <c r="A207" s="1" t="s">
        <v>9</v>
      </c>
      <c r="B207" s="1" t="s">
        <v>7</v>
      </c>
      <c r="C207" s="1">
        <v>27.18</v>
      </c>
      <c r="D207" s="1">
        <v>2</v>
      </c>
      <c r="E207" s="1">
        <f t="shared" si="7"/>
        <v>29.18</v>
      </c>
    </row>
    <row r="208" spans="1:5" outlineLevel="2" x14ac:dyDescent="0.35">
      <c r="A208" s="1" t="s">
        <v>9</v>
      </c>
      <c r="B208" s="1" t="s">
        <v>7</v>
      </c>
      <c r="C208" s="1">
        <v>27.2</v>
      </c>
      <c r="D208" s="1">
        <v>4</v>
      </c>
      <c r="E208" s="1">
        <f t="shared" si="7"/>
        <v>31.2</v>
      </c>
    </row>
    <row r="209" spans="1:5" outlineLevel="2" x14ac:dyDescent="0.35">
      <c r="A209" s="1" t="s">
        <v>9</v>
      </c>
      <c r="B209" s="1" t="s">
        <v>7</v>
      </c>
      <c r="C209" s="1">
        <v>27.28</v>
      </c>
      <c r="D209" s="1">
        <v>4</v>
      </c>
      <c r="E209" s="1">
        <f t="shared" si="7"/>
        <v>31.28</v>
      </c>
    </row>
    <row r="210" spans="1:5" outlineLevel="2" x14ac:dyDescent="0.35">
      <c r="A210" s="1" t="s">
        <v>9</v>
      </c>
      <c r="B210" s="1" t="s">
        <v>7</v>
      </c>
      <c r="C210" s="1">
        <v>28.15</v>
      </c>
      <c r="D210" s="1">
        <v>3</v>
      </c>
      <c r="E210" s="1">
        <f t="shared" si="7"/>
        <v>31.15</v>
      </c>
    </row>
    <row r="211" spans="1:5" outlineLevel="2" x14ac:dyDescent="0.35">
      <c r="A211" s="1" t="s">
        <v>9</v>
      </c>
      <c r="B211" s="1" t="s">
        <v>7</v>
      </c>
      <c r="C211" s="1">
        <v>28.17</v>
      </c>
      <c r="D211" s="1">
        <v>6.5</v>
      </c>
      <c r="E211" s="1">
        <f t="shared" si="7"/>
        <v>34.67</v>
      </c>
    </row>
    <row r="212" spans="1:5" outlineLevel="2" x14ac:dyDescent="0.35">
      <c r="A212" s="1" t="s">
        <v>9</v>
      </c>
      <c r="B212" s="1" t="s">
        <v>7</v>
      </c>
      <c r="C212" s="1">
        <v>28.44</v>
      </c>
      <c r="D212" s="1">
        <v>2.56</v>
      </c>
      <c r="E212" s="1">
        <f t="shared" si="7"/>
        <v>31</v>
      </c>
    </row>
    <row r="213" spans="1:5" outlineLevel="2" x14ac:dyDescent="0.35">
      <c r="A213" s="1" t="s">
        <v>9</v>
      </c>
      <c r="B213" s="1" t="s">
        <v>7</v>
      </c>
      <c r="C213" s="1">
        <v>28.55</v>
      </c>
      <c r="D213" s="1">
        <v>2.0499999999999998</v>
      </c>
      <c r="E213" s="1">
        <f t="shared" si="7"/>
        <v>30.6</v>
      </c>
    </row>
    <row r="214" spans="1:5" outlineLevel="2" x14ac:dyDescent="0.35">
      <c r="A214" s="1" t="s">
        <v>9</v>
      </c>
      <c r="B214" s="1" t="s">
        <v>7</v>
      </c>
      <c r="C214" s="1">
        <v>28.97</v>
      </c>
      <c r="D214" s="1">
        <v>3</v>
      </c>
      <c r="E214" s="1">
        <f t="shared" si="7"/>
        <v>31.97</v>
      </c>
    </row>
    <row r="215" spans="1:5" outlineLevel="2" x14ac:dyDescent="0.35">
      <c r="A215" s="1" t="s">
        <v>9</v>
      </c>
      <c r="B215" s="1" t="s">
        <v>7</v>
      </c>
      <c r="C215" s="1">
        <v>29.03</v>
      </c>
      <c r="D215" s="1">
        <v>5.92</v>
      </c>
      <c r="E215" s="1">
        <f t="shared" si="7"/>
        <v>34.950000000000003</v>
      </c>
    </row>
    <row r="216" spans="1:5" outlineLevel="2" x14ac:dyDescent="0.35">
      <c r="A216" s="1" t="s">
        <v>9</v>
      </c>
      <c r="B216" s="1" t="s">
        <v>7</v>
      </c>
      <c r="C216" s="1">
        <v>29.8</v>
      </c>
      <c r="D216" s="1">
        <v>4.2</v>
      </c>
      <c r="E216" s="1">
        <f t="shared" si="7"/>
        <v>34</v>
      </c>
    </row>
    <row r="217" spans="1:5" outlineLevel="2" x14ac:dyDescent="0.35">
      <c r="A217" s="1" t="s">
        <v>9</v>
      </c>
      <c r="B217" s="1" t="s">
        <v>7</v>
      </c>
      <c r="C217" s="1">
        <v>29.85</v>
      </c>
      <c r="D217" s="1">
        <v>5.14</v>
      </c>
      <c r="E217" s="1">
        <f t="shared" si="7"/>
        <v>34.99</v>
      </c>
    </row>
    <row r="218" spans="1:5" outlineLevel="2" x14ac:dyDescent="0.35">
      <c r="A218" s="1" t="s">
        <v>9</v>
      </c>
      <c r="B218" s="1" t="s">
        <v>7</v>
      </c>
      <c r="C218" s="1">
        <v>29.93</v>
      </c>
      <c r="D218" s="1">
        <v>5.07</v>
      </c>
      <c r="E218" s="1">
        <f t="shared" si="7"/>
        <v>35</v>
      </c>
    </row>
    <row r="219" spans="1:5" outlineLevel="2" x14ac:dyDescent="0.35">
      <c r="A219" s="1" t="s">
        <v>9</v>
      </c>
      <c r="B219" s="1" t="s">
        <v>7</v>
      </c>
      <c r="C219" s="1">
        <v>30.06</v>
      </c>
      <c r="D219" s="1">
        <v>2</v>
      </c>
      <c r="E219" s="1">
        <f t="shared" si="7"/>
        <v>32.06</v>
      </c>
    </row>
    <row r="220" spans="1:5" outlineLevel="2" x14ac:dyDescent="0.35">
      <c r="A220" s="1" t="s">
        <v>9</v>
      </c>
      <c r="B220" s="1" t="s">
        <v>7</v>
      </c>
      <c r="C220" s="1">
        <v>30.14</v>
      </c>
      <c r="D220" s="1">
        <v>3.09</v>
      </c>
      <c r="E220" s="1">
        <f t="shared" si="7"/>
        <v>33.230000000000004</v>
      </c>
    </row>
    <row r="221" spans="1:5" outlineLevel="2" x14ac:dyDescent="0.35">
      <c r="A221" s="1" t="s">
        <v>9</v>
      </c>
      <c r="B221" s="1" t="s">
        <v>7</v>
      </c>
      <c r="C221" s="1">
        <v>30.4</v>
      </c>
      <c r="D221" s="1">
        <v>5.6</v>
      </c>
      <c r="E221" s="1">
        <f t="shared" si="7"/>
        <v>36</v>
      </c>
    </row>
    <row r="222" spans="1:5" outlineLevel="2" x14ac:dyDescent="0.35">
      <c r="A222" s="1" t="s">
        <v>9</v>
      </c>
      <c r="B222" s="1" t="s">
        <v>7</v>
      </c>
      <c r="C222" s="1">
        <v>30.46</v>
      </c>
      <c r="D222" s="1">
        <v>2</v>
      </c>
      <c r="E222" s="1">
        <f t="shared" si="7"/>
        <v>32.46</v>
      </c>
    </row>
    <row r="223" spans="1:5" outlineLevel="2" x14ac:dyDescent="0.35">
      <c r="A223" s="1" t="s">
        <v>9</v>
      </c>
      <c r="B223" s="1" t="s">
        <v>7</v>
      </c>
      <c r="C223" s="1">
        <v>31.27</v>
      </c>
      <c r="D223" s="1">
        <v>5</v>
      </c>
      <c r="E223" s="1">
        <f t="shared" si="7"/>
        <v>36.269999999999996</v>
      </c>
    </row>
    <row r="224" spans="1:5" outlineLevel="2" x14ac:dyDescent="0.35">
      <c r="A224" s="1" t="s">
        <v>9</v>
      </c>
      <c r="B224" s="1" t="s">
        <v>7</v>
      </c>
      <c r="C224" s="1">
        <v>31.71</v>
      </c>
      <c r="D224" s="1">
        <v>4.5</v>
      </c>
      <c r="E224" s="1">
        <f t="shared" si="7"/>
        <v>36.21</v>
      </c>
    </row>
    <row r="225" spans="1:5" outlineLevel="2" x14ac:dyDescent="0.35">
      <c r="A225" s="1" t="s">
        <v>9</v>
      </c>
      <c r="B225" s="1" t="s">
        <v>7</v>
      </c>
      <c r="C225" s="1">
        <v>31.85</v>
      </c>
      <c r="D225" s="1">
        <v>3.18</v>
      </c>
      <c r="E225" s="1">
        <f t="shared" si="7"/>
        <v>35.03</v>
      </c>
    </row>
    <row r="226" spans="1:5" outlineLevel="2" x14ac:dyDescent="0.35">
      <c r="A226" s="1" t="s">
        <v>9</v>
      </c>
      <c r="B226" s="1" t="s">
        <v>7</v>
      </c>
      <c r="C226" s="1">
        <v>32.4</v>
      </c>
      <c r="D226" s="1">
        <v>6</v>
      </c>
      <c r="E226" s="1">
        <f t="shared" si="7"/>
        <v>38.4</v>
      </c>
    </row>
    <row r="227" spans="1:5" outlineLevel="2" x14ac:dyDescent="0.35">
      <c r="A227" s="1" t="s">
        <v>9</v>
      </c>
      <c r="B227" s="1" t="s">
        <v>7</v>
      </c>
      <c r="C227" s="1">
        <v>32.68</v>
      </c>
      <c r="D227" s="1">
        <v>5</v>
      </c>
      <c r="E227" s="1">
        <f t="shared" si="7"/>
        <v>37.68</v>
      </c>
    </row>
    <row r="228" spans="1:5" outlineLevel="2" x14ac:dyDescent="0.35">
      <c r="A228" s="1" t="s">
        <v>9</v>
      </c>
      <c r="B228" s="1" t="s">
        <v>7</v>
      </c>
      <c r="C228" s="1">
        <v>32.83</v>
      </c>
      <c r="D228" s="1">
        <v>1.17</v>
      </c>
      <c r="E228" s="1">
        <f t="shared" si="7"/>
        <v>34</v>
      </c>
    </row>
    <row r="229" spans="1:5" outlineLevel="1" x14ac:dyDescent="0.35">
      <c r="A229" s="13" t="s">
        <v>39</v>
      </c>
      <c r="B229" s="1"/>
      <c r="C229" s="1"/>
      <c r="D229" s="1"/>
      <c r="E229" s="1">
        <f>SUBTOTAL(9,E196:E228)</f>
        <v>1071.7300000000002</v>
      </c>
    </row>
    <row r="230" spans="1:5" outlineLevel="2" x14ac:dyDescent="0.35">
      <c r="A230" s="1" t="s">
        <v>1</v>
      </c>
      <c r="B230" s="1" t="s">
        <v>7</v>
      </c>
      <c r="C230" s="1">
        <v>32.9</v>
      </c>
      <c r="D230" s="1">
        <v>3.11</v>
      </c>
      <c r="E230" s="1">
        <f t="shared" ref="E230:E251" si="8">C230+D230</f>
        <v>36.01</v>
      </c>
    </row>
    <row r="231" spans="1:5" outlineLevel="2" x14ac:dyDescent="0.35">
      <c r="A231" s="1" t="s">
        <v>1</v>
      </c>
      <c r="B231" s="1" t="s">
        <v>7</v>
      </c>
      <c r="C231" s="1">
        <v>34.299999999999997</v>
      </c>
      <c r="D231" s="1">
        <v>6.7</v>
      </c>
      <c r="E231" s="1">
        <f t="shared" si="8"/>
        <v>41</v>
      </c>
    </row>
    <row r="232" spans="1:5" outlineLevel="2" x14ac:dyDescent="0.35">
      <c r="A232" s="1" t="s">
        <v>1</v>
      </c>
      <c r="B232" s="1" t="s">
        <v>7</v>
      </c>
      <c r="C232" s="1">
        <v>34.630000000000003</v>
      </c>
      <c r="D232" s="1">
        <v>3.55</v>
      </c>
      <c r="E232" s="1">
        <f t="shared" si="8"/>
        <v>38.18</v>
      </c>
    </row>
    <row r="233" spans="1:5" outlineLevel="2" x14ac:dyDescent="0.35">
      <c r="A233" s="1" t="s">
        <v>1</v>
      </c>
      <c r="B233" s="1" t="s">
        <v>7</v>
      </c>
      <c r="C233" s="1">
        <v>34.65</v>
      </c>
      <c r="D233" s="1">
        <v>3.68</v>
      </c>
      <c r="E233" s="1">
        <f t="shared" si="8"/>
        <v>38.33</v>
      </c>
    </row>
    <row r="234" spans="1:5" outlineLevel="2" x14ac:dyDescent="0.35">
      <c r="A234" s="1" t="s">
        <v>1</v>
      </c>
      <c r="B234" s="1" t="s">
        <v>7</v>
      </c>
      <c r="C234" s="1">
        <v>34.81</v>
      </c>
      <c r="D234" s="1">
        <v>5.2</v>
      </c>
      <c r="E234" s="1">
        <f t="shared" si="8"/>
        <v>40.010000000000005</v>
      </c>
    </row>
    <row r="235" spans="1:5" outlineLevel="2" x14ac:dyDescent="0.35">
      <c r="A235" s="1" t="s">
        <v>1</v>
      </c>
      <c r="B235" s="1" t="s">
        <v>7</v>
      </c>
      <c r="C235" s="1">
        <v>34.83</v>
      </c>
      <c r="D235" s="1">
        <v>5.17</v>
      </c>
      <c r="E235" s="1">
        <f t="shared" si="8"/>
        <v>40</v>
      </c>
    </row>
    <row r="236" spans="1:5" outlineLevel="2" x14ac:dyDescent="0.35">
      <c r="A236" s="1" t="s">
        <v>1</v>
      </c>
      <c r="B236" s="1" t="s">
        <v>7</v>
      </c>
      <c r="C236" s="1">
        <v>35.26</v>
      </c>
      <c r="D236" s="1">
        <v>5</v>
      </c>
      <c r="E236" s="1">
        <f t="shared" si="8"/>
        <v>40.26</v>
      </c>
    </row>
    <row r="237" spans="1:5" outlineLevel="2" x14ac:dyDescent="0.35">
      <c r="A237" s="1" t="s">
        <v>1</v>
      </c>
      <c r="B237" s="1" t="s">
        <v>7</v>
      </c>
      <c r="C237" s="1">
        <v>35.83</v>
      </c>
      <c r="D237" s="1">
        <v>4.67</v>
      </c>
      <c r="E237" s="1">
        <f t="shared" si="8"/>
        <v>40.5</v>
      </c>
    </row>
    <row r="238" spans="1:5" outlineLevel="2" x14ac:dyDescent="0.35">
      <c r="A238" s="1" t="s">
        <v>1</v>
      </c>
      <c r="B238" s="1" t="s">
        <v>7</v>
      </c>
      <c r="C238" s="1">
        <v>38.01</v>
      </c>
      <c r="D238" s="1">
        <v>3</v>
      </c>
      <c r="E238" s="1">
        <f t="shared" si="8"/>
        <v>41.01</v>
      </c>
    </row>
    <row r="239" spans="1:5" outlineLevel="2" x14ac:dyDescent="0.35">
      <c r="A239" s="1" t="s">
        <v>1</v>
      </c>
      <c r="B239" s="1" t="s">
        <v>7</v>
      </c>
      <c r="C239" s="1">
        <v>38.07</v>
      </c>
      <c r="D239" s="1">
        <v>4</v>
      </c>
      <c r="E239" s="1">
        <f t="shared" si="8"/>
        <v>42.07</v>
      </c>
    </row>
    <row r="240" spans="1:5" outlineLevel="2" x14ac:dyDescent="0.35">
      <c r="A240" s="1" t="s">
        <v>1</v>
      </c>
      <c r="B240" s="1" t="s">
        <v>7</v>
      </c>
      <c r="C240" s="1">
        <v>38.729999999999997</v>
      </c>
      <c r="D240" s="1">
        <v>3</v>
      </c>
      <c r="E240" s="1">
        <f t="shared" si="8"/>
        <v>41.73</v>
      </c>
    </row>
    <row r="241" spans="1:5" outlineLevel="2" x14ac:dyDescent="0.35">
      <c r="A241" s="1" t="s">
        <v>1</v>
      </c>
      <c r="B241" s="1" t="s">
        <v>7</v>
      </c>
      <c r="C241" s="1">
        <v>39.42</v>
      </c>
      <c r="D241" s="1">
        <v>7.58</v>
      </c>
      <c r="E241" s="1">
        <f t="shared" si="8"/>
        <v>47</v>
      </c>
    </row>
    <row r="242" spans="1:5" outlineLevel="2" x14ac:dyDescent="0.35">
      <c r="A242" s="1" t="s">
        <v>1</v>
      </c>
      <c r="B242" s="1" t="s">
        <v>7</v>
      </c>
      <c r="C242" s="1">
        <v>40.17</v>
      </c>
      <c r="D242" s="1">
        <v>4.7300000000000004</v>
      </c>
      <c r="E242" s="1">
        <f t="shared" si="8"/>
        <v>44.900000000000006</v>
      </c>
    </row>
    <row r="243" spans="1:5" outlineLevel="2" x14ac:dyDescent="0.35">
      <c r="A243" s="1" t="s">
        <v>1</v>
      </c>
      <c r="B243" s="1" t="s">
        <v>7</v>
      </c>
      <c r="C243" s="1">
        <v>40.549999999999997</v>
      </c>
      <c r="D243" s="1">
        <v>3</v>
      </c>
      <c r="E243" s="1">
        <f t="shared" si="8"/>
        <v>43.55</v>
      </c>
    </row>
    <row r="244" spans="1:5" outlineLevel="2" x14ac:dyDescent="0.35">
      <c r="A244" s="1" t="s">
        <v>1</v>
      </c>
      <c r="B244" s="1" t="s">
        <v>7</v>
      </c>
      <c r="C244" s="1">
        <v>41.19</v>
      </c>
      <c r="D244" s="1">
        <v>5</v>
      </c>
      <c r="E244" s="1">
        <f t="shared" si="8"/>
        <v>46.19</v>
      </c>
    </row>
    <row r="245" spans="1:5" outlineLevel="2" x14ac:dyDescent="0.35">
      <c r="A245" s="1" t="s">
        <v>1</v>
      </c>
      <c r="B245" s="1" t="s">
        <v>7</v>
      </c>
      <c r="C245" s="1">
        <v>43.11</v>
      </c>
      <c r="D245" s="1">
        <v>5</v>
      </c>
      <c r="E245" s="1">
        <f t="shared" si="8"/>
        <v>48.11</v>
      </c>
    </row>
    <row r="246" spans="1:5" outlineLevel="2" x14ac:dyDescent="0.35">
      <c r="A246" s="1" t="s">
        <v>1</v>
      </c>
      <c r="B246" s="1" t="s">
        <v>7</v>
      </c>
      <c r="C246" s="1">
        <v>44.3</v>
      </c>
      <c r="D246" s="1">
        <v>2.5</v>
      </c>
      <c r="E246" s="1">
        <f t="shared" si="8"/>
        <v>46.8</v>
      </c>
    </row>
    <row r="247" spans="1:5" outlineLevel="2" x14ac:dyDescent="0.35">
      <c r="A247" s="1" t="s">
        <v>1</v>
      </c>
      <c r="B247" s="1" t="s">
        <v>7</v>
      </c>
      <c r="C247" s="1">
        <v>45.35</v>
      </c>
      <c r="D247" s="1">
        <v>3.5</v>
      </c>
      <c r="E247" s="1">
        <f t="shared" si="8"/>
        <v>48.85</v>
      </c>
    </row>
    <row r="248" spans="1:5" outlineLevel="2" x14ac:dyDescent="0.35">
      <c r="A248" s="1" t="s">
        <v>1</v>
      </c>
      <c r="B248" s="1" t="s">
        <v>7</v>
      </c>
      <c r="C248" s="1">
        <v>48.17</v>
      </c>
      <c r="D248" s="1">
        <v>5</v>
      </c>
      <c r="E248" s="1">
        <f t="shared" si="8"/>
        <v>53.17</v>
      </c>
    </row>
    <row r="249" spans="1:5" outlineLevel="2" x14ac:dyDescent="0.35">
      <c r="A249" s="1" t="s">
        <v>1</v>
      </c>
      <c r="B249" s="1" t="s">
        <v>7</v>
      </c>
      <c r="C249" s="1">
        <v>48.27</v>
      </c>
      <c r="D249" s="1">
        <v>6.73</v>
      </c>
      <c r="E249" s="1">
        <f t="shared" si="8"/>
        <v>55</v>
      </c>
    </row>
    <row r="250" spans="1:5" outlineLevel="2" x14ac:dyDescent="0.35">
      <c r="A250" s="1" t="s">
        <v>1</v>
      </c>
      <c r="B250" s="1" t="s">
        <v>7</v>
      </c>
      <c r="C250" s="1">
        <v>48.33</v>
      </c>
      <c r="D250" s="1">
        <v>9</v>
      </c>
      <c r="E250" s="1">
        <f t="shared" si="8"/>
        <v>57.33</v>
      </c>
    </row>
    <row r="251" spans="1:5" outlineLevel="2" x14ac:dyDescent="0.35">
      <c r="A251" s="1" t="s">
        <v>1</v>
      </c>
      <c r="B251" s="1" t="s">
        <v>7</v>
      </c>
      <c r="C251" s="1">
        <v>50.81</v>
      </c>
      <c r="D251" s="1">
        <v>10</v>
      </c>
      <c r="E251" s="1">
        <f t="shared" si="8"/>
        <v>60.81</v>
      </c>
    </row>
    <row r="252" spans="1:5" outlineLevel="1" x14ac:dyDescent="0.35">
      <c r="A252" s="14" t="s">
        <v>41</v>
      </c>
      <c r="E252">
        <f>SUBTOTAL(9,E230:E251)</f>
        <v>990.81</v>
      </c>
    </row>
    <row r="253" spans="1:5" x14ac:dyDescent="0.35">
      <c r="A253" s="14" t="s">
        <v>28</v>
      </c>
      <c r="E253">
        <f>SUBTOTAL(9,E2:E251)</f>
        <v>5559.3500000000013</v>
      </c>
    </row>
  </sheetData>
  <sortState xmlns:xlrd2="http://schemas.microsoft.com/office/spreadsheetml/2017/richdata2" ref="C2:E251">
    <sortCondition ref="C2:C25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F68B1-3C22-451C-8173-8B5139186A61}">
  <dimension ref="A1:B245"/>
  <sheetViews>
    <sheetView workbookViewId="0">
      <selection activeCell="P16" sqref="P16"/>
    </sheetView>
  </sheetViews>
  <sheetFormatPr defaultRowHeight="14.5" x14ac:dyDescent="0.35"/>
  <sheetData>
    <row r="1" spans="1:2" x14ac:dyDescent="0.35">
      <c r="A1" s="16" t="s">
        <v>10</v>
      </c>
      <c r="B1" s="16" t="s">
        <v>15</v>
      </c>
    </row>
    <row r="2" spans="1:2" x14ac:dyDescent="0.35">
      <c r="A2" s="1">
        <v>2</v>
      </c>
      <c r="B2" s="1">
        <v>1.01</v>
      </c>
    </row>
    <row r="3" spans="1:2" x14ac:dyDescent="0.35">
      <c r="A3" s="1">
        <v>3</v>
      </c>
      <c r="B3" s="1">
        <v>1.66</v>
      </c>
    </row>
    <row r="4" spans="1:2" x14ac:dyDescent="0.35">
      <c r="A4" s="1">
        <v>3</v>
      </c>
      <c r="B4" s="1">
        <v>3.5</v>
      </c>
    </row>
    <row r="5" spans="1:2" x14ac:dyDescent="0.35">
      <c r="A5" s="1">
        <v>2</v>
      </c>
      <c r="B5" s="1">
        <v>3.31</v>
      </c>
    </row>
    <row r="6" spans="1:2" x14ac:dyDescent="0.35">
      <c r="A6" s="1">
        <v>4</v>
      </c>
      <c r="B6" s="1">
        <v>3.61</v>
      </c>
    </row>
    <row r="7" spans="1:2" x14ac:dyDescent="0.35">
      <c r="A7" s="1">
        <v>4</v>
      </c>
      <c r="B7" s="1">
        <v>4.71</v>
      </c>
    </row>
    <row r="8" spans="1:2" x14ac:dyDescent="0.35">
      <c r="A8" s="1">
        <v>2</v>
      </c>
      <c r="B8" s="1">
        <v>2</v>
      </c>
    </row>
    <row r="9" spans="1:2" x14ac:dyDescent="0.35">
      <c r="A9" s="1">
        <v>4</v>
      </c>
      <c r="B9" s="1">
        <v>3.12</v>
      </c>
    </row>
    <row r="10" spans="1:2" x14ac:dyDescent="0.35">
      <c r="A10" s="1">
        <v>2</v>
      </c>
      <c r="B10" s="1">
        <v>1.96</v>
      </c>
    </row>
    <row r="11" spans="1:2" x14ac:dyDescent="0.35">
      <c r="A11" s="1">
        <v>2</v>
      </c>
      <c r="B11" s="1">
        <v>3.23</v>
      </c>
    </row>
    <row r="12" spans="1:2" x14ac:dyDescent="0.35">
      <c r="A12" s="1">
        <v>2</v>
      </c>
      <c r="B12" s="1">
        <v>1.71</v>
      </c>
    </row>
    <row r="13" spans="1:2" x14ac:dyDescent="0.35">
      <c r="A13" s="1">
        <v>4</v>
      </c>
      <c r="B13" s="1">
        <v>5</v>
      </c>
    </row>
    <row r="14" spans="1:2" x14ac:dyDescent="0.35">
      <c r="A14" s="1">
        <v>2</v>
      </c>
      <c r="B14" s="1">
        <v>1.57</v>
      </c>
    </row>
    <row r="15" spans="1:2" x14ac:dyDescent="0.35">
      <c r="A15" s="1">
        <v>4</v>
      </c>
      <c r="B15" s="1">
        <v>3</v>
      </c>
    </row>
    <row r="16" spans="1:2" x14ac:dyDescent="0.35">
      <c r="A16" s="1">
        <v>2</v>
      </c>
      <c r="B16" s="1">
        <v>3.02</v>
      </c>
    </row>
    <row r="17" spans="1:2" x14ac:dyDescent="0.35">
      <c r="A17" s="1">
        <v>2</v>
      </c>
      <c r="B17" s="1">
        <v>3.92</v>
      </c>
    </row>
    <row r="18" spans="1:2" x14ac:dyDescent="0.35">
      <c r="A18" s="1">
        <v>3</v>
      </c>
      <c r="B18" s="1">
        <v>1.67</v>
      </c>
    </row>
    <row r="19" spans="1:2" x14ac:dyDescent="0.35">
      <c r="A19" s="1">
        <v>3</v>
      </c>
      <c r="B19" s="1">
        <v>3.71</v>
      </c>
    </row>
    <row r="20" spans="1:2" x14ac:dyDescent="0.35">
      <c r="A20" s="1">
        <v>3</v>
      </c>
      <c r="B20" s="1">
        <v>3.5</v>
      </c>
    </row>
    <row r="21" spans="1:2" x14ac:dyDescent="0.35">
      <c r="A21" s="1">
        <v>3</v>
      </c>
      <c r="B21" s="1">
        <v>3.35</v>
      </c>
    </row>
    <row r="22" spans="1:2" x14ac:dyDescent="0.35">
      <c r="A22" s="1">
        <v>2</v>
      </c>
      <c r="B22" s="1">
        <v>4.08</v>
      </c>
    </row>
    <row r="23" spans="1:2" x14ac:dyDescent="0.35">
      <c r="A23" s="1">
        <v>2</v>
      </c>
      <c r="B23" s="1">
        <v>2.75</v>
      </c>
    </row>
    <row r="24" spans="1:2" x14ac:dyDescent="0.35">
      <c r="A24" s="1">
        <v>2</v>
      </c>
      <c r="B24" s="1">
        <v>2.23</v>
      </c>
    </row>
    <row r="25" spans="1:2" x14ac:dyDescent="0.35">
      <c r="A25" s="1">
        <v>4</v>
      </c>
      <c r="B25" s="1">
        <v>7.58</v>
      </c>
    </row>
    <row r="26" spans="1:2" x14ac:dyDescent="0.35">
      <c r="A26" s="1">
        <v>2</v>
      </c>
      <c r="B26" s="1">
        <v>3.18</v>
      </c>
    </row>
    <row r="27" spans="1:2" x14ac:dyDescent="0.35">
      <c r="A27" s="1">
        <v>4</v>
      </c>
      <c r="B27" s="1">
        <v>2.34</v>
      </c>
    </row>
    <row r="28" spans="1:2" x14ac:dyDescent="0.35">
      <c r="A28" s="1">
        <v>2</v>
      </c>
      <c r="B28" s="1">
        <v>2</v>
      </c>
    </row>
    <row r="29" spans="1:2" x14ac:dyDescent="0.35">
      <c r="A29" s="1">
        <v>2</v>
      </c>
      <c r="B29" s="1">
        <v>2</v>
      </c>
    </row>
    <row r="30" spans="1:2" x14ac:dyDescent="0.35">
      <c r="A30" s="1">
        <v>2</v>
      </c>
      <c r="B30" s="1">
        <v>4.3</v>
      </c>
    </row>
    <row r="31" spans="1:2" x14ac:dyDescent="0.35">
      <c r="A31" s="1">
        <v>2</v>
      </c>
      <c r="B31" s="1">
        <v>3</v>
      </c>
    </row>
    <row r="32" spans="1:2" x14ac:dyDescent="0.35">
      <c r="A32" s="1">
        <v>2</v>
      </c>
      <c r="B32" s="1">
        <v>1.45</v>
      </c>
    </row>
    <row r="33" spans="1:2" x14ac:dyDescent="0.35">
      <c r="A33" s="1">
        <v>4</v>
      </c>
      <c r="B33" s="1">
        <v>2.5</v>
      </c>
    </row>
    <row r="34" spans="1:2" x14ac:dyDescent="0.35">
      <c r="A34" s="1">
        <v>2</v>
      </c>
      <c r="B34" s="1">
        <v>3</v>
      </c>
    </row>
    <row r="35" spans="1:2" x14ac:dyDescent="0.35">
      <c r="A35" s="1">
        <v>4</v>
      </c>
      <c r="B35" s="1">
        <v>2.4500000000000002</v>
      </c>
    </row>
    <row r="36" spans="1:2" x14ac:dyDescent="0.35">
      <c r="A36" s="1">
        <v>2</v>
      </c>
      <c r="B36" s="1">
        <v>3.27</v>
      </c>
    </row>
    <row r="37" spans="1:2" x14ac:dyDescent="0.35">
      <c r="A37" s="1">
        <v>3</v>
      </c>
      <c r="B37" s="1">
        <v>3.6</v>
      </c>
    </row>
    <row r="38" spans="1:2" x14ac:dyDescent="0.35">
      <c r="A38" s="1">
        <v>3</v>
      </c>
      <c r="B38" s="1">
        <v>2</v>
      </c>
    </row>
    <row r="39" spans="1:2" x14ac:dyDescent="0.35">
      <c r="A39" s="1">
        <v>3</v>
      </c>
      <c r="B39" s="1">
        <v>3.07</v>
      </c>
    </row>
    <row r="40" spans="1:2" x14ac:dyDescent="0.35">
      <c r="A40" s="1">
        <v>3</v>
      </c>
      <c r="B40" s="1">
        <v>2.31</v>
      </c>
    </row>
    <row r="41" spans="1:2" x14ac:dyDescent="0.35">
      <c r="A41" s="1">
        <v>3</v>
      </c>
      <c r="B41" s="1">
        <v>5</v>
      </c>
    </row>
    <row r="42" spans="1:2" x14ac:dyDescent="0.35">
      <c r="A42" s="1">
        <v>3</v>
      </c>
      <c r="B42" s="1">
        <v>2.2400000000000002</v>
      </c>
    </row>
    <row r="43" spans="1:2" x14ac:dyDescent="0.35">
      <c r="A43" s="1">
        <v>2</v>
      </c>
      <c r="B43" s="1">
        <v>2.54</v>
      </c>
    </row>
    <row r="44" spans="1:2" x14ac:dyDescent="0.35">
      <c r="A44" s="1">
        <v>2</v>
      </c>
      <c r="B44" s="1">
        <v>3.06</v>
      </c>
    </row>
    <row r="45" spans="1:2" x14ac:dyDescent="0.35">
      <c r="A45" s="1">
        <v>2</v>
      </c>
      <c r="B45" s="1">
        <v>1.32</v>
      </c>
    </row>
    <row r="46" spans="1:2" x14ac:dyDescent="0.35">
      <c r="A46" s="1">
        <v>4</v>
      </c>
      <c r="B46" s="1">
        <v>5.6</v>
      </c>
    </row>
    <row r="47" spans="1:2" x14ac:dyDescent="0.35">
      <c r="A47" s="1">
        <v>2</v>
      </c>
      <c r="B47" s="1">
        <v>3</v>
      </c>
    </row>
    <row r="48" spans="1:2" x14ac:dyDescent="0.35">
      <c r="A48" s="1">
        <v>2</v>
      </c>
      <c r="B48" s="1">
        <v>5</v>
      </c>
    </row>
    <row r="49" spans="1:2" x14ac:dyDescent="0.35">
      <c r="A49" s="1">
        <v>4</v>
      </c>
      <c r="B49" s="1">
        <v>6</v>
      </c>
    </row>
    <row r="50" spans="1:2" x14ac:dyDescent="0.35">
      <c r="A50" s="1">
        <v>3</v>
      </c>
      <c r="B50" s="1">
        <v>2.0499999999999998</v>
      </c>
    </row>
    <row r="51" spans="1:2" x14ac:dyDescent="0.35">
      <c r="A51" s="1">
        <v>2</v>
      </c>
      <c r="B51" s="1">
        <v>3</v>
      </c>
    </row>
    <row r="52" spans="1:2" x14ac:dyDescent="0.35">
      <c r="A52" s="1">
        <v>2</v>
      </c>
      <c r="B52" s="1">
        <v>2.5</v>
      </c>
    </row>
    <row r="53" spans="1:2" x14ac:dyDescent="0.35">
      <c r="A53" s="1">
        <v>2</v>
      </c>
      <c r="B53" s="1">
        <v>2.6</v>
      </c>
    </row>
    <row r="54" spans="1:2" x14ac:dyDescent="0.35">
      <c r="A54" s="1">
        <v>4</v>
      </c>
      <c r="B54" s="1">
        <v>5.2</v>
      </c>
    </row>
    <row r="55" spans="1:2" x14ac:dyDescent="0.35">
      <c r="A55" s="1">
        <v>2</v>
      </c>
      <c r="B55" s="1">
        <v>1.56</v>
      </c>
    </row>
    <row r="56" spans="1:2" x14ac:dyDescent="0.35">
      <c r="A56" s="1">
        <v>4</v>
      </c>
      <c r="B56" s="1">
        <v>4.34</v>
      </c>
    </row>
    <row r="57" spans="1:2" x14ac:dyDescent="0.35">
      <c r="A57" s="1">
        <v>2</v>
      </c>
      <c r="B57" s="1">
        <v>3.51</v>
      </c>
    </row>
    <row r="58" spans="1:2" x14ac:dyDescent="0.35">
      <c r="A58" s="1">
        <v>4</v>
      </c>
      <c r="B58" s="1">
        <v>3</v>
      </c>
    </row>
    <row r="59" spans="1:2" x14ac:dyDescent="0.35">
      <c r="A59" s="1">
        <v>2</v>
      </c>
      <c r="B59" s="1">
        <v>1.5</v>
      </c>
    </row>
    <row r="60" spans="1:2" x14ac:dyDescent="0.35">
      <c r="A60" s="1">
        <v>2</v>
      </c>
      <c r="B60" s="1">
        <v>1.76</v>
      </c>
    </row>
    <row r="61" spans="1:2" x14ac:dyDescent="0.35">
      <c r="A61" s="1">
        <v>4</v>
      </c>
      <c r="B61" s="1">
        <v>6.73</v>
      </c>
    </row>
    <row r="62" spans="1:2" x14ac:dyDescent="0.35">
      <c r="A62" s="1">
        <v>2</v>
      </c>
      <c r="B62" s="1">
        <v>3.21</v>
      </c>
    </row>
    <row r="63" spans="1:2" x14ac:dyDescent="0.35">
      <c r="A63" s="1">
        <v>2</v>
      </c>
      <c r="B63" s="1">
        <v>2</v>
      </c>
    </row>
    <row r="64" spans="1:2" x14ac:dyDescent="0.35">
      <c r="A64" s="1">
        <v>2</v>
      </c>
      <c r="B64" s="1">
        <v>1.98</v>
      </c>
    </row>
    <row r="65" spans="1:2" x14ac:dyDescent="0.35">
      <c r="A65" s="1">
        <v>4</v>
      </c>
      <c r="B65" s="1">
        <v>3.76</v>
      </c>
    </row>
    <row r="66" spans="1:2" x14ac:dyDescent="0.35">
      <c r="A66" s="1">
        <v>3</v>
      </c>
      <c r="B66" s="1">
        <v>2.64</v>
      </c>
    </row>
    <row r="67" spans="1:2" x14ac:dyDescent="0.35">
      <c r="A67" s="1">
        <v>3</v>
      </c>
      <c r="B67" s="1">
        <v>3.15</v>
      </c>
    </row>
    <row r="68" spans="1:2" x14ac:dyDescent="0.35">
      <c r="A68" s="1">
        <v>2</v>
      </c>
      <c r="B68" s="1">
        <v>2.4700000000000002</v>
      </c>
    </row>
    <row r="69" spans="1:2" x14ac:dyDescent="0.35">
      <c r="A69" s="1">
        <v>1</v>
      </c>
      <c r="B69" s="1">
        <v>1</v>
      </c>
    </row>
    <row r="70" spans="1:2" x14ac:dyDescent="0.35">
      <c r="A70" s="1">
        <v>2</v>
      </c>
      <c r="B70" s="1">
        <v>2.0099999999999998</v>
      </c>
    </row>
    <row r="71" spans="1:2" x14ac:dyDescent="0.35">
      <c r="A71" s="1">
        <v>2</v>
      </c>
      <c r="B71" s="1">
        <v>2.09</v>
      </c>
    </row>
    <row r="72" spans="1:2" x14ac:dyDescent="0.35">
      <c r="A72" s="1">
        <v>2</v>
      </c>
      <c r="B72" s="1">
        <v>1.97</v>
      </c>
    </row>
    <row r="73" spans="1:2" x14ac:dyDescent="0.35">
      <c r="A73" s="1">
        <v>3</v>
      </c>
      <c r="B73" s="1">
        <v>3</v>
      </c>
    </row>
    <row r="74" spans="1:2" x14ac:dyDescent="0.35">
      <c r="A74" s="1">
        <v>2</v>
      </c>
      <c r="B74" s="1">
        <v>3.14</v>
      </c>
    </row>
    <row r="75" spans="1:2" x14ac:dyDescent="0.35">
      <c r="A75" s="1">
        <v>2</v>
      </c>
      <c r="B75" s="1">
        <v>5</v>
      </c>
    </row>
    <row r="76" spans="1:2" x14ac:dyDescent="0.35">
      <c r="A76" s="1">
        <v>2</v>
      </c>
      <c r="B76" s="1">
        <v>2.2000000000000002</v>
      </c>
    </row>
    <row r="77" spans="1:2" x14ac:dyDescent="0.35">
      <c r="A77" s="1">
        <v>2</v>
      </c>
      <c r="B77" s="1">
        <v>1.25</v>
      </c>
    </row>
    <row r="78" spans="1:2" x14ac:dyDescent="0.35">
      <c r="A78" s="1">
        <v>2</v>
      </c>
      <c r="B78" s="1">
        <v>3.08</v>
      </c>
    </row>
    <row r="79" spans="1:2" x14ac:dyDescent="0.35">
      <c r="A79" s="1">
        <v>4</v>
      </c>
      <c r="B79" s="1">
        <v>4</v>
      </c>
    </row>
    <row r="80" spans="1:2" x14ac:dyDescent="0.35">
      <c r="A80" s="1">
        <v>2</v>
      </c>
      <c r="B80" s="1">
        <v>3</v>
      </c>
    </row>
    <row r="81" spans="1:2" x14ac:dyDescent="0.35">
      <c r="A81" s="1">
        <v>2</v>
      </c>
      <c r="B81" s="1">
        <v>2.71</v>
      </c>
    </row>
    <row r="82" spans="1:2" x14ac:dyDescent="0.35">
      <c r="A82" s="1">
        <v>2</v>
      </c>
      <c r="B82" s="1">
        <v>3</v>
      </c>
    </row>
    <row r="83" spans="1:2" x14ac:dyDescent="0.35">
      <c r="A83" s="1">
        <v>2</v>
      </c>
      <c r="B83" s="1">
        <v>3.4</v>
      </c>
    </row>
    <row r="84" spans="1:2" x14ac:dyDescent="0.35">
      <c r="A84" s="1">
        <v>1</v>
      </c>
      <c r="B84" s="1">
        <v>1.83</v>
      </c>
    </row>
    <row r="85" spans="1:2" x14ac:dyDescent="0.35">
      <c r="A85" s="1">
        <v>2</v>
      </c>
      <c r="B85" s="1">
        <v>5</v>
      </c>
    </row>
    <row r="86" spans="1:2" x14ac:dyDescent="0.35">
      <c r="A86" s="1">
        <v>2</v>
      </c>
      <c r="B86" s="1">
        <v>2.0299999999999998</v>
      </c>
    </row>
    <row r="87" spans="1:2" x14ac:dyDescent="0.35">
      <c r="A87" s="1">
        <v>4</v>
      </c>
      <c r="B87" s="1">
        <v>5.17</v>
      </c>
    </row>
    <row r="88" spans="1:2" x14ac:dyDescent="0.35">
      <c r="A88" s="1">
        <v>2</v>
      </c>
      <c r="B88" s="1">
        <v>2</v>
      </c>
    </row>
    <row r="89" spans="1:2" x14ac:dyDescent="0.35">
      <c r="A89" s="1">
        <v>2</v>
      </c>
      <c r="B89" s="1">
        <v>4</v>
      </c>
    </row>
    <row r="90" spans="1:2" x14ac:dyDescent="0.35">
      <c r="A90" s="1">
        <v>2</v>
      </c>
      <c r="B90" s="1">
        <v>5.85</v>
      </c>
    </row>
    <row r="91" spans="1:2" x14ac:dyDescent="0.35">
      <c r="A91" s="1">
        <v>2</v>
      </c>
      <c r="B91" s="1">
        <v>3</v>
      </c>
    </row>
    <row r="92" spans="1:2" x14ac:dyDescent="0.35">
      <c r="A92" s="1">
        <v>2</v>
      </c>
      <c r="B92" s="1">
        <v>3</v>
      </c>
    </row>
    <row r="93" spans="1:2" x14ac:dyDescent="0.35">
      <c r="A93" s="1">
        <v>2</v>
      </c>
      <c r="B93" s="1">
        <v>3.5</v>
      </c>
    </row>
    <row r="94" spans="1:2" x14ac:dyDescent="0.35">
      <c r="A94" s="1">
        <v>2</v>
      </c>
      <c r="B94" s="1">
        <v>1</v>
      </c>
    </row>
    <row r="95" spans="1:2" x14ac:dyDescent="0.35">
      <c r="A95" s="1">
        <v>2</v>
      </c>
      <c r="B95" s="1">
        <v>4.3</v>
      </c>
    </row>
    <row r="96" spans="1:2" x14ac:dyDescent="0.35">
      <c r="A96" s="1">
        <v>2</v>
      </c>
      <c r="B96" s="1">
        <v>3.25</v>
      </c>
    </row>
    <row r="97" spans="1:2" x14ac:dyDescent="0.35">
      <c r="A97" s="1">
        <v>4</v>
      </c>
      <c r="B97" s="1">
        <v>4.7300000000000004</v>
      </c>
    </row>
    <row r="98" spans="1:2" x14ac:dyDescent="0.35">
      <c r="A98" s="1">
        <v>2</v>
      </c>
      <c r="B98" s="1">
        <v>4</v>
      </c>
    </row>
    <row r="99" spans="1:2" x14ac:dyDescent="0.35">
      <c r="A99" s="1">
        <v>2</v>
      </c>
      <c r="B99" s="1">
        <v>1.5</v>
      </c>
    </row>
    <row r="100" spans="1:2" x14ac:dyDescent="0.35">
      <c r="A100" s="1">
        <v>2</v>
      </c>
      <c r="B100" s="1">
        <v>3</v>
      </c>
    </row>
    <row r="101" spans="1:2" x14ac:dyDescent="0.35">
      <c r="A101" s="1">
        <v>2</v>
      </c>
      <c r="B101" s="1">
        <v>1.5</v>
      </c>
    </row>
    <row r="102" spans="1:2" x14ac:dyDescent="0.35">
      <c r="A102" s="1">
        <v>2</v>
      </c>
      <c r="B102" s="1">
        <v>2.5</v>
      </c>
    </row>
    <row r="103" spans="1:2" x14ac:dyDescent="0.35">
      <c r="A103" s="1">
        <v>2</v>
      </c>
      <c r="B103" s="1">
        <v>3</v>
      </c>
    </row>
    <row r="104" spans="1:2" x14ac:dyDescent="0.35">
      <c r="A104" s="1">
        <v>3</v>
      </c>
      <c r="B104" s="1">
        <v>2.5</v>
      </c>
    </row>
    <row r="105" spans="1:2" x14ac:dyDescent="0.35">
      <c r="A105" s="1">
        <v>2</v>
      </c>
      <c r="B105" s="1">
        <v>3.48</v>
      </c>
    </row>
    <row r="106" spans="1:2" x14ac:dyDescent="0.35">
      <c r="A106" s="1">
        <v>2</v>
      </c>
      <c r="B106" s="1">
        <v>4.08</v>
      </c>
    </row>
    <row r="107" spans="1:2" x14ac:dyDescent="0.35">
      <c r="A107" s="1">
        <v>2</v>
      </c>
      <c r="B107" s="1">
        <v>1.64</v>
      </c>
    </row>
    <row r="108" spans="1:2" x14ac:dyDescent="0.35">
      <c r="A108" s="1">
        <v>2</v>
      </c>
      <c r="B108" s="1">
        <v>4.0599999999999996</v>
      </c>
    </row>
    <row r="109" spans="1:2" x14ac:dyDescent="0.35">
      <c r="A109" s="1">
        <v>2</v>
      </c>
      <c r="B109" s="1">
        <v>4.29</v>
      </c>
    </row>
    <row r="110" spans="1:2" x14ac:dyDescent="0.35">
      <c r="A110" s="1">
        <v>2</v>
      </c>
      <c r="B110" s="1">
        <v>3.76</v>
      </c>
    </row>
    <row r="111" spans="1:2" x14ac:dyDescent="0.35">
      <c r="A111" s="1">
        <v>2</v>
      </c>
      <c r="B111" s="1">
        <v>4</v>
      </c>
    </row>
    <row r="112" spans="1:2" x14ac:dyDescent="0.35">
      <c r="A112" s="1">
        <v>2</v>
      </c>
      <c r="B112" s="1">
        <v>3</v>
      </c>
    </row>
    <row r="113" spans="1:2" x14ac:dyDescent="0.35">
      <c r="A113" s="1">
        <v>1</v>
      </c>
      <c r="B113" s="1">
        <v>1</v>
      </c>
    </row>
    <row r="114" spans="1:2" x14ac:dyDescent="0.35">
      <c r="A114" s="1">
        <v>3</v>
      </c>
      <c r="B114" s="1">
        <v>4</v>
      </c>
    </row>
    <row r="115" spans="1:2" x14ac:dyDescent="0.35">
      <c r="A115" s="1">
        <v>2</v>
      </c>
      <c r="B115" s="1">
        <v>2.5499999999999998</v>
      </c>
    </row>
    <row r="116" spans="1:2" x14ac:dyDescent="0.35">
      <c r="A116" s="1">
        <v>3</v>
      </c>
      <c r="B116" s="1">
        <v>4</v>
      </c>
    </row>
    <row r="117" spans="1:2" x14ac:dyDescent="0.35">
      <c r="A117" s="1">
        <v>2</v>
      </c>
      <c r="B117" s="1">
        <v>3.5</v>
      </c>
    </row>
    <row r="118" spans="1:2" x14ac:dyDescent="0.35">
      <c r="A118" s="1">
        <v>4</v>
      </c>
      <c r="B118" s="1">
        <v>5.07</v>
      </c>
    </row>
    <row r="119" spans="1:2" x14ac:dyDescent="0.35">
      <c r="A119" s="1">
        <v>2</v>
      </c>
      <c r="B119" s="1">
        <v>1.5</v>
      </c>
    </row>
    <row r="120" spans="1:2" x14ac:dyDescent="0.35">
      <c r="A120" s="1">
        <v>2</v>
      </c>
      <c r="B120" s="1">
        <v>1.8</v>
      </c>
    </row>
    <row r="121" spans="1:2" x14ac:dyDescent="0.35">
      <c r="A121" s="1">
        <v>4</v>
      </c>
      <c r="B121" s="1">
        <v>2.92</v>
      </c>
    </row>
    <row r="122" spans="1:2" x14ac:dyDescent="0.35">
      <c r="A122" s="1">
        <v>2</v>
      </c>
      <c r="B122" s="1">
        <v>2.31</v>
      </c>
    </row>
    <row r="123" spans="1:2" x14ac:dyDescent="0.35">
      <c r="A123" s="1">
        <v>2</v>
      </c>
      <c r="B123" s="1">
        <v>1.68</v>
      </c>
    </row>
    <row r="124" spans="1:2" x14ac:dyDescent="0.35">
      <c r="A124" s="1">
        <v>2</v>
      </c>
      <c r="B124" s="1">
        <v>2.5</v>
      </c>
    </row>
    <row r="125" spans="1:2" x14ac:dyDescent="0.35">
      <c r="A125" s="1">
        <v>2</v>
      </c>
      <c r="B125" s="1">
        <v>2</v>
      </c>
    </row>
    <row r="126" spans="1:2" x14ac:dyDescent="0.35">
      <c r="A126" s="1">
        <v>2</v>
      </c>
      <c r="B126" s="1">
        <v>2.52</v>
      </c>
    </row>
    <row r="127" spans="1:2" x14ac:dyDescent="0.35">
      <c r="A127" s="1">
        <v>6</v>
      </c>
      <c r="B127" s="1">
        <v>4.2</v>
      </c>
    </row>
    <row r="128" spans="1:2" x14ac:dyDescent="0.35">
      <c r="A128" s="1">
        <v>2</v>
      </c>
      <c r="B128" s="1">
        <v>1.48</v>
      </c>
    </row>
    <row r="129" spans="1:2" x14ac:dyDescent="0.35">
      <c r="A129" s="1">
        <v>2</v>
      </c>
      <c r="B129" s="1">
        <v>2</v>
      </c>
    </row>
    <row r="130" spans="1:2" x14ac:dyDescent="0.35">
      <c r="A130" s="1">
        <v>2</v>
      </c>
      <c r="B130" s="1">
        <v>2</v>
      </c>
    </row>
    <row r="131" spans="1:2" x14ac:dyDescent="0.35">
      <c r="A131" s="1">
        <v>3</v>
      </c>
      <c r="B131" s="1">
        <v>2.1800000000000002</v>
      </c>
    </row>
    <row r="132" spans="1:2" x14ac:dyDescent="0.35">
      <c r="A132" s="1">
        <v>2</v>
      </c>
      <c r="B132" s="1">
        <v>1.5</v>
      </c>
    </row>
    <row r="133" spans="1:2" x14ac:dyDescent="0.35">
      <c r="A133" s="1">
        <v>2</v>
      </c>
      <c r="B133" s="1">
        <v>2.83</v>
      </c>
    </row>
    <row r="134" spans="1:2" x14ac:dyDescent="0.35">
      <c r="A134" s="1">
        <v>2</v>
      </c>
      <c r="B134" s="1">
        <v>1.5</v>
      </c>
    </row>
    <row r="135" spans="1:2" x14ac:dyDescent="0.35">
      <c r="A135" s="1">
        <v>2</v>
      </c>
      <c r="B135" s="1">
        <v>2</v>
      </c>
    </row>
    <row r="136" spans="1:2" x14ac:dyDescent="0.35">
      <c r="A136" s="1">
        <v>2</v>
      </c>
      <c r="B136" s="1">
        <v>3.25</v>
      </c>
    </row>
    <row r="137" spans="1:2" x14ac:dyDescent="0.35">
      <c r="A137" s="1">
        <v>2</v>
      </c>
      <c r="B137" s="1">
        <v>1.25</v>
      </c>
    </row>
    <row r="138" spans="1:2" x14ac:dyDescent="0.35">
      <c r="A138" s="1">
        <v>2</v>
      </c>
      <c r="B138" s="1">
        <v>2</v>
      </c>
    </row>
    <row r="139" spans="1:2" x14ac:dyDescent="0.35">
      <c r="A139" s="1">
        <v>2</v>
      </c>
      <c r="B139" s="1">
        <v>2</v>
      </c>
    </row>
    <row r="140" spans="1:2" x14ac:dyDescent="0.35">
      <c r="A140" s="1">
        <v>2</v>
      </c>
      <c r="B140" s="1">
        <v>2</v>
      </c>
    </row>
    <row r="141" spans="1:2" x14ac:dyDescent="0.35">
      <c r="A141" s="1">
        <v>2</v>
      </c>
      <c r="B141" s="1">
        <v>2.75</v>
      </c>
    </row>
    <row r="142" spans="1:2" x14ac:dyDescent="0.35">
      <c r="A142" s="1">
        <v>2</v>
      </c>
      <c r="B142" s="1">
        <v>3.5</v>
      </c>
    </row>
    <row r="143" spans="1:2" x14ac:dyDescent="0.35">
      <c r="A143" s="1">
        <v>6</v>
      </c>
      <c r="B143" s="1">
        <v>6.7</v>
      </c>
    </row>
    <row r="144" spans="1:2" x14ac:dyDescent="0.35">
      <c r="A144" s="1">
        <v>5</v>
      </c>
      <c r="B144" s="1">
        <v>5</v>
      </c>
    </row>
    <row r="145" spans="1:2" x14ac:dyDescent="0.35">
      <c r="A145" s="1">
        <v>6</v>
      </c>
      <c r="B145" s="1">
        <v>5</v>
      </c>
    </row>
    <row r="146" spans="1:2" x14ac:dyDescent="0.35">
      <c r="A146" s="1">
        <v>2</v>
      </c>
      <c r="B146" s="1">
        <v>2.2999999999999998</v>
      </c>
    </row>
    <row r="147" spans="1:2" x14ac:dyDescent="0.35">
      <c r="A147" s="1">
        <v>2</v>
      </c>
      <c r="B147" s="1">
        <v>1.5</v>
      </c>
    </row>
    <row r="148" spans="1:2" x14ac:dyDescent="0.35">
      <c r="A148" s="1">
        <v>3</v>
      </c>
      <c r="B148" s="1">
        <v>1.36</v>
      </c>
    </row>
    <row r="149" spans="1:2" x14ac:dyDescent="0.35">
      <c r="A149" s="1">
        <v>2</v>
      </c>
      <c r="B149" s="1">
        <v>1.63</v>
      </c>
    </row>
    <row r="150" spans="1:2" x14ac:dyDescent="0.35">
      <c r="A150" s="1">
        <v>2</v>
      </c>
      <c r="B150" s="1">
        <v>1.73</v>
      </c>
    </row>
    <row r="151" spans="1:2" x14ac:dyDescent="0.35">
      <c r="A151" s="1">
        <v>2</v>
      </c>
      <c r="B151" s="1">
        <v>2</v>
      </c>
    </row>
    <row r="152" spans="1:2" x14ac:dyDescent="0.35">
      <c r="A152" s="1">
        <v>2</v>
      </c>
      <c r="B152" s="1">
        <v>2.5</v>
      </c>
    </row>
    <row r="153" spans="1:2" x14ac:dyDescent="0.35">
      <c r="A153" s="1">
        <v>2</v>
      </c>
      <c r="B153" s="1">
        <v>2</v>
      </c>
    </row>
    <row r="154" spans="1:2" x14ac:dyDescent="0.35">
      <c r="A154" s="1">
        <v>3</v>
      </c>
      <c r="B154" s="1">
        <v>2.74</v>
      </c>
    </row>
    <row r="155" spans="1:2" x14ac:dyDescent="0.35">
      <c r="A155" s="1">
        <v>4</v>
      </c>
      <c r="B155" s="1">
        <v>2</v>
      </c>
    </row>
    <row r="156" spans="1:2" x14ac:dyDescent="0.35">
      <c r="A156" s="1">
        <v>4</v>
      </c>
      <c r="B156" s="1">
        <v>2</v>
      </c>
    </row>
    <row r="157" spans="1:2" x14ac:dyDescent="0.35">
      <c r="A157" s="1">
        <v>5</v>
      </c>
      <c r="B157" s="1">
        <v>5.14</v>
      </c>
    </row>
    <row r="158" spans="1:2" x14ac:dyDescent="0.35">
      <c r="A158" s="1">
        <v>6</v>
      </c>
      <c r="B158" s="1">
        <v>5</v>
      </c>
    </row>
    <row r="159" spans="1:2" x14ac:dyDescent="0.35">
      <c r="A159" s="1">
        <v>4</v>
      </c>
      <c r="B159" s="1">
        <v>3.75</v>
      </c>
    </row>
    <row r="160" spans="1:2" x14ac:dyDescent="0.35">
      <c r="A160" s="1">
        <v>2</v>
      </c>
      <c r="B160" s="1">
        <v>2.61</v>
      </c>
    </row>
    <row r="161" spans="1:2" x14ac:dyDescent="0.35">
      <c r="A161" s="1">
        <v>4</v>
      </c>
      <c r="B161" s="1">
        <v>2</v>
      </c>
    </row>
    <row r="162" spans="1:2" x14ac:dyDescent="0.35">
      <c r="A162" s="1">
        <v>4</v>
      </c>
      <c r="B162" s="1">
        <v>3.5</v>
      </c>
    </row>
    <row r="163" spans="1:2" x14ac:dyDescent="0.35">
      <c r="A163" s="1">
        <v>2</v>
      </c>
      <c r="B163" s="1">
        <v>2.5</v>
      </c>
    </row>
    <row r="164" spans="1:2" x14ac:dyDescent="0.35">
      <c r="A164" s="1">
        <v>3</v>
      </c>
      <c r="B164" s="1">
        <v>2</v>
      </c>
    </row>
    <row r="165" spans="1:2" x14ac:dyDescent="0.35">
      <c r="A165" s="1">
        <v>2</v>
      </c>
      <c r="B165" s="1">
        <v>2</v>
      </c>
    </row>
    <row r="166" spans="1:2" x14ac:dyDescent="0.35">
      <c r="A166" s="1">
        <v>2</v>
      </c>
      <c r="B166" s="1">
        <v>3</v>
      </c>
    </row>
    <row r="167" spans="1:2" x14ac:dyDescent="0.35">
      <c r="A167" s="1">
        <v>3</v>
      </c>
      <c r="B167" s="1">
        <v>3.48</v>
      </c>
    </row>
    <row r="168" spans="1:2" x14ac:dyDescent="0.35">
      <c r="A168" s="1">
        <v>2</v>
      </c>
      <c r="B168" s="1">
        <v>2.2400000000000002</v>
      </c>
    </row>
    <row r="169" spans="1:2" x14ac:dyDescent="0.35">
      <c r="A169" s="1">
        <v>4</v>
      </c>
      <c r="B169" s="1">
        <v>4.5</v>
      </c>
    </row>
    <row r="170" spans="1:2" x14ac:dyDescent="0.35">
      <c r="A170" s="1">
        <v>2</v>
      </c>
      <c r="B170" s="1">
        <v>1.61</v>
      </c>
    </row>
    <row r="171" spans="1:2" x14ac:dyDescent="0.35">
      <c r="A171" s="1">
        <v>2</v>
      </c>
      <c r="B171" s="1">
        <v>2</v>
      </c>
    </row>
    <row r="172" spans="1:2" x14ac:dyDescent="0.35">
      <c r="A172" s="1">
        <v>3</v>
      </c>
      <c r="B172" s="1">
        <v>10</v>
      </c>
    </row>
    <row r="173" spans="1:2" x14ac:dyDescent="0.35">
      <c r="A173" s="1">
        <v>2</v>
      </c>
      <c r="B173" s="1">
        <v>3.16</v>
      </c>
    </row>
    <row r="174" spans="1:2" x14ac:dyDescent="0.35">
      <c r="A174" s="1">
        <v>2</v>
      </c>
      <c r="B174" s="1">
        <v>5.15</v>
      </c>
    </row>
    <row r="175" spans="1:2" x14ac:dyDescent="0.35">
      <c r="A175" s="1">
        <v>2</v>
      </c>
      <c r="B175" s="1">
        <v>3.18</v>
      </c>
    </row>
    <row r="176" spans="1:2" x14ac:dyDescent="0.35">
      <c r="A176" s="1">
        <v>2</v>
      </c>
      <c r="B176" s="1">
        <v>4</v>
      </c>
    </row>
    <row r="177" spans="1:2" x14ac:dyDescent="0.35">
      <c r="A177" s="1">
        <v>2</v>
      </c>
      <c r="B177" s="1">
        <v>3.11</v>
      </c>
    </row>
    <row r="178" spans="1:2" x14ac:dyDescent="0.35">
      <c r="A178" s="1">
        <v>2</v>
      </c>
      <c r="B178" s="1">
        <v>2</v>
      </c>
    </row>
    <row r="179" spans="1:2" x14ac:dyDescent="0.35">
      <c r="A179" s="1">
        <v>2</v>
      </c>
      <c r="B179" s="1">
        <v>2</v>
      </c>
    </row>
    <row r="180" spans="1:2" x14ac:dyDescent="0.35">
      <c r="A180" s="1">
        <v>2</v>
      </c>
      <c r="B180" s="1">
        <v>4</v>
      </c>
    </row>
    <row r="181" spans="1:2" x14ac:dyDescent="0.35">
      <c r="A181" s="1">
        <v>2</v>
      </c>
      <c r="B181" s="1">
        <v>3.55</v>
      </c>
    </row>
    <row r="182" spans="1:2" x14ac:dyDescent="0.35">
      <c r="A182" s="1">
        <v>4</v>
      </c>
      <c r="B182" s="1">
        <v>3.68</v>
      </c>
    </row>
    <row r="183" spans="1:2" x14ac:dyDescent="0.35">
      <c r="A183" s="1">
        <v>2</v>
      </c>
      <c r="B183" s="1">
        <v>5.65</v>
      </c>
    </row>
    <row r="184" spans="1:2" x14ac:dyDescent="0.35">
      <c r="A184" s="1">
        <v>3</v>
      </c>
      <c r="B184" s="1">
        <v>3.5</v>
      </c>
    </row>
    <row r="185" spans="1:2" x14ac:dyDescent="0.35">
      <c r="A185" s="1">
        <v>4</v>
      </c>
      <c r="B185" s="1">
        <v>6.5</v>
      </c>
    </row>
    <row r="186" spans="1:2" x14ac:dyDescent="0.35">
      <c r="A186" s="1">
        <v>2</v>
      </c>
      <c r="B186" s="1">
        <v>3</v>
      </c>
    </row>
    <row r="187" spans="1:2" x14ac:dyDescent="0.35">
      <c r="A187" s="1">
        <v>5</v>
      </c>
      <c r="B187" s="1">
        <v>5</v>
      </c>
    </row>
    <row r="188" spans="1:2" x14ac:dyDescent="0.35">
      <c r="A188" s="1">
        <v>3</v>
      </c>
      <c r="B188" s="1">
        <v>3.5</v>
      </c>
    </row>
    <row r="189" spans="1:2" x14ac:dyDescent="0.35">
      <c r="A189" s="1">
        <v>5</v>
      </c>
      <c r="B189" s="1">
        <v>2</v>
      </c>
    </row>
    <row r="190" spans="1:2" x14ac:dyDescent="0.35">
      <c r="A190" s="1">
        <v>3</v>
      </c>
      <c r="B190" s="1">
        <v>3.5</v>
      </c>
    </row>
    <row r="191" spans="1:2" x14ac:dyDescent="0.35">
      <c r="A191" s="1">
        <v>3</v>
      </c>
      <c r="B191" s="1">
        <v>4</v>
      </c>
    </row>
    <row r="192" spans="1:2" x14ac:dyDescent="0.35">
      <c r="A192" s="1">
        <v>2</v>
      </c>
      <c r="B192" s="1">
        <v>1.5</v>
      </c>
    </row>
    <row r="193" spans="1:2" x14ac:dyDescent="0.35">
      <c r="A193" s="1">
        <v>2</v>
      </c>
      <c r="B193" s="1">
        <v>4.1900000000000004</v>
      </c>
    </row>
    <row r="194" spans="1:2" x14ac:dyDescent="0.35">
      <c r="A194" s="1">
        <v>2</v>
      </c>
      <c r="B194" s="1">
        <v>2.56</v>
      </c>
    </row>
    <row r="195" spans="1:2" x14ac:dyDescent="0.35">
      <c r="A195" s="1">
        <v>2</v>
      </c>
      <c r="B195" s="1">
        <v>2.02</v>
      </c>
    </row>
    <row r="196" spans="1:2" x14ac:dyDescent="0.35">
      <c r="A196" s="1">
        <v>2</v>
      </c>
      <c r="B196" s="1">
        <v>4</v>
      </c>
    </row>
    <row r="197" spans="1:2" x14ac:dyDescent="0.35">
      <c r="A197" s="1">
        <v>2</v>
      </c>
      <c r="B197" s="1">
        <v>1.44</v>
      </c>
    </row>
    <row r="198" spans="1:2" x14ac:dyDescent="0.35">
      <c r="A198" s="1">
        <v>2</v>
      </c>
      <c r="B198" s="1">
        <v>2</v>
      </c>
    </row>
    <row r="199" spans="1:2" x14ac:dyDescent="0.35">
      <c r="A199" s="1">
        <v>4</v>
      </c>
      <c r="B199" s="1">
        <v>5</v>
      </c>
    </row>
    <row r="200" spans="1:2" x14ac:dyDescent="0.35">
      <c r="A200" s="1">
        <v>2</v>
      </c>
      <c r="B200" s="1">
        <v>2</v>
      </c>
    </row>
    <row r="201" spans="1:2" x14ac:dyDescent="0.35">
      <c r="A201" s="1">
        <v>2</v>
      </c>
      <c r="B201" s="1">
        <v>2</v>
      </c>
    </row>
    <row r="202" spans="1:2" x14ac:dyDescent="0.35">
      <c r="A202" s="1">
        <v>3</v>
      </c>
      <c r="B202" s="1">
        <v>4</v>
      </c>
    </row>
    <row r="203" spans="1:2" x14ac:dyDescent="0.35">
      <c r="A203" s="1">
        <v>2</v>
      </c>
      <c r="B203" s="1">
        <v>2.0099999999999998</v>
      </c>
    </row>
    <row r="204" spans="1:2" x14ac:dyDescent="0.35">
      <c r="A204" s="1">
        <v>2</v>
      </c>
      <c r="B204" s="1">
        <v>2</v>
      </c>
    </row>
    <row r="205" spans="1:2" x14ac:dyDescent="0.35">
      <c r="A205" s="1">
        <v>2</v>
      </c>
      <c r="B205" s="1">
        <v>2.5</v>
      </c>
    </row>
    <row r="206" spans="1:2" x14ac:dyDescent="0.35">
      <c r="A206" s="1">
        <v>4</v>
      </c>
      <c r="B206" s="1">
        <v>4</v>
      </c>
    </row>
    <row r="207" spans="1:2" x14ac:dyDescent="0.35">
      <c r="A207" s="1">
        <v>3</v>
      </c>
      <c r="B207" s="1">
        <v>3.23</v>
      </c>
    </row>
    <row r="208" spans="1:2" x14ac:dyDescent="0.35">
      <c r="A208" s="1">
        <v>3</v>
      </c>
      <c r="B208" s="1">
        <v>3.41</v>
      </c>
    </row>
    <row r="209" spans="1:2" x14ac:dyDescent="0.35">
      <c r="A209" s="1">
        <v>4</v>
      </c>
      <c r="B209" s="1">
        <v>3</v>
      </c>
    </row>
    <row r="210" spans="1:2" x14ac:dyDescent="0.35">
      <c r="A210" s="1">
        <v>2</v>
      </c>
      <c r="B210" s="1">
        <v>2.0299999999999998</v>
      </c>
    </row>
    <row r="211" spans="1:2" x14ac:dyDescent="0.35">
      <c r="A211" s="1">
        <v>2</v>
      </c>
      <c r="B211" s="1">
        <v>2.23</v>
      </c>
    </row>
    <row r="212" spans="1:2" x14ac:dyDescent="0.35">
      <c r="A212" s="1">
        <v>3</v>
      </c>
      <c r="B212" s="1">
        <v>2</v>
      </c>
    </row>
    <row r="213" spans="1:2" x14ac:dyDescent="0.35">
      <c r="A213" s="1">
        <v>4</v>
      </c>
      <c r="B213" s="1">
        <v>5.16</v>
      </c>
    </row>
    <row r="214" spans="1:2" x14ac:dyDescent="0.35">
      <c r="A214" s="1">
        <v>4</v>
      </c>
      <c r="B214" s="1">
        <v>9</v>
      </c>
    </row>
    <row r="215" spans="1:2" x14ac:dyDescent="0.35">
      <c r="A215" s="1">
        <v>2</v>
      </c>
      <c r="B215" s="1">
        <v>2.5</v>
      </c>
    </row>
    <row r="216" spans="1:2" x14ac:dyDescent="0.35">
      <c r="A216" s="1">
        <v>3</v>
      </c>
      <c r="B216" s="1">
        <v>6.5</v>
      </c>
    </row>
    <row r="217" spans="1:2" x14ac:dyDescent="0.35">
      <c r="A217" s="1">
        <v>2</v>
      </c>
      <c r="B217" s="1">
        <v>1.1000000000000001</v>
      </c>
    </row>
    <row r="218" spans="1:2" x14ac:dyDescent="0.35">
      <c r="A218" s="1">
        <v>5</v>
      </c>
      <c r="B218" s="1">
        <v>3</v>
      </c>
    </row>
    <row r="219" spans="1:2" x14ac:dyDescent="0.35">
      <c r="A219" s="1">
        <v>2</v>
      </c>
      <c r="B219" s="1">
        <v>1.5</v>
      </c>
    </row>
    <row r="220" spans="1:2" x14ac:dyDescent="0.35">
      <c r="A220" s="1">
        <v>2</v>
      </c>
      <c r="B220" s="1">
        <v>1.44</v>
      </c>
    </row>
    <row r="221" spans="1:2" x14ac:dyDescent="0.35">
      <c r="A221" s="1">
        <v>4</v>
      </c>
      <c r="B221" s="1">
        <v>3.09</v>
      </c>
    </row>
    <row r="222" spans="1:2" x14ac:dyDescent="0.35">
      <c r="A222" s="1">
        <v>2</v>
      </c>
      <c r="B222" s="1">
        <v>2.2000000000000002</v>
      </c>
    </row>
    <row r="223" spans="1:2" x14ac:dyDescent="0.35">
      <c r="A223" s="1">
        <v>2</v>
      </c>
      <c r="B223" s="1">
        <v>3.48</v>
      </c>
    </row>
    <row r="224" spans="1:2" x14ac:dyDescent="0.35">
      <c r="A224" s="1">
        <v>1</v>
      </c>
      <c r="B224" s="1">
        <v>1.92</v>
      </c>
    </row>
    <row r="225" spans="1:2" x14ac:dyDescent="0.35">
      <c r="A225" s="1">
        <v>3</v>
      </c>
      <c r="B225" s="1">
        <v>3</v>
      </c>
    </row>
    <row r="226" spans="1:2" x14ac:dyDescent="0.35">
      <c r="A226" s="1">
        <v>2</v>
      </c>
      <c r="B226" s="1">
        <v>1.58</v>
      </c>
    </row>
    <row r="227" spans="1:2" x14ac:dyDescent="0.35">
      <c r="A227" s="1">
        <v>2</v>
      </c>
      <c r="B227" s="1">
        <v>2.5</v>
      </c>
    </row>
    <row r="228" spans="1:2" x14ac:dyDescent="0.35">
      <c r="A228" s="1">
        <v>2</v>
      </c>
      <c r="B228" s="1">
        <v>2</v>
      </c>
    </row>
    <row r="229" spans="1:2" x14ac:dyDescent="0.35">
      <c r="A229" s="1">
        <v>4</v>
      </c>
      <c r="B229" s="1">
        <v>3</v>
      </c>
    </row>
    <row r="230" spans="1:2" x14ac:dyDescent="0.35">
      <c r="A230" s="1">
        <v>2</v>
      </c>
      <c r="B230" s="1">
        <v>2.72</v>
      </c>
    </row>
    <row r="231" spans="1:2" x14ac:dyDescent="0.35">
      <c r="A231" s="1">
        <v>2</v>
      </c>
      <c r="B231" s="1">
        <v>2.88</v>
      </c>
    </row>
    <row r="232" spans="1:2" x14ac:dyDescent="0.35">
      <c r="A232" s="1">
        <v>4</v>
      </c>
      <c r="B232" s="1">
        <v>2</v>
      </c>
    </row>
    <row r="233" spans="1:2" x14ac:dyDescent="0.35">
      <c r="A233" s="1">
        <v>3</v>
      </c>
      <c r="B233" s="1">
        <v>3</v>
      </c>
    </row>
    <row r="234" spans="1:2" x14ac:dyDescent="0.35">
      <c r="A234" s="1">
        <v>2</v>
      </c>
      <c r="B234" s="1">
        <v>3.39</v>
      </c>
    </row>
    <row r="235" spans="1:2" x14ac:dyDescent="0.35">
      <c r="A235" s="1">
        <v>2</v>
      </c>
      <c r="B235" s="1">
        <v>1.47</v>
      </c>
    </row>
    <row r="236" spans="1:2" x14ac:dyDescent="0.35">
      <c r="A236" s="1">
        <v>2</v>
      </c>
      <c r="B236" s="1">
        <v>3</v>
      </c>
    </row>
    <row r="237" spans="1:2" x14ac:dyDescent="0.35">
      <c r="A237" s="1">
        <v>2</v>
      </c>
      <c r="B237" s="1">
        <v>1.25</v>
      </c>
    </row>
    <row r="238" spans="1:2" x14ac:dyDescent="0.35">
      <c r="A238" s="1">
        <v>2</v>
      </c>
      <c r="B238" s="1">
        <v>1</v>
      </c>
    </row>
    <row r="239" spans="1:2" x14ac:dyDescent="0.35">
      <c r="A239" s="1">
        <v>2</v>
      </c>
      <c r="B239" s="1">
        <v>1.17</v>
      </c>
    </row>
    <row r="240" spans="1:2" x14ac:dyDescent="0.35">
      <c r="A240" s="1">
        <v>3</v>
      </c>
      <c r="B240" s="1">
        <v>4.67</v>
      </c>
    </row>
    <row r="241" spans="1:2" x14ac:dyDescent="0.35">
      <c r="A241" s="1">
        <v>3</v>
      </c>
      <c r="B241" s="1">
        <v>5.92</v>
      </c>
    </row>
    <row r="242" spans="1:2" x14ac:dyDescent="0.35">
      <c r="A242" s="1">
        <v>2</v>
      </c>
      <c r="B242" s="1">
        <v>2</v>
      </c>
    </row>
    <row r="243" spans="1:2" x14ac:dyDescent="0.35">
      <c r="A243" s="1">
        <v>2</v>
      </c>
      <c r="B243" s="1">
        <v>2</v>
      </c>
    </row>
    <row r="244" spans="1:2" x14ac:dyDescent="0.35">
      <c r="A244" s="1">
        <v>2</v>
      </c>
      <c r="B244" s="1">
        <v>1.75</v>
      </c>
    </row>
    <row r="245" spans="1:2" x14ac:dyDescent="0.35">
      <c r="A245" s="1">
        <v>2</v>
      </c>
      <c r="B245" s="1">
        <v>3</v>
      </c>
    </row>
  </sheetData>
  <autoFilter ref="A1:B245" xr:uid="{D1CF68B1-3C22-451C-8173-8B5139186A6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2E16-7AC0-4E20-B69B-912C82E1CF23}">
  <dimension ref="A1:C245"/>
  <sheetViews>
    <sheetView workbookViewId="0">
      <selection activeCell="F5" sqref="F5"/>
    </sheetView>
  </sheetViews>
  <sheetFormatPr defaultRowHeight="14.5" x14ac:dyDescent="0.35"/>
  <cols>
    <col min="2" max="2" width="16.6328125" customWidth="1"/>
    <col min="3" max="3" width="25.81640625" customWidth="1"/>
  </cols>
  <sheetData>
    <row r="1" spans="1:3" x14ac:dyDescent="0.35">
      <c r="A1" t="s">
        <v>12</v>
      </c>
      <c r="B1" t="s">
        <v>30</v>
      </c>
      <c r="C1" t="s">
        <v>43</v>
      </c>
    </row>
    <row r="2" spans="1:3" x14ac:dyDescent="0.35">
      <c r="A2" t="s">
        <v>9</v>
      </c>
      <c r="B2">
        <v>18</v>
      </c>
      <c r="C2" t="e">
        <v>#N/A</v>
      </c>
    </row>
    <row r="3" spans="1:3" x14ac:dyDescent="0.35">
      <c r="A3" t="s">
        <v>9</v>
      </c>
      <c r="B3">
        <v>12</v>
      </c>
      <c r="C3" t="e">
        <v>#N/A</v>
      </c>
    </row>
    <row r="4" spans="1:3" x14ac:dyDescent="0.35">
      <c r="A4" t="s">
        <v>9</v>
      </c>
      <c r="B4">
        <v>24.51</v>
      </c>
      <c r="C4" t="e">
        <v>#N/A</v>
      </c>
    </row>
    <row r="5" spans="1:3" x14ac:dyDescent="0.35">
      <c r="A5" t="s">
        <v>9</v>
      </c>
      <c r="B5">
        <v>26.99</v>
      </c>
      <c r="C5" t="e">
        <v>#N/A</v>
      </c>
    </row>
    <row r="6" spans="1:3" x14ac:dyDescent="0.35">
      <c r="A6" t="s">
        <v>9</v>
      </c>
      <c r="B6">
        <v>28.2</v>
      </c>
      <c r="C6" t="e">
        <v>#N/A</v>
      </c>
    </row>
    <row r="7" spans="1:3" x14ac:dyDescent="0.35">
      <c r="A7" t="s">
        <v>9</v>
      </c>
      <c r="B7">
        <v>30</v>
      </c>
      <c r="C7" t="e">
        <v>#N/A</v>
      </c>
    </row>
    <row r="8" spans="1:3" x14ac:dyDescent="0.35">
      <c r="A8" t="s">
        <v>9</v>
      </c>
      <c r="B8">
        <v>10.77</v>
      </c>
      <c r="C8" t="e">
        <v>#N/A</v>
      </c>
    </row>
    <row r="9" spans="1:3" x14ac:dyDescent="0.35">
      <c r="A9" t="s">
        <v>9</v>
      </c>
      <c r="B9">
        <v>30</v>
      </c>
      <c r="C9" t="e">
        <v>#N/A</v>
      </c>
    </row>
    <row r="10" spans="1:3" x14ac:dyDescent="0.35">
      <c r="A10" t="s">
        <v>9</v>
      </c>
      <c r="B10">
        <v>17</v>
      </c>
      <c r="C10" t="e">
        <v>#N/A</v>
      </c>
    </row>
    <row r="11" spans="1:3" x14ac:dyDescent="0.35">
      <c r="A11" t="s">
        <v>9</v>
      </c>
      <c r="B11">
        <v>18.009999999999998</v>
      </c>
      <c r="C11">
        <f t="shared" ref="C11:C74" si="0">AVERAGE(B3:B12)</f>
        <v>20.945999999999998</v>
      </c>
    </row>
    <row r="12" spans="1:3" x14ac:dyDescent="0.35">
      <c r="A12" t="s">
        <v>9</v>
      </c>
      <c r="B12">
        <v>11.98</v>
      </c>
      <c r="C12">
        <f t="shared" si="0"/>
        <v>23.771999999999998</v>
      </c>
    </row>
    <row r="13" spans="1:3" x14ac:dyDescent="0.35">
      <c r="A13" t="s">
        <v>9</v>
      </c>
      <c r="B13">
        <v>40.26</v>
      </c>
      <c r="C13">
        <f t="shared" si="0"/>
        <v>23.019999999999996</v>
      </c>
    </row>
    <row r="14" spans="1:3" x14ac:dyDescent="0.35">
      <c r="A14" t="s">
        <v>9</v>
      </c>
      <c r="B14">
        <v>16.989999999999998</v>
      </c>
      <c r="C14">
        <f t="shared" si="0"/>
        <v>22.463999999999999</v>
      </c>
    </row>
    <row r="15" spans="1:3" x14ac:dyDescent="0.35">
      <c r="A15" t="s">
        <v>9</v>
      </c>
      <c r="B15">
        <v>21.43</v>
      </c>
      <c r="C15">
        <f t="shared" si="0"/>
        <v>21.429000000000002</v>
      </c>
    </row>
    <row r="16" spans="1:3" x14ac:dyDescent="0.35">
      <c r="A16" t="s">
        <v>9</v>
      </c>
      <c r="B16">
        <v>17.850000000000001</v>
      </c>
      <c r="C16">
        <f t="shared" si="0"/>
        <v>20.979000000000003</v>
      </c>
    </row>
    <row r="17" spans="1:3" x14ac:dyDescent="0.35">
      <c r="A17" t="s">
        <v>9</v>
      </c>
      <c r="B17">
        <v>25.5</v>
      </c>
      <c r="C17">
        <f t="shared" si="0"/>
        <v>21.102</v>
      </c>
    </row>
    <row r="18" spans="1:3" x14ac:dyDescent="0.35">
      <c r="A18" t="s">
        <v>9</v>
      </c>
      <c r="B18">
        <v>12</v>
      </c>
      <c r="C18">
        <f t="shared" si="0"/>
        <v>20.101999999999997</v>
      </c>
    </row>
    <row r="19" spans="1:3" x14ac:dyDescent="0.35">
      <c r="A19" t="s">
        <v>9</v>
      </c>
      <c r="B19">
        <v>20</v>
      </c>
      <c r="C19">
        <f t="shared" si="0"/>
        <v>20.448999999999998</v>
      </c>
    </row>
    <row r="20" spans="1:3" x14ac:dyDescent="0.35">
      <c r="A20" t="s">
        <v>9</v>
      </c>
      <c r="B20">
        <v>20.47</v>
      </c>
      <c r="C20">
        <f t="shared" si="0"/>
        <v>21.047999999999998</v>
      </c>
    </row>
    <row r="21" spans="1:3" x14ac:dyDescent="0.35">
      <c r="A21" t="s">
        <v>4</v>
      </c>
      <c r="B21">
        <v>24</v>
      </c>
      <c r="C21">
        <f t="shared" si="0"/>
        <v>22.05</v>
      </c>
    </row>
    <row r="22" spans="1:3" x14ac:dyDescent="0.35">
      <c r="A22" t="s">
        <v>4</v>
      </c>
      <c r="B22">
        <v>22</v>
      </c>
      <c r="C22">
        <f t="shared" si="0"/>
        <v>20.327999999999999</v>
      </c>
    </row>
    <row r="23" spans="1:3" x14ac:dyDescent="0.35">
      <c r="A23" t="s">
        <v>4</v>
      </c>
      <c r="B23">
        <v>23.04</v>
      </c>
      <c r="C23">
        <f t="shared" si="0"/>
        <v>20.428999999999998</v>
      </c>
    </row>
    <row r="24" spans="1:3" x14ac:dyDescent="0.35">
      <c r="A24" t="s">
        <v>4</v>
      </c>
      <c r="B24">
        <v>18</v>
      </c>
      <c r="C24">
        <f t="shared" si="0"/>
        <v>22.985999999999997</v>
      </c>
    </row>
    <row r="25" spans="1:3" x14ac:dyDescent="0.35">
      <c r="A25" t="s">
        <v>4</v>
      </c>
      <c r="B25">
        <v>47</v>
      </c>
      <c r="C25">
        <f t="shared" si="0"/>
        <v>23.500999999999998</v>
      </c>
    </row>
    <row r="26" spans="1:3" x14ac:dyDescent="0.35">
      <c r="A26" t="s">
        <v>4</v>
      </c>
      <c r="B26">
        <v>23</v>
      </c>
      <c r="C26">
        <f t="shared" si="0"/>
        <v>22.966000000000001</v>
      </c>
    </row>
    <row r="27" spans="1:3" x14ac:dyDescent="0.35">
      <c r="A27" t="s">
        <v>4</v>
      </c>
      <c r="B27">
        <v>20.149999999999999</v>
      </c>
      <c r="C27">
        <f t="shared" si="0"/>
        <v>23.303000000000001</v>
      </c>
    </row>
    <row r="28" spans="1:3" x14ac:dyDescent="0.35">
      <c r="A28" t="s">
        <v>4</v>
      </c>
      <c r="B28">
        <v>15.37</v>
      </c>
      <c r="C28">
        <f t="shared" si="0"/>
        <v>22.771999999999998</v>
      </c>
    </row>
    <row r="29" spans="1:3" x14ac:dyDescent="0.35">
      <c r="A29" t="s">
        <v>4</v>
      </c>
      <c r="B29">
        <v>14.69</v>
      </c>
      <c r="C29">
        <f t="shared" si="0"/>
        <v>23.324999999999999</v>
      </c>
    </row>
    <row r="30" spans="1:3" x14ac:dyDescent="0.35">
      <c r="A30" t="s">
        <v>4</v>
      </c>
      <c r="B30">
        <v>26</v>
      </c>
      <c r="C30">
        <f t="shared" si="0"/>
        <v>23.19</v>
      </c>
    </row>
    <row r="31" spans="1:3" x14ac:dyDescent="0.35">
      <c r="A31" t="s">
        <v>4</v>
      </c>
      <c r="B31">
        <v>22.65</v>
      </c>
      <c r="C31">
        <f t="shared" si="0"/>
        <v>22.09</v>
      </c>
    </row>
    <row r="32" spans="1:3" x14ac:dyDescent="0.35">
      <c r="A32" t="s">
        <v>4</v>
      </c>
      <c r="B32">
        <v>11</v>
      </c>
      <c r="C32">
        <f t="shared" si="0"/>
        <v>21.871000000000002</v>
      </c>
    </row>
    <row r="33" spans="1:3" x14ac:dyDescent="0.35">
      <c r="A33" t="s">
        <v>4</v>
      </c>
      <c r="B33">
        <v>20.85</v>
      </c>
      <c r="C33">
        <f t="shared" si="0"/>
        <v>21.877000000000002</v>
      </c>
    </row>
    <row r="34" spans="1:3" x14ac:dyDescent="0.35">
      <c r="A34" t="s">
        <v>4</v>
      </c>
      <c r="B34">
        <v>18.060000000000002</v>
      </c>
      <c r="C34">
        <f t="shared" si="0"/>
        <v>19.490999999999996</v>
      </c>
    </row>
    <row r="35" spans="1:3" x14ac:dyDescent="0.35">
      <c r="A35" t="s">
        <v>4</v>
      </c>
      <c r="B35">
        <v>23.14</v>
      </c>
      <c r="C35">
        <f t="shared" si="0"/>
        <v>19.295999999999999</v>
      </c>
    </row>
    <row r="36" spans="1:3" x14ac:dyDescent="0.35">
      <c r="A36" t="s">
        <v>4</v>
      </c>
      <c r="B36">
        <v>21.05</v>
      </c>
      <c r="C36">
        <f t="shared" si="0"/>
        <v>20.047000000000001</v>
      </c>
    </row>
    <row r="37" spans="1:3" x14ac:dyDescent="0.35">
      <c r="A37" t="s">
        <v>4</v>
      </c>
      <c r="B37">
        <v>27.66</v>
      </c>
      <c r="C37">
        <f t="shared" si="0"/>
        <v>20.341000000000001</v>
      </c>
    </row>
    <row r="38" spans="1:3" x14ac:dyDescent="0.35">
      <c r="A38" t="s">
        <v>4</v>
      </c>
      <c r="B38">
        <v>18.309999999999999</v>
      </c>
      <c r="C38">
        <f t="shared" si="0"/>
        <v>20.872</v>
      </c>
    </row>
    <row r="39" spans="1:3" x14ac:dyDescent="0.35">
      <c r="A39" t="s">
        <v>4</v>
      </c>
      <c r="B39">
        <v>20</v>
      </c>
      <c r="C39">
        <f t="shared" si="0"/>
        <v>20.372</v>
      </c>
    </row>
    <row r="40" spans="1:3" x14ac:dyDescent="0.35">
      <c r="A40" t="s">
        <v>4</v>
      </c>
      <c r="B40">
        <v>21</v>
      </c>
      <c r="C40">
        <f t="shared" si="0"/>
        <v>21.733999999999998</v>
      </c>
    </row>
    <row r="41" spans="1:3" x14ac:dyDescent="0.35">
      <c r="A41" t="s">
        <v>4</v>
      </c>
      <c r="B41">
        <v>36.269999999999996</v>
      </c>
      <c r="C41">
        <f t="shared" si="0"/>
        <v>22.461999999999996</v>
      </c>
    </row>
    <row r="42" spans="1:3" x14ac:dyDescent="0.35">
      <c r="A42" t="s">
        <v>4</v>
      </c>
      <c r="B42">
        <v>18.28</v>
      </c>
      <c r="C42">
        <f t="shared" si="0"/>
        <v>22.377000000000002</v>
      </c>
    </row>
    <row r="43" spans="1:3" x14ac:dyDescent="0.35">
      <c r="A43" t="s">
        <v>9</v>
      </c>
      <c r="B43">
        <v>20</v>
      </c>
      <c r="C43">
        <f t="shared" si="0"/>
        <v>22.271000000000001</v>
      </c>
    </row>
    <row r="44" spans="1:3" x14ac:dyDescent="0.35">
      <c r="A44" t="s">
        <v>9</v>
      </c>
      <c r="B44">
        <v>17</v>
      </c>
      <c r="C44">
        <f t="shared" si="0"/>
        <v>21.056999999999999</v>
      </c>
    </row>
    <row r="45" spans="1:3" x14ac:dyDescent="0.35">
      <c r="A45" t="s">
        <v>9</v>
      </c>
      <c r="B45">
        <v>11</v>
      </c>
      <c r="C45">
        <f t="shared" si="0"/>
        <v>22.552</v>
      </c>
    </row>
    <row r="46" spans="1:3" x14ac:dyDescent="0.35">
      <c r="A46" t="s">
        <v>9</v>
      </c>
      <c r="B46">
        <v>36</v>
      </c>
      <c r="C46">
        <f t="shared" si="0"/>
        <v>21.914999999999999</v>
      </c>
    </row>
    <row r="47" spans="1:3" x14ac:dyDescent="0.35">
      <c r="A47" t="s">
        <v>9</v>
      </c>
      <c r="B47">
        <v>21.29</v>
      </c>
      <c r="C47">
        <f t="shared" si="0"/>
        <v>22.806999999999999</v>
      </c>
    </row>
    <row r="48" spans="1:3" x14ac:dyDescent="0.35">
      <c r="A48" t="s">
        <v>9</v>
      </c>
      <c r="B48">
        <v>27.23</v>
      </c>
      <c r="C48">
        <f t="shared" si="0"/>
        <v>24.646999999999998</v>
      </c>
    </row>
    <row r="49" spans="1:3" x14ac:dyDescent="0.35">
      <c r="A49" t="s">
        <v>9</v>
      </c>
      <c r="B49">
        <v>38.4</v>
      </c>
      <c r="C49">
        <f t="shared" si="0"/>
        <v>25.606999999999999</v>
      </c>
    </row>
    <row r="50" spans="1:3" x14ac:dyDescent="0.35">
      <c r="A50" t="s">
        <v>9</v>
      </c>
      <c r="B50">
        <v>30.6</v>
      </c>
      <c r="C50">
        <f t="shared" si="0"/>
        <v>24.083999999999996</v>
      </c>
    </row>
    <row r="51" spans="1:3" x14ac:dyDescent="0.35">
      <c r="A51" t="s">
        <v>9</v>
      </c>
      <c r="B51">
        <v>21.04</v>
      </c>
      <c r="C51">
        <f t="shared" si="0"/>
        <v>23.759999999999998</v>
      </c>
    </row>
    <row r="52" spans="1:3" x14ac:dyDescent="0.35">
      <c r="A52" t="s">
        <v>9</v>
      </c>
      <c r="B52">
        <v>15.04</v>
      </c>
      <c r="C52">
        <f t="shared" si="0"/>
        <v>23.048999999999996</v>
      </c>
    </row>
    <row r="53" spans="1:3" x14ac:dyDescent="0.35">
      <c r="A53" t="s">
        <v>9</v>
      </c>
      <c r="B53">
        <v>12.889999999999999</v>
      </c>
      <c r="C53">
        <f t="shared" si="0"/>
        <v>25.349999999999994</v>
      </c>
    </row>
    <row r="54" spans="1:3" x14ac:dyDescent="0.35">
      <c r="A54" t="s">
        <v>9</v>
      </c>
      <c r="B54">
        <v>40.010000000000005</v>
      </c>
      <c r="C54">
        <f t="shared" si="0"/>
        <v>25.399999999999995</v>
      </c>
    </row>
    <row r="55" spans="1:3" x14ac:dyDescent="0.35">
      <c r="A55" t="s">
        <v>9</v>
      </c>
      <c r="B55">
        <v>11.5</v>
      </c>
      <c r="C55">
        <f t="shared" si="0"/>
        <v>24.789999999999996</v>
      </c>
    </row>
    <row r="56" spans="1:3" x14ac:dyDescent="0.35">
      <c r="A56" t="s">
        <v>9</v>
      </c>
      <c r="B56">
        <v>29.9</v>
      </c>
      <c r="C56">
        <f t="shared" si="0"/>
        <v>24.960999999999999</v>
      </c>
    </row>
    <row r="57" spans="1:3" x14ac:dyDescent="0.35">
      <c r="A57" t="s">
        <v>9</v>
      </c>
      <c r="B57">
        <v>23</v>
      </c>
      <c r="C57">
        <f t="shared" si="0"/>
        <v>26.338999999999999</v>
      </c>
    </row>
    <row r="58" spans="1:3" x14ac:dyDescent="0.35">
      <c r="A58" t="s">
        <v>4</v>
      </c>
      <c r="B58">
        <v>41.01</v>
      </c>
      <c r="C58">
        <f t="shared" si="0"/>
        <v>25.29</v>
      </c>
    </row>
    <row r="59" spans="1:3" x14ac:dyDescent="0.35">
      <c r="A59" t="s">
        <v>4</v>
      </c>
      <c r="B59">
        <v>27.91</v>
      </c>
      <c r="C59">
        <f t="shared" si="0"/>
        <v>23.529999999999998</v>
      </c>
    </row>
    <row r="60" spans="1:3" x14ac:dyDescent="0.35">
      <c r="A60" t="s">
        <v>4</v>
      </c>
      <c r="B60">
        <v>13</v>
      </c>
      <c r="C60">
        <f t="shared" si="0"/>
        <v>26.925999999999998</v>
      </c>
    </row>
    <row r="61" spans="1:3" x14ac:dyDescent="0.35">
      <c r="A61" t="s">
        <v>4</v>
      </c>
      <c r="B61">
        <v>55</v>
      </c>
      <c r="C61">
        <f t="shared" si="0"/>
        <v>27.772000000000002</v>
      </c>
    </row>
    <row r="62" spans="1:3" x14ac:dyDescent="0.35">
      <c r="A62" t="s">
        <v>4</v>
      </c>
      <c r="B62">
        <v>23.5</v>
      </c>
      <c r="C62">
        <f t="shared" si="0"/>
        <v>28.064</v>
      </c>
    </row>
    <row r="63" spans="1:3" x14ac:dyDescent="0.35">
      <c r="A63" t="s">
        <v>4</v>
      </c>
      <c r="B63">
        <v>15.81</v>
      </c>
      <c r="C63">
        <f t="shared" si="0"/>
        <v>25.363</v>
      </c>
    </row>
    <row r="64" spans="1:3" x14ac:dyDescent="0.35">
      <c r="A64" t="s">
        <v>4</v>
      </c>
      <c r="B64">
        <v>13</v>
      </c>
      <c r="C64">
        <f t="shared" si="0"/>
        <v>26.417999999999999</v>
      </c>
    </row>
    <row r="65" spans="1:3" x14ac:dyDescent="0.35">
      <c r="A65" t="s">
        <v>4</v>
      </c>
      <c r="B65">
        <v>22.049999999999997</v>
      </c>
      <c r="C65">
        <f t="shared" si="0"/>
        <v>25.450999999999997</v>
      </c>
    </row>
    <row r="66" spans="1:3" x14ac:dyDescent="0.35">
      <c r="A66" t="s">
        <v>4</v>
      </c>
      <c r="B66">
        <v>20.23</v>
      </c>
      <c r="C66">
        <f t="shared" si="0"/>
        <v>25.474</v>
      </c>
    </row>
    <row r="67" spans="1:3" x14ac:dyDescent="0.35">
      <c r="A67" t="s">
        <v>4</v>
      </c>
      <c r="B67">
        <v>23.229999999999997</v>
      </c>
      <c r="C67">
        <f t="shared" si="0"/>
        <v>23.264999999999993</v>
      </c>
    </row>
    <row r="68" spans="1:3" x14ac:dyDescent="0.35">
      <c r="A68" t="s">
        <v>4</v>
      </c>
      <c r="B68">
        <v>18.919999999999998</v>
      </c>
      <c r="C68">
        <f t="shared" si="0"/>
        <v>20.880999999999997</v>
      </c>
    </row>
    <row r="69" spans="1:3" x14ac:dyDescent="0.35">
      <c r="A69" t="s">
        <v>4</v>
      </c>
      <c r="B69">
        <v>4.07</v>
      </c>
      <c r="C69">
        <f t="shared" si="0"/>
        <v>21.805</v>
      </c>
    </row>
    <row r="70" spans="1:3" x14ac:dyDescent="0.35">
      <c r="A70" t="s">
        <v>4</v>
      </c>
      <c r="B70">
        <v>22.240000000000002</v>
      </c>
      <c r="C70">
        <f t="shared" si="0"/>
        <v>18.014999999999997</v>
      </c>
    </row>
    <row r="71" spans="1:3" x14ac:dyDescent="0.35">
      <c r="A71" t="s">
        <v>4</v>
      </c>
      <c r="B71">
        <v>17.100000000000001</v>
      </c>
      <c r="C71">
        <f t="shared" si="0"/>
        <v>17.064</v>
      </c>
    </row>
    <row r="72" spans="1:3" x14ac:dyDescent="0.35">
      <c r="A72" t="s">
        <v>4</v>
      </c>
      <c r="B72">
        <v>13.99</v>
      </c>
      <c r="C72">
        <f t="shared" si="0"/>
        <v>17.490000000000002</v>
      </c>
    </row>
    <row r="73" spans="1:3" x14ac:dyDescent="0.35">
      <c r="A73" t="s">
        <v>4</v>
      </c>
      <c r="B73">
        <v>20.07</v>
      </c>
      <c r="C73">
        <f t="shared" si="0"/>
        <v>19.190000000000001</v>
      </c>
    </row>
    <row r="74" spans="1:3" x14ac:dyDescent="0.35">
      <c r="A74" t="s">
        <v>4</v>
      </c>
      <c r="B74">
        <v>30</v>
      </c>
      <c r="C74">
        <f t="shared" si="0"/>
        <v>20.012999999999998</v>
      </c>
    </row>
    <row r="75" spans="1:3" x14ac:dyDescent="0.35">
      <c r="A75" t="s">
        <v>4</v>
      </c>
      <c r="B75">
        <v>30.28</v>
      </c>
      <c r="C75">
        <f t="shared" ref="C75:C138" si="1">AVERAGE(B67:B76)</f>
        <v>19.683</v>
      </c>
    </row>
    <row r="76" spans="1:3" x14ac:dyDescent="0.35">
      <c r="A76" t="s">
        <v>4</v>
      </c>
      <c r="B76">
        <v>16.93</v>
      </c>
      <c r="C76">
        <f t="shared" si="1"/>
        <v>18.536000000000001</v>
      </c>
    </row>
    <row r="77" spans="1:3" x14ac:dyDescent="0.35">
      <c r="A77" t="s">
        <v>4</v>
      </c>
      <c r="B77">
        <v>11.76</v>
      </c>
      <c r="C77">
        <f t="shared" si="1"/>
        <v>18.744</v>
      </c>
    </row>
    <row r="78" spans="1:3" x14ac:dyDescent="0.35">
      <c r="A78" t="s">
        <v>4</v>
      </c>
      <c r="B78">
        <v>21</v>
      </c>
      <c r="C78">
        <f t="shared" si="1"/>
        <v>21.457000000000001</v>
      </c>
    </row>
    <row r="79" spans="1:3" x14ac:dyDescent="0.35">
      <c r="A79" t="s">
        <v>1</v>
      </c>
      <c r="B79">
        <v>31.2</v>
      </c>
      <c r="C79">
        <f t="shared" si="1"/>
        <v>21.808999999999997</v>
      </c>
    </row>
    <row r="80" spans="1:3" x14ac:dyDescent="0.35">
      <c r="A80" t="s">
        <v>1</v>
      </c>
      <c r="B80">
        <v>25.76</v>
      </c>
      <c r="C80">
        <f t="shared" si="1"/>
        <v>22.099</v>
      </c>
    </row>
    <row r="81" spans="1:3" x14ac:dyDescent="0.35">
      <c r="A81" t="s">
        <v>1</v>
      </c>
      <c r="B81">
        <v>20</v>
      </c>
      <c r="C81">
        <f t="shared" si="1"/>
        <v>22.943999999999999</v>
      </c>
    </row>
    <row r="82" spans="1:3" x14ac:dyDescent="0.35">
      <c r="A82" t="s">
        <v>1</v>
      </c>
      <c r="B82">
        <v>22.44</v>
      </c>
      <c r="C82">
        <f t="shared" si="1"/>
        <v>22.943000000000001</v>
      </c>
    </row>
    <row r="83" spans="1:3" x14ac:dyDescent="0.35">
      <c r="A83" t="s">
        <v>1</v>
      </c>
      <c r="B83">
        <v>20.059999999999999</v>
      </c>
      <c r="C83">
        <f t="shared" si="1"/>
        <v>21.133000000000003</v>
      </c>
    </row>
    <row r="84" spans="1:3" x14ac:dyDescent="0.35">
      <c r="A84" t="s">
        <v>1</v>
      </c>
      <c r="B84">
        <v>11.9</v>
      </c>
      <c r="C84">
        <f t="shared" si="1"/>
        <v>21.873000000000001</v>
      </c>
    </row>
    <row r="85" spans="1:3" x14ac:dyDescent="0.35">
      <c r="A85" t="s">
        <v>1</v>
      </c>
      <c r="B85">
        <v>37.68</v>
      </c>
      <c r="C85">
        <f t="shared" si="1"/>
        <v>21.981000000000002</v>
      </c>
    </row>
    <row r="86" spans="1:3" x14ac:dyDescent="0.35">
      <c r="A86" t="s">
        <v>1</v>
      </c>
      <c r="B86">
        <v>18.010000000000002</v>
      </c>
      <c r="C86">
        <f t="shared" si="1"/>
        <v>24.805</v>
      </c>
    </row>
    <row r="87" spans="1:3" x14ac:dyDescent="0.35">
      <c r="A87" t="s">
        <v>1</v>
      </c>
      <c r="B87">
        <v>40</v>
      </c>
      <c r="C87">
        <f t="shared" si="1"/>
        <v>24.208000000000002</v>
      </c>
    </row>
    <row r="88" spans="1:3" x14ac:dyDescent="0.35">
      <c r="A88" t="s">
        <v>1</v>
      </c>
      <c r="B88">
        <v>15.03</v>
      </c>
      <c r="C88">
        <f t="shared" si="1"/>
        <v>23.315999999999999</v>
      </c>
    </row>
    <row r="89" spans="1:3" x14ac:dyDescent="0.35">
      <c r="A89" t="s">
        <v>1</v>
      </c>
      <c r="B89">
        <v>22.28</v>
      </c>
      <c r="C89">
        <f t="shared" si="1"/>
        <v>23.795999999999999</v>
      </c>
    </row>
    <row r="90" spans="1:3" x14ac:dyDescent="0.35">
      <c r="A90" t="s">
        <v>1</v>
      </c>
      <c r="B90">
        <v>30.560000000000002</v>
      </c>
      <c r="C90">
        <f t="shared" si="1"/>
        <v>24.212</v>
      </c>
    </row>
    <row r="91" spans="1:3" x14ac:dyDescent="0.35">
      <c r="A91" t="s">
        <v>1</v>
      </c>
      <c r="B91">
        <v>24.16</v>
      </c>
      <c r="C91">
        <f t="shared" si="1"/>
        <v>25.164999999999999</v>
      </c>
    </row>
    <row r="92" spans="1:3" x14ac:dyDescent="0.35">
      <c r="A92" t="s">
        <v>8</v>
      </c>
      <c r="B92">
        <v>31.97</v>
      </c>
      <c r="C92">
        <f t="shared" si="1"/>
        <v>25.757999999999999</v>
      </c>
    </row>
    <row r="93" spans="1:3" x14ac:dyDescent="0.35">
      <c r="A93" t="s">
        <v>8</v>
      </c>
      <c r="B93">
        <v>25.99</v>
      </c>
      <c r="C93">
        <f t="shared" si="1"/>
        <v>25.243000000000002</v>
      </c>
    </row>
    <row r="94" spans="1:3" x14ac:dyDescent="0.35">
      <c r="A94" t="s">
        <v>8</v>
      </c>
      <c r="B94">
        <v>6.75</v>
      </c>
      <c r="C94">
        <f t="shared" si="1"/>
        <v>23.537000000000003</v>
      </c>
    </row>
    <row r="95" spans="1:3" x14ac:dyDescent="0.35">
      <c r="A95" t="s">
        <v>8</v>
      </c>
      <c r="B95">
        <v>20.62</v>
      </c>
      <c r="C95">
        <f t="shared" si="1"/>
        <v>24.336000000000002</v>
      </c>
    </row>
    <row r="96" spans="1:3" x14ac:dyDescent="0.35">
      <c r="A96" t="s">
        <v>8</v>
      </c>
      <c r="B96">
        <v>26</v>
      </c>
      <c r="C96">
        <f t="shared" si="1"/>
        <v>24.826000000000001</v>
      </c>
    </row>
    <row r="97" spans="1:3" x14ac:dyDescent="0.35">
      <c r="A97" t="s">
        <v>8</v>
      </c>
      <c r="B97">
        <v>44.900000000000006</v>
      </c>
      <c r="C97">
        <f t="shared" si="1"/>
        <v>26.451000000000001</v>
      </c>
    </row>
    <row r="98" spans="1:3" x14ac:dyDescent="0.35">
      <c r="A98" t="s">
        <v>8</v>
      </c>
      <c r="B98">
        <v>31.28</v>
      </c>
      <c r="C98">
        <f t="shared" si="1"/>
        <v>25.576000000000001</v>
      </c>
    </row>
    <row r="99" spans="1:3" x14ac:dyDescent="0.35">
      <c r="A99" t="s">
        <v>8</v>
      </c>
      <c r="B99">
        <v>13.53</v>
      </c>
      <c r="C99">
        <f t="shared" si="1"/>
        <v>24.920999999999999</v>
      </c>
    </row>
    <row r="100" spans="1:3" x14ac:dyDescent="0.35">
      <c r="A100" t="s">
        <v>8</v>
      </c>
      <c r="B100">
        <v>24.01</v>
      </c>
      <c r="C100">
        <f t="shared" si="1"/>
        <v>23.901000000000003</v>
      </c>
    </row>
    <row r="101" spans="1:3" x14ac:dyDescent="0.35">
      <c r="A101" t="s">
        <v>8</v>
      </c>
      <c r="B101">
        <v>13.96</v>
      </c>
      <c r="C101">
        <f t="shared" si="1"/>
        <v>22.089000000000002</v>
      </c>
    </row>
    <row r="102" spans="1:3" x14ac:dyDescent="0.35">
      <c r="A102" t="s">
        <v>8</v>
      </c>
      <c r="B102">
        <v>13.85</v>
      </c>
      <c r="C102">
        <f t="shared" si="1"/>
        <v>21.327999999999999</v>
      </c>
    </row>
    <row r="103" spans="1:3" x14ac:dyDescent="0.35">
      <c r="A103" t="s">
        <v>8</v>
      </c>
      <c r="B103">
        <v>18.380000000000003</v>
      </c>
      <c r="C103">
        <f t="shared" si="1"/>
        <v>25.332999999999998</v>
      </c>
    </row>
    <row r="104" spans="1:3" x14ac:dyDescent="0.35">
      <c r="A104" t="s">
        <v>4</v>
      </c>
      <c r="B104">
        <v>46.8</v>
      </c>
      <c r="C104">
        <f t="shared" si="1"/>
        <v>25.860999999999997</v>
      </c>
    </row>
    <row r="105" spans="1:3" x14ac:dyDescent="0.35">
      <c r="A105" t="s">
        <v>4</v>
      </c>
      <c r="B105">
        <v>25.900000000000002</v>
      </c>
      <c r="C105">
        <f t="shared" si="1"/>
        <v>25.761000000000003</v>
      </c>
    </row>
    <row r="106" spans="1:3" x14ac:dyDescent="0.35">
      <c r="A106" t="s">
        <v>4</v>
      </c>
      <c r="B106">
        <v>25</v>
      </c>
      <c r="C106">
        <f t="shared" si="1"/>
        <v>22.971</v>
      </c>
    </row>
    <row r="107" spans="1:3" x14ac:dyDescent="0.35">
      <c r="A107" t="s">
        <v>4</v>
      </c>
      <c r="B107">
        <v>17</v>
      </c>
      <c r="C107">
        <f t="shared" si="1"/>
        <v>22.297999999999995</v>
      </c>
    </row>
    <row r="108" spans="1:3" x14ac:dyDescent="0.35">
      <c r="A108" t="s">
        <v>4</v>
      </c>
      <c r="B108">
        <v>24.549999999999997</v>
      </c>
      <c r="C108">
        <f t="shared" si="1"/>
        <v>23.895</v>
      </c>
    </row>
    <row r="109" spans="1:3" x14ac:dyDescent="0.35">
      <c r="A109" t="s">
        <v>4</v>
      </c>
      <c r="B109">
        <v>29.5</v>
      </c>
      <c r="C109">
        <f t="shared" si="1"/>
        <v>23.693999999999999</v>
      </c>
    </row>
    <row r="110" spans="1:3" x14ac:dyDescent="0.35">
      <c r="A110" t="s">
        <v>4</v>
      </c>
      <c r="B110">
        <v>22</v>
      </c>
      <c r="C110">
        <f t="shared" si="1"/>
        <v>24.129000000000001</v>
      </c>
    </row>
    <row r="111" spans="1:3" x14ac:dyDescent="0.35">
      <c r="A111" t="s">
        <v>4</v>
      </c>
      <c r="B111">
        <v>18.310000000000002</v>
      </c>
      <c r="C111">
        <f t="shared" si="1"/>
        <v>24.443999999999999</v>
      </c>
    </row>
    <row r="112" spans="1:3" x14ac:dyDescent="0.35">
      <c r="A112" t="s">
        <v>4</v>
      </c>
      <c r="B112">
        <v>17</v>
      </c>
      <c r="C112">
        <f t="shared" si="1"/>
        <v>23.431000000000001</v>
      </c>
    </row>
    <row r="113" spans="1:3" x14ac:dyDescent="0.35">
      <c r="A113" t="s">
        <v>4</v>
      </c>
      <c r="B113">
        <v>8.25</v>
      </c>
      <c r="C113">
        <f t="shared" si="1"/>
        <v>22.957999999999998</v>
      </c>
    </row>
    <row r="114" spans="1:3" x14ac:dyDescent="0.35">
      <c r="A114" t="s">
        <v>9</v>
      </c>
      <c r="B114">
        <v>42.07</v>
      </c>
      <c r="C114">
        <f t="shared" si="1"/>
        <v>23.018000000000001</v>
      </c>
    </row>
    <row r="115" spans="1:3" x14ac:dyDescent="0.35">
      <c r="A115" t="s">
        <v>9</v>
      </c>
      <c r="B115">
        <v>26.5</v>
      </c>
      <c r="C115">
        <f t="shared" si="1"/>
        <v>23.489000000000001</v>
      </c>
    </row>
    <row r="116" spans="1:3" x14ac:dyDescent="0.35">
      <c r="A116" t="s">
        <v>9</v>
      </c>
      <c r="B116">
        <v>29.71</v>
      </c>
      <c r="C116">
        <f t="shared" si="1"/>
        <v>23.87</v>
      </c>
    </row>
    <row r="117" spans="1:3" x14ac:dyDescent="0.35">
      <c r="A117" t="s">
        <v>9</v>
      </c>
      <c r="B117">
        <v>20.81</v>
      </c>
      <c r="C117">
        <f t="shared" si="1"/>
        <v>24.914999999999999</v>
      </c>
    </row>
    <row r="118" spans="1:3" x14ac:dyDescent="0.35">
      <c r="A118" t="s">
        <v>9</v>
      </c>
      <c r="B118">
        <v>35</v>
      </c>
      <c r="C118">
        <f t="shared" si="1"/>
        <v>23.18</v>
      </c>
    </row>
    <row r="119" spans="1:3" x14ac:dyDescent="0.35">
      <c r="A119" t="s">
        <v>1</v>
      </c>
      <c r="B119">
        <v>12.15</v>
      </c>
      <c r="C119">
        <f t="shared" si="1"/>
        <v>22.402999999999999</v>
      </c>
    </row>
    <row r="120" spans="1:3" x14ac:dyDescent="0.35">
      <c r="A120" t="s">
        <v>1</v>
      </c>
      <c r="B120">
        <v>14.23</v>
      </c>
      <c r="C120">
        <f t="shared" si="1"/>
        <v>23.271999999999998</v>
      </c>
    </row>
    <row r="121" spans="1:3" x14ac:dyDescent="0.35">
      <c r="A121" t="s">
        <v>1</v>
      </c>
      <c r="B121">
        <v>27</v>
      </c>
      <c r="C121">
        <f t="shared" si="1"/>
        <v>22.972000000000001</v>
      </c>
    </row>
    <row r="122" spans="1:3" x14ac:dyDescent="0.35">
      <c r="A122" t="s">
        <v>1</v>
      </c>
      <c r="B122">
        <v>14</v>
      </c>
      <c r="C122">
        <f t="shared" si="1"/>
        <v>23.657</v>
      </c>
    </row>
    <row r="123" spans="1:3" x14ac:dyDescent="0.35">
      <c r="A123" t="s">
        <v>1</v>
      </c>
      <c r="B123">
        <v>15.1</v>
      </c>
      <c r="C123">
        <f t="shared" si="1"/>
        <v>21.125999999999998</v>
      </c>
    </row>
    <row r="124" spans="1:3" x14ac:dyDescent="0.35">
      <c r="A124" t="s">
        <v>1</v>
      </c>
      <c r="B124">
        <v>16.759999999999998</v>
      </c>
      <c r="C124">
        <f t="shared" si="1"/>
        <v>20.270999999999997</v>
      </c>
    </row>
    <row r="125" spans="1:3" x14ac:dyDescent="0.35">
      <c r="A125" t="s">
        <v>1</v>
      </c>
      <c r="B125">
        <v>17.95</v>
      </c>
      <c r="C125">
        <f t="shared" si="1"/>
        <v>18.8</v>
      </c>
    </row>
    <row r="126" spans="1:3" x14ac:dyDescent="0.35">
      <c r="A126" t="s">
        <v>1</v>
      </c>
      <c r="B126">
        <v>15</v>
      </c>
      <c r="C126">
        <f t="shared" si="1"/>
        <v>20.118999999999996</v>
      </c>
    </row>
    <row r="127" spans="1:3" x14ac:dyDescent="0.35">
      <c r="A127" t="s">
        <v>1</v>
      </c>
      <c r="B127">
        <v>34</v>
      </c>
      <c r="C127">
        <f t="shared" si="1"/>
        <v>17.619</v>
      </c>
    </row>
    <row r="128" spans="1:3" x14ac:dyDescent="0.35">
      <c r="A128" t="s">
        <v>1</v>
      </c>
      <c r="B128">
        <v>10</v>
      </c>
      <c r="C128">
        <f t="shared" si="1"/>
        <v>18.056000000000004</v>
      </c>
    </row>
    <row r="129" spans="1:3" x14ac:dyDescent="0.35">
      <c r="A129" t="s">
        <v>1</v>
      </c>
      <c r="B129">
        <v>16.52</v>
      </c>
      <c r="C129">
        <f t="shared" si="1"/>
        <v>17.971</v>
      </c>
    </row>
    <row r="130" spans="1:3" x14ac:dyDescent="0.35">
      <c r="A130" t="s">
        <v>1</v>
      </c>
      <c r="B130">
        <v>13.38</v>
      </c>
      <c r="C130">
        <f t="shared" si="1"/>
        <v>17.771000000000001</v>
      </c>
    </row>
    <row r="131" spans="1:3" x14ac:dyDescent="0.35">
      <c r="A131" t="s">
        <v>1</v>
      </c>
      <c r="B131">
        <v>25</v>
      </c>
      <c r="C131">
        <f t="shared" si="1"/>
        <v>18.429000000000002</v>
      </c>
    </row>
    <row r="132" spans="1:3" x14ac:dyDescent="0.35">
      <c r="A132" t="s">
        <v>1</v>
      </c>
      <c r="B132">
        <v>20.58</v>
      </c>
      <c r="C132">
        <f t="shared" si="1"/>
        <v>19.228999999999999</v>
      </c>
    </row>
    <row r="133" spans="1:3" x14ac:dyDescent="0.35">
      <c r="A133" t="s">
        <v>1</v>
      </c>
      <c r="B133">
        <v>23.1</v>
      </c>
      <c r="C133">
        <f t="shared" si="1"/>
        <v>18.82</v>
      </c>
    </row>
    <row r="134" spans="1:3" x14ac:dyDescent="0.35">
      <c r="A134" t="s">
        <v>1</v>
      </c>
      <c r="B134">
        <v>12.67</v>
      </c>
      <c r="C134">
        <f t="shared" si="1"/>
        <v>18.450999999999997</v>
      </c>
    </row>
    <row r="135" spans="1:3" x14ac:dyDescent="0.35">
      <c r="A135" t="s">
        <v>1</v>
      </c>
      <c r="B135">
        <v>14.26</v>
      </c>
      <c r="C135">
        <f t="shared" si="1"/>
        <v>19.101999999999997</v>
      </c>
    </row>
    <row r="136" spans="1:3" x14ac:dyDescent="0.35">
      <c r="A136" t="s">
        <v>1</v>
      </c>
      <c r="B136">
        <v>21.51</v>
      </c>
      <c r="C136">
        <f t="shared" si="1"/>
        <v>16.678000000000001</v>
      </c>
    </row>
    <row r="137" spans="1:3" x14ac:dyDescent="0.35">
      <c r="A137" t="s">
        <v>1</v>
      </c>
      <c r="B137">
        <v>9.76</v>
      </c>
      <c r="C137">
        <f t="shared" si="1"/>
        <v>16.910999999999998</v>
      </c>
    </row>
    <row r="138" spans="1:3" x14ac:dyDescent="0.35">
      <c r="A138" t="s">
        <v>1</v>
      </c>
      <c r="B138">
        <v>12.33</v>
      </c>
      <c r="C138">
        <f t="shared" si="1"/>
        <v>16.874000000000002</v>
      </c>
    </row>
    <row r="139" spans="1:3" x14ac:dyDescent="0.35">
      <c r="A139" t="s">
        <v>1</v>
      </c>
      <c r="B139">
        <v>16.149999999999999</v>
      </c>
      <c r="C139">
        <f t="shared" ref="C139:C202" si="2">AVERAGE(B131:B140)</f>
        <v>17.336000000000006</v>
      </c>
    </row>
    <row r="140" spans="1:3" x14ac:dyDescent="0.35">
      <c r="A140" t="s">
        <v>1</v>
      </c>
      <c r="B140">
        <v>18</v>
      </c>
      <c r="C140">
        <f t="shared" si="2"/>
        <v>16.427</v>
      </c>
    </row>
    <row r="141" spans="1:3" x14ac:dyDescent="0.35">
      <c r="A141" t="s">
        <v>1</v>
      </c>
      <c r="B141">
        <v>15.91</v>
      </c>
      <c r="C141">
        <f t="shared" si="2"/>
        <v>16.466000000000001</v>
      </c>
    </row>
    <row r="142" spans="1:3" x14ac:dyDescent="0.35">
      <c r="A142" t="s">
        <v>1</v>
      </c>
      <c r="B142">
        <v>20.97</v>
      </c>
      <c r="C142">
        <f t="shared" si="2"/>
        <v>18.256</v>
      </c>
    </row>
    <row r="143" spans="1:3" x14ac:dyDescent="0.35">
      <c r="A143" t="s">
        <v>1</v>
      </c>
      <c r="B143">
        <v>41</v>
      </c>
      <c r="C143">
        <f t="shared" si="2"/>
        <v>21.607999999999997</v>
      </c>
    </row>
    <row r="144" spans="1:3" x14ac:dyDescent="0.35">
      <c r="A144" t="s">
        <v>1</v>
      </c>
      <c r="B144">
        <v>46.19</v>
      </c>
      <c r="C144">
        <f t="shared" si="2"/>
        <v>23.387</v>
      </c>
    </row>
    <row r="145" spans="1:3" x14ac:dyDescent="0.35">
      <c r="A145" t="s">
        <v>1</v>
      </c>
      <c r="B145">
        <v>32.049999999999997</v>
      </c>
      <c r="C145">
        <f t="shared" si="2"/>
        <v>23.109000000000002</v>
      </c>
    </row>
    <row r="146" spans="1:3" x14ac:dyDescent="0.35">
      <c r="A146" t="s">
        <v>1</v>
      </c>
      <c r="B146">
        <v>18.73</v>
      </c>
      <c r="C146">
        <f t="shared" si="2"/>
        <v>23.118000000000002</v>
      </c>
    </row>
    <row r="147" spans="1:3" x14ac:dyDescent="0.35">
      <c r="A147" t="s">
        <v>1</v>
      </c>
      <c r="B147">
        <v>9.85</v>
      </c>
      <c r="C147">
        <f t="shared" si="2"/>
        <v>23.884999999999998</v>
      </c>
    </row>
    <row r="148" spans="1:3" x14ac:dyDescent="0.35">
      <c r="A148" t="s">
        <v>1</v>
      </c>
      <c r="B148">
        <v>20</v>
      </c>
      <c r="C148">
        <f t="shared" si="2"/>
        <v>23.619999999999997</v>
      </c>
    </row>
    <row r="149" spans="1:3" x14ac:dyDescent="0.35">
      <c r="A149" t="s">
        <v>1</v>
      </c>
      <c r="B149">
        <v>13.5</v>
      </c>
      <c r="C149">
        <f t="shared" si="2"/>
        <v>22.970999999999997</v>
      </c>
    </row>
    <row r="150" spans="1:3" x14ac:dyDescent="0.35">
      <c r="A150" t="s">
        <v>1</v>
      </c>
      <c r="B150">
        <v>11.51</v>
      </c>
      <c r="C150">
        <f t="shared" si="2"/>
        <v>22.330999999999996</v>
      </c>
    </row>
    <row r="151" spans="1:3" x14ac:dyDescent="0.35">
      <c r="A151" t="s">
        <v>1</v>
      </c>
      <c r="B151">
        <v>9.51</v>
      </c>
      <c r="C151">
        <f t="shared" si="2"/>
        <v>21.890999999999998</v>
      </c>
    </row>
    <row r="152" spans="1:3" x14ac:dyDescent="0.35">
      <c r="A152" t="s">
        <v>9</v>
      </c>
      <c r="B152">
        <v>16.57</v>
      </c>
      <c r="C152">
        <f t="shared" si="2"/>
        <v>19.303999999999995</v>
      </c>
    </row>
    <row r="153" spans="1:3" x14ac:dyDescent="0.35">
      <c r="A153" t="s">
        <v>9</v>
      </c>
      <c r="B153">
        <v>15.13</v>
      </c>
      <c r="C153">
        <f t="shared" si="2"/>
        <v>16.684999999999999</v>
      </c>
    </row>
    <row r="154" spans="1:3" x14ac:dyDescent="0.35">
      <c r="A154" t="s">
        <v>9</v>
      </c>
      <c r="B154">
        <v>20</v>
      </c>
      <c r="C154">
        <f t="shared" si="2"/>
        <v>16.135000000000002</v>
      </c>
    </row>
    <row r="155" spans="1:3" x14ac:dyDescent="0.35">
      <c r="A155" t="s">
        <v>9</v>
      </c>
      <c r="B155">
        <v>26.55</v>
      </c>
      <c r="C155">
        <f t="shared" si="2"/>
        <v>16.439</v>
      </c>
    </row>
    <row r="156" spans="1:3" x14ac:dyDescent="0.35">
      <c r="A156" t="s">
        <v>9</v>
      </c>
      <c r="B156">
        <v>21.77</v>
      </c>
      <c r="C156">
        <f t="shared" si="2"/>
        <v>18.953000000000003</v>
      </c>
    </row>
    <row r="157" spans="1:3" x14ac:dyDescent="0.35">
      <c r="A157" t="s">
        <v>9</v>
      </c>
      <c r="B157">
        <v>34.99</v>
      </c>
      <c r="C157">
        <f t="shared" si="2"/>
        <v>22.27</v>
      </c>
    </row>
    <row r="158" spans="1:3" x14ac:dyDescent="0.35">
      <c r="A158" t="s">
        <v>9</v>
      </c>
      <c r="B158">
        <v>53.17</v>
      </c>
      <c r="C158">
        <f t="shared" si="2"/>
        <v>23.794999999999998</v>
      </c>
    </row>
    <row r="159" spans="1:3" x14ac:dyDescent="0.35">
      <c r="A159" t="s">
        <v>9</v>
      </c>
      <c r="B159">
        <v>28.75</v>
      </c>
      <c r="C159">
        <f t="shared" si="2"/>
        <v>24.244</v>
      </c>
    </row>
    <row r="160" spans="1:3" x14ac:dyDescent="0.35">
      <c r="A160" t="s">
        <v>9</v>
      </c>
      <c r="B160">
        <v>16</v>
      </c>
      <c r="C160">
        <f t="shared" si="2"/>
        <v>25.142000000000003</v>
      </c>
    </row>
    <row r="161" spans="1:3" x14ac:dyDescent="0.35">
      <c r="A161" t="s">
        <v>9</v>
      </c>
      <c r="B161">
        <v>18.489999999999998</v>
      </c>
      <c r="C161">
        <f t="shared" si="2"/>
        <v>25.985000000000003</v>
      </c>
    </row>
    <row r="162" spans="1:3" x14ac:dyDescent="0.35">
      <c r="A162" t="s">
        <v>9</v>
      </c>
      <c r="B162">
        <v>25</v>
      </c>
      <c r="C162">
        <f t="shared" si="2"/>
        <v>25.988000000000007</v>
      </c>
    </row>
    <row r="163" spans="1:3" x14ac:dyDescent="0.35">
      <c r="A163" t="s">
        <v>9</v>
      </c>
      <c r="B163">
        <v>15.16</v>
      </c>
      <c r="C163">
        <f t="shared" si="2"/>
        <v>25.809000000000005</v>
      </c>
    </row>
    <row r="164" spans="1:3" x14ac:dyDescent="0.35">
      <c r="A164" t="s">
        <v>9</v>
      </c>
      <c r="B164">
        <v>18.21</v>
      </c>
      <c r="C164">
        <f t="shared" si="2"/>
        <v>24.735000000000003</v>
      </c>
    </row>
    <row r="165" spans="1:3" x14ac:dyDescent="0.35">
      <c r="A165" t="s">
        <v>9</v>
      </c>
      <c r="B165">
        <v>15.81</v>
      </c>
      <c r="C165">
        <f t="shared" si="2"/>
        <v>24.609000000000002</v>
      </c>
    </row>
    <row r="166" spans="1:3" x14ac:dyDescent="0.35">
      <c r="A166" t="s">
        <v>9</v>
      </c>
      <c r="B166">
        <v>20.51</v>
      </c>
      <c r="C166">
        <f t="shared" si="2"/>
        <v>23.91</v>
      </c>
    </row>
    <row r="167" spans="1:3" x14ac:dyDescent="0.35">
      <c r="A167" t="s">
        <v>9</v>
      </c>
      <c r="B167">
        <v>28</v>
      </c>
      <c r="C167">
        <f t="shared" si="2"/>
        <v>20.892999999999997</v>
      </c>
    </row>
    <row r="168" spans="1:3" x14ac:dyDescent="0.35">
      <c r="A168" t="s">
        <v>9</v>
      </c>
      <c r="B168">
        <v>23</v>
      </c>
      <c r="C168">
        <f t="shared" si="2"/>
        <v>21.638999999999999</v>
      </c>
    </row>
    <row r="169" spans="1:3" x14ac:dyDescent="0.35">
      <c r="A169" t="s">
        <v>9</v>
      </c>
      <c r="B169">
        <v>36.21</v>
      </c>
      <c r="C169">
        <f t="shared" si="2"/>
        <v>21.259</v>
      </c>
    </row>
    <row r="170" spans="1:3" x14ac:dyDescent="0.35">
      <c r="A170" t="s">
        <v>4</v>
      </c>
      <c r="B170">
        <v>12.2</v>
      </c>
      <c r="C170">
        <f t="shared" si="2"/>
        <v>20.672999999999998</v>
      </c>
    </row>
    <row r="171" spans="1:3" x14ac:dyDescent="0.35">
      <c r="A171" t="s">
        <v>4</v>
      </c>
      <c r="B171">
        <v>12.63</v>
      </c>
      <c r="C171">
        <f t="shared" si="2"/>
        <v>24.253999999999998</v>
      </c>
    </row>
    <row r="172" spans="1:3" x14ac:dyDescent="0.35">
      <c r="A172" t="s">
        <v>4</v>
      </c>
      <c r="B172">
        <v>60.81</v>
      </c>
      <c r="C172">
        <f t="shared" si="2"/>
        <v>24.634999999999998</v>
      </c>
    </row>
    <row r="173" spans="1:3" x14ac:dyDescent="0.35">
      <c r="A173" t="s">
        <v>4</v>
      </c>
      <c r="B173">
        <v>18.97</v>
      </c>
      <c r="C173">
        <f t="shared" si="2"/>
        <v>24.053999999999998</v>
      </c>
    </row>
    <row r="174" spans="1:3" x14ac:dyDescent="0.35">
      <c r="A174" t="s">
        <v>9</v>
      </c>
      <c r="B174">
        <v>12.4</v>
      </c>
      <c r="C174">
        <f t="shared" si="2"/>
        <v>25.975999999999999</v>
      </c>
    </row>
    <row r="175" spans="1:3" x14ac:dyDescent="0.35">
      <c r="A175" t="s">
        <v>9</v>
      </c>
      <c r="B175">
        <v>35.03</v>
      </c>
      <c r="C175">
        <f t="shared" si="2"/>
        <v>26.007000000000005</v>
      </c>
    </row>
    <row r="176" spans="1:3" x14ac:dyDescent="0.35">
      <c r="A176" t="s">
        <v>9</v>
      </c>
      <c r="B176">
        <v>20.82</v>
      </c>
      <c r="C176">
        <f t="shared" si="2"/>
        <v>26.808</v>
      </c>
    </row>
    <row r="177" spans="1:3" x14ac:dyDescent="0.35">
      <c r="A177" t="s">
        <v>9</v>
      </c>
      <c r="B177">
        <v>36.01</v>
      </c>
      <c r="C177">
        <f t="shared" si="2"/>
        <v>26.496999999999996</v>
      </c>
    </row>
    <row r="178" spans="1:3" x14ac:dyDescent="0.35">
      <c r="A178" t="s">
        <v>9</v>
      </c>
      <c r="B178">
        <v>19.89</v>
      </c>
      <c r="C178">
        <f t="shared" si="2"/>
        <v>24.523999999999997</v>
      </c>
    </row>
    <row r="179" spans="1:3" x14ac:dyDescent="0.35">
      <c r="A179" t="s">
        <v>9</v>
      </c>
      <c r="B179">
        <v>16.48</v>
      </c>
      <c r="C179">
        <f t="shared" si="2"/>
        <v>24.663999999999998</v>
      </c>
    </row>
    <row r="180" spans="1:3" x14ac:dyDescent="0.35">
      <c r="A180" t="s">
        <v>9</v>
      </c>
      <c r="B180">
        <v>13.6</v>
      </c>
      <c r="C180">
        <f t="shared" si="2"/>
        <v>27.219000000000001</v>
      </c>
    </row>
    <row r="181" spans="1:3" x14ac:dyDescent="0.35">
      <c r="A181" t="s">
        <v>9</v>
      </c>
      <c r="B181">
        <v>38.18</v>
      </c>
      <c r="C181">
        <f t="shared" si="2"/>
        <v>24.970999999999997</v>
      </c>
    </row>
    <row r="182" spans="1:3" x14ac:dyDescent="0.35">
      <c r="A182" t="s">
        <v>9</v>
      </c>
      <c r="B182">
        <v>38.33</v>
      </c>
      <c r="C182">
        <f t="shared" si="2"/>
        <v>25.972000000000001</v>
      </c>
    </row>
    <row r="183" spans="1:3" x14ac:dyDescent="0.35">
      <c r="A183" t="s">
        <v>9</v>
      </c>
      <c r="B183">
        <v>28.979999999999997</v>
      </c>
      <c r="C183">
        <f t="shared" si="2"/>
        <v>29.616999999999997</v>
      </c>
    </row>
    <row r="184" spans="1:3" x14ac:dyDescent="0.35">
      <c r="A184" t="s">
        <v>9</v>
      </c>
      <c r="B184">
        <v>48.85</v>
      </c>
      <c r="C184">
        <f t="shared" si="2"/>
        <v>29.081</v>
      </c>
    </row>
    <row r="185" spans="1:3" x14ac:dyDescent="0.35">
      <c r="A185" t="s">
        <v>9</v>
      </c>
      <c r="B185">
        <v>29.67</v>
      </c>
      <c r="C185">
        <f t="shared" si="2"/>
        <v>31.354000000000003</v>
      </c>
    </row>
    <row r="186" spans="1:3" x14ac:dyDescent="0.35">
      <c r="A186" t="s">
        <v>9</v>
      </c>
      <c r="B186">
        <v>43.55</v>
      </c>
      <c r="C186">
        <f t="shared" si="2"/>
        <v>30.322000000000003</v>
      </c>
    </row>
    <row r="187" spans="1:3" x14ac:dyDescent="0.35">
      <c r="A187" t="s">
        <v>9</v>
      </c>
      <c r="B187">
        <v>25.69</v>
      </c>
      <c r="C187">
        <f t="shared" si="2"/>
        <v>30.772999999999996</v>
      </c>
    </row>
    <row r="188" spans="1:3" x14ac:dyDescent="0.35">
      <c r="A188" t="s">
        <v>9</v>
      </c>
      <c r="B188">
        <v>24.4</v>
      </c>
      <c r="C188">
        <f t="shared" si="2"/>
        <v>32.370999999999995</v>
      </c>
    </row>
    <row r="189" spans="1:3" x14ac:dyDescent="0.35">
      <c r="A189" t="s">
        <v>9</v>
      </c>
      <c r="B189">
        <v>32.46</v>
      </c>
      <c r="C189">
        <f t="shared" si="2"/>
        <v>33.175999999999995</v>
      </c>
    </row>
    <row r="190" spans="1:3" x14ac:dyDescent="0.35">
      <c r="A190" t="s">
        <v>9</v>
      </c>
      <c r="B190">
        <v>21.65</v>
      </c>
      <c r="C190">
        <f t="shared" si="2"/>
        <v>32.067999999999998</v>
      </c>
    </row>
    <row r="191" spans="1:3" x14ac:dyDescent="0.35">
      <c r="A191" t="s">
        <v>9</v>
      </c>
      <c r="B191">
        <v>27.1</v>
      </c>
      <c r="C191">
        <f t="shared" si="2"/>
        <v>29.954000000000001</v>
      </c>
    </row>
    <row r="192" spans="1:3" x14ac:dyDescent="0.35">
      <c r="A192" t="s">
        <v>9</v>
      </c>
      <c r="B192">
        <v>17.189999999999998</v>
      </c>
      <c r="C192">
        <f t="shared" si="2"/>
        <v>29.456000000000007</v>
      </c>
    </row>
    <row r="193" spans="1:3" x14ac:dyDescent="0.35">
      <c r="A193" t="s">
        <v>1</v>
      </c>
      <c r="B193">
        <v>24</v>
      </c>
      <c r="C193">
        <f t="shared" si="2"/>
        <v>27.671000000000003</v>
      </c>
    </row>
    <row r="194" spans="1:3" x14ac:dyDescent="0.35">
      <c r="A194" t="s">
        <v>1</v>
      </c>
      <c r="B194">
        <v>31</v>
      </c>
      <c r="C194">
        <f t="shared" si="2"/>
        <v>26.453999999999997</v>
      </c>
    </row>
    <row r="195" spans="1:3" x14ac:dyDescent="0.35">
      <c r="A195" t="s">
        <v>1</v>
      </c>
      <c r="B195">
        <v>17.5</v>
      </c>
      <c r="C195">
        <f t="shared" si="2"/>
        <v>24.157</v>
      </c>
    </row>
    <row r="196" spans="1:3" x14ac:dyDescent="0.35">
      <c r="A196" t="s">
        <v>1</v>
      </c>
      <c r="B196">
        <v>20.58</v>
      </c>
      <c r="C196">
        <f t="shared" si="2"/>
        <v>22.488</v>
      </c>
    </row>
    <row r="197" spans="1:3" x14ac:dyDescent="0.35">
      <c r="A197" t="s">
        <v>1</v>
      </c>
      <c r="B197">
        <v>9</v>
      </c>
      <c r="C197">
        <f t="shared" si="2"/>
        <v>21.282000000000004</v>
      </c>
    </row>
    <row r="198" spans="1:3" x14ac:dyDescent="0.35">
      <c r="A198" t="s">
        <v>1</v>
      </c>
      <c r="B198">
        <v>12.34</v>
      </c>
      <c r="C198">
        <f t="shared" si="2"/>
        <v>22.846999999999998</v>
      </c>
    </row>
    <row r="199" spans="1:3" x14ac:dyDescent="0.35">
      <c r="A199" t="s">
        <v>1</v>
      </c>
      <c r="B199">
        <v>48.11</v>
      </c>
      <c r="C199">
        <f t="shared" si="2"/>
        <v>22.181999999999999</v>
      </c>
    </row>
    <row r="200" spans="1:3" x14ac:dyDescent="0.35">
      <c r="A200" t="s">
        <v>1</v>
      </c>
      <c r="B200">
        <v>15</v>
      </c>
      <c r="C200">
        <f t="shared" si="2"/>
        <v>21.022999999999996</v>
      </c>
    </row>
    <row r="201" spans="1:3" x14ac:dyDescent="0.35">
      <c r="A201" t="s">
        <v>1</v>
      </c>
      <c r="B201">
        <v>15.51</v>
      </c>
      <c r="C201">
        <f t="shared" si="2"/>
        <v>21.574999999999999</v>
      </c>
    </row>
    <row r="202" spans="1:3" x14ac:dyDescent="0.35">
      <c r="A202" t="s">
        <v>1</v>
      </c>
      <c r="B202">
        <v>22.71</v>
      </c>
      <c r="C202">
        <f t="shared" si="2"/>
        <v>20.65</v>
      </c>
    </row>
    <row r="203" spans="1:3" x14ac:dyDescent="0.35">
      <c r="A203" t="s">
        <v>1</v>
      </c>
      <c r="B203">
        <v>14.75</v>
      </c>
      <c r="C203">
        <f t="shared" ref="C203:C244" si="3">AVERAGE(B195:B204)</f>
        <v>19.05</v>
      </c>
    </row>
    <row r="204" spans="1:3" x14ac:dyDescent="0.35">
      <c r="A204" t="s">
        <v>1</v>
      </c>
      <c r="B204">
        <v>15</v>
      </c>
      <c r="C204">
        <f t="shared" si="3"/>
        <v>19.190000000000001</v>
      </c>
    </row>
    <row r="205" spans="1:3" x14ac:dyDescent="0.35">
      <c r="A205" t="s">
        <v>1</v>
      </c>
      <c r="B205">
        <v>18.899999999999999</v>
      </c>
      <c r="C205">
        <f t="shared" si="3"/>
        <v>19.585000000000001</v>
      </c>
    </row>
    <row r="206" spans="1:3" x14ac:dyDescent="0.35">
      <c r="A206" t="s">
        <v>1</v>
      </c>
      <c r="B206">
        <v>24.53</v>
      </c>
      <c r="C206">
        <f t="shared" si="3"/>
        <v>20.655000000000001</v>
      </c>
    </row>
    <row r="207" spans="1:3" x14ac:dyDescent="0.35">
      <c r="A207" t="s">
        <v>1</v>
      </c>
      <c r="B207">
        <v>19.7</v>
      </c>
      <c r="C207">
        <f t="shared" si="3"/>
        <v>22.420999999999999</v>
      </c>
    </row>
    <row r="208" spans="1:3" x14ac:dyDescent="0.35">
      <c r="A208" t="s">
        <v>4</v>
      </c>
      <c r="B208">
        <v>30</v>
      </c>
      <c r="C208">
        <f t="shared" si="3"/>
        <v>21.782999999999998</v>
      </c>
    </row>
    <row r="209" spans="1:3" x14ac:dyDescent="0.35">
      <c r="A209" t="s">
        <v>4</v>
      </c>
      <c r="B209">
        <v>41.73</v>
      </c>
      <c r="C209">
        <f t="shared" si="3"/>
        <v>22.913</v>
      </c>
    </row>
    <row r="210" spans="1:3" x14ac:dyDescent="0.35">
      <c r="A210" t="s">
        <v>4</v>
      </c>
      <c r="B210">
        <v>26.3</v>
      </c>
      <c r="C210">
        <f t="shared" si="3"/>
        <v>22.861000000000001</v>
      </c>
    </row>
    <row r="211" spans="1:3" x14ac:dyDescent="0.35">
      <c r="A211" t="s">
        <v>4</v>
      </c>
      <c r="B211">
        <v>14.99</v>
      </c>
      <c r="C211">
        <f t="shared" si="3"/>
        <v>23.796000000000003</v>
      </c>
    </row>
    <row r="212" spans="1:3" x14ac:dyDescent="0.35">
      <c r="A212" t="s">
        <v>4</v>
      </c>
      <c r="B212">
        <v>32.06</v>
      </c>
      <c r="C212">
        <f t="shared" si="3"/>
        <v>25.426000000000002</v>
      </c>
    </row>
    <row r="213" spans="1:3" x14ac:dyDescent="0.35">
      <c r="A213" t="s">
        <v>4</v>
      </c>
      <c r="B213">
        <v>31.05</v>
      </c>
      <c r="C213">
        <f t="shared" si="3"/>
        <v>29.659000000000002</v>
      </c>
    </row>
    <row r="214" spans="1:3" x14ac:dyDescent="0.35">
      <c r="A214" t="s">
        <v>4</v>
      </c>
      <c r="B214">
        <v>57.33</v>
      </c>
      <c r="C214">
        <f t="shared" si="3"/>
        <v>29.346000000000004</v>
      </c>
    </row>
    <row r="215" spans="1:3" x14ac:dyDescent="0.35">
      <c r="A215" t="s">
        <v>4</v>
      </c>
      <c r="B215">
        <v>15.77</v>
      </c>
      <c r="C215">
        <f t="shared" si="3"/>
        <v>30.360000000000003</v>
      </c>
    </row>
    <row r="216" spans="1:3" x14ac:dyDescent="0.35">
      <c r="A216" t="s">
        <v>4</v>
      </c>
      <c r="B216">
        <v>34.67</v>
      </c>
      <c r="C216">
        <f t="shared" si="3"/>
        <v>29.79</v>
      </c>
    </row>
    <row r="217" spans="1:3" x14ac:dyDescent="0.35">
      <c r="A217" t="s">
        <v>4</v>
      </c>
      <c r="B217">
        <v>14</v>
      </c>
      <c r="C217">
        <f t="shared" si="3"/>
        <v>29.904999999999994</v>
      </c>
    </row>
    <row r="218" spans="1:3" x14ac:dyDescent="0.35">
      <c r="A218" t="s">
        <v>4</v>
      </c>
      <c r="B218">
        <v>31.15</v>
      </c>
      <c r="C218">
        <f t="shared" si="3"/>
        <v>27.040999999999997</v>
      </c>
    </row>
    <row r="219" spans="1:3" x14ac:dyDescent="0.35">
      <c r="A219" t="s">
        <v>4</v>
      </c>
      <c r="B219">
        <v>13.09</v>
      </c>
      <c r="C219">
        <f t="shared" si="3"/>
        <v>25.329000000000001</v>
      </c>
    </row>
    <row r="220" spans="1:3" x14ac:dyDescent="0.35">
      <c r="A220" t="s">
        <v>4</v>
      </c>
      <c r="B220">
        <v>9.18</v>
      </c>
      <c r="C220">
        <f t="shared" si="3"/>
        <v>27.153000000000002</v>
      </c>
    </row>
    <row r="221" spans="1:3" x14ac:dyDescent="0.35">
      <c r="A221" t="s">
        <v>4</v>
      </c>
      <c r="B221">
        <v>33.230000000000004</v>
      </c>
      <c r="C221">
        <f t="shared" si="3"/>
        <v>25.383000000000003</v>
      </c>
    </row>
    <row r="222" spans="1:3" x14ac:dyDescent="0.35">
      <c r="A222" t="s">
        <v>8</v>
      </c>
      <c r="B222">
        <v>14.36</v>
      </c>
      <c r="C222">
        <f t="shared" si="3"/>
        <v>23.968000000000004</v>
      </c>
    </row>
    <row r="223" spans="1:3" x14ac:dyDescent="0.35">
      <c r="A223" t="s">
        <v>8</v>
      </c>
      <c r="B223">
        <v>16.899999999999999</v>
      </c>
      <c r="C223">
        <f t="shared" si="3"/>
        <v>19.285000000000004</v>
      </c>
    </row>
    <row r="224" spans="1:3" x14ac:dyDescent="0.35">
      <c r="A224" t="s">
        <v>8</v>
      </c>
      <c r="B224">
        <v>10.5</v>
      </c>
      <c r="C224">
        <f t="shared" si="3"/>
        <v>19.606000000000002</v>
      </c>
    </row>
    <row r="225" spans="1:3" x14ac:dyDescent="0.35">
      <c r="A225" t="s">
        <v>8</v>
      </c>
      <c r="B225">
        <v>18.98</v>
      </c>
      <c r="C225">
        <f t="shared" si="3"/>
        <v>17.638999999999999</v>
      </c>
    </row>
    <row r="226" spans="1:3" x14ac:dyDescent="0.35">
      <c r="A226" t="s">
        <v>8</v>
      </c>
      <c r="B226">
        <v>15</v>
      </c>
      <c r="C226">
        <f t="shared" si="3"/>
        <v>18.116</v>
      </c>
    </row>
    <row r="227" spans="1:3" x14ac:dyDescent="0.35">
      <c r="A227" t="s">
        <v>8</v>
      </c>
      <c r="B227">
        <v>18.77</v>
      </c>
      <c r="C227">
        <f t="shared" si="3"/>
        <v>16.21</v>
      </c>
    </row>
    <row r="228" spans="1:3" x14ac:dyDescent="0.35">
      <c r="A228" t="s">
        <v>8</v>
      </c>
      <c r="B228">
        <v>12.09</v>
      </c>
      <c r="C228">
        <f t="shared" si="3"/>
        <v>17.246000000000002</v>
      </c>
    </row>
    <row r="229" spans="1:3" x14ac:dyDescent="0.35">
      <c r="A229" t="s">
        <v>4</v>
      </c>
      <c r="B229">
        <v>23.45</v>
      </c>
      <c r="C229">
        <f t="shared" si="3"/>
        <v>17.928000000000001</v>
      </c>
    </row>
    <row r="230" spans="1:3" x14ac:dyDescent="0.35">
      <c r="A230" t="s">
        <v>4</v>
      </c>
      <c r="B230">
        <v>16</v>
      </c>
      <c r="C230">
        <f t="shared" si="3"/>
        <v>17.104999999999997</v>
      </c>
    </row>
    <row r="231" spans="1:3" x14ac:dyDescent="0.35">
      <c r="A231" t="s">
        <v>4</v>
      </c>
      <c r="B231">
        <v>25</v>
      </c>
      <c r="C231">
        <f t="shared" si="3"/>
        <v>18.27</v>
      </c>
    </row>
    <row r="232" spans="1:3" x14ac:dyDescent="0.35">
      <c r="A232" t="s">
        <v>4</v>
      </c>
      <c r="B232">
        <v>26.01</v>
      </c>
      <c r="C232">
        <f t="shared" si="3"/>
        <v>18.449000000000002</v>
      </c>
    </row>
    <row r="233" spans="1:3" x14ac:dyDescent="0.35">
      <c r="A233" t="s">
        <v>4</v>
      </c>
      <c r="B233">
        <v>18.689999999999998</v>
      </c>
      <c r="C233">
        <f t="shared" si="3"/>
        <v>18.899000000000001</v>
      </c>
    </row>
    <row r="234" spans="1:3" x14ac:dyDescent="0.35">
      <c r="A234" t="s">
        <v>4</v>
      </c>
      <c r="B234">
        <v>15</v>
      </c>
      <c r="C234">
        <f t="shared" si="3"/>
        <v>18.225000000000001</v>
      </c>
    </row>
    <row r="235" spans="1:3" x14ac:dyDescent="0.35">
      <c r="A235" t="s">
        <v>4</v>
      </c>
      <c r="B235">
        <v>12.24</v>
      </c>
      <c r="C235">
        <f t="shared" si="3"/>
        <v>18.577999999999999</v>
      </c>
    </row>
    <row r="236" spans="1:3" x14ac:dyDescent="0.35">
      <c r="A236" t="s">
        <v>4</v>
      </c>
      <c r="B236">
        <v>18.53</v>
      </c>
      <c r="C236">
        <f t="shared" si="3"/>
        <v>17.833000000000002</v>
      </c>
    </row>
    <row r="237" spans="1:3" x14ac:dyDescent="0.35">
      <c r="A237" t="s">
        <v>4</v>
      </c>
      <c r="B237">
        <v>11.32</v>
      </c>
      <c r="C237">
        <f t="shared" si="3"/>
        <v>17.984000000000002</v>
      </c>
    </row>
    <row r="238" spans="1:3" x14ac:dyDescent="0.35">
      <c r="A238" t="s">
        <v>4</v>
      </c>
      <c r="B238">
        <v>13.6</v>
      </c>
      <c r="C238">
        <f t="shared" si="3"/>
        <v>19.038999999999998</v>
      </c>
    </row>
    <row r="239" spans="1:3" x14ac:dyDescent="0.35">
      <c r="A239" t="s">
        <v>4</v>
      </c>
      <c r="B239">
        <v>34</v>
      </c>
      <c r="C239">
        <f t="shared" si="3"/>
        <v>21.488999999999997</v>
      </c>
    </row>
    <row r="240" spans="1:3" x14ac:dyDescent="0.35">
      <c r="A240" t="s">
        <v>4</v>
      </c>
      <c r="B240">
        <v>40.5</v>
      </c>
      <c r="C240">
        <f t="shared" si="3"/>
        <v>22.483999999999998</v>
      </c>
    </row>
    <row r="241" spans="1:3" x14ac:dyDescent="0.35">
      <c r="A241" t="s">
        <v>4</v>
      </c>
      <c r="B241">
        <v>34.950000000000003</v>
      </c>
      <c r="C241">
        <f t="shared" si="3"/>
        <v>22.800999999999998</v>
      </c>
    </row>
    <row r="242" spans="1:3" x14ac:dyDescent="0.35">
      <c r="A242" t="s">
        <v>4</v>
      </c>
      <c r="B242">
        <v>29.18</v>
      </c>
      <c r="C242">
        <f t="shared" si="3"/>
        <v>23.399000000000001</v>
      </c>
    </row>
    <row r="243" spans="1:3" x14ac:dyDescent="0.35">
      <c r="A243" t="s">
        <v>4</v>
      </c>
      <c r="B243">
        <v>24.67</v>
      </c>
      <c r="C243">
        <f t="shared" si="3"/>
        <v>23.856000000000002</v>
      </c>
    </row>
    <row r="244" spans="1:3" x14ac:dyDescent="0.35">
      <c r="A244" t="s">
        <v>4</v>
      </c>
      <c r="B244">
        <v>19.57</v>
      </c>
      <c r="C244">
        <f t="shared" si="3"/>
        <v>24.81</v>
      </c>
    </row>
    <row r="245" spans="1:3" x14ac:dyDescent="0.35">
      <c r="A245" t="s">
        <v>1</v>
      </c>
      <c r="B245">
        <v>21.78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AEA3D-9C25-48F7-ABA9-563A8B6A2335}">
  <dimension ref="A1:U270"/>
  <sheetViews>
    <sheetView topLeftCell="M1" zoomScale="98" zoomScaleNormal="98" workbookViewId="0">
      <selection activeCell="D21" sqref="D21"/>
    </sheetView>
  </sheetViews>
  <sheetFormatPr defaultRowHeight="14.5" x14ac:dyDescent="0.35"/>
  <cols>
    <col min="5" max="5" width="13.08984375" customWidth="1"/>
    <col min="13" max="13" width="28.453125" customWidth="1"/>
  </cols>
  <sheetData>
    <row r="1" spans="1:18" x14ac:dyDescent="0.35">
      <c r="A1" s="17" t="s">
        <v>11</v>
      </c>
      <c r="B1" s="17" t="s">
        <v>10</v>
      </c>
      <c r="C1" s="17" t="s">
        <v>16</v>
      </c>
      <c r="D1" s="17" t="s">
        <v>15</v>
      </c>
      <c r="E1" s="17" t="s">
        <v>38</v>
      </c>
    </row>
    <row r="2" spans="1:18" x14ac:dyDescent="0.35">
      <c r="A2" s="1" t="s">
        <v>0</v>
      </c>
      <c r="B2" s="1">
        <v>2</v>
      </c>
      <c r="C2" s="1">
        <v>16.989999999999998</v>
      </c>
      <c r="D2" s="1">
        <v>1.01</v>
      </c>
      <c r="E2" s="1">
        <f>C2+D2</f>
        <v>18</v>
      </c>
    </row>
    <row r="3" spans="1:18" x14ac:dyDescent="0.35">
      <c r="A3" s="1" t="s">
        <v>0</v>
      </c>
      <c r="B3" s="1">
        <v>3</v>
      </c>
      <c r="C3" s="1">
        <v>10.34</v>
      </c>
      <c r="D3" s="1">
        <v>1.66</v>
      </c>
      <c r="E3" s="1">
        <f t="shared" ref="E3:E66" si="0">C3+D3</f>
        <v>12</v>
      </c>
    </row>
    <row r="4" spans="1:18" x14ac:dyDescent="0.35">
      <c r="A4" s="1" t="s">
        <v>0</v>
      </c>
      <c r="B4" s="1">
        <v>3</v>
      </c>
      <c r="C4" s="1">
        <v>21.01</v>
      </c>
      <c r="D4" s="1">
        <v>3.5</v>
      </c>
      <c r="E4" s="1">
        <f t="shared" si="0"/>
        <v>24.51</v>
      </c>
      <c r="M4" t="s">
        <v>44</v>
      </c>
    </row>
    <row r="5" spans="1:18" ht="15" thickBot="1" x14ac:dyDescent="0.4">
      <c r="A5" s="1" t="s">
        <v>0</v>
      </c>
      <c r="B5" s="1">
        <v>2</v>
      </c>
      <c r="C5" s="1">
        <v>23.68</v>
      </c>
      <c r="D5" s="1">
        <v>3.31</v>
      </c>
      <c r="E5" s="1">
        <f t="shared" si="0"/>
        <v>26.99</v>
      </c>
    </row>
    <row r="6" spans="1:18" x14ac:dyDescent="0.35">
      <c r="A6" s="1" t="s">
        <v>0</v>
      </c>
      <c r="B6" s="1">
        <v>4</v>
      </c>
      <c r="C6" s="1">
        <v>24.59</v>
      </c>
      <c r="D6" s="1">
        <v>3.61</v>
      </c>
      <c r="E6" s="1">
        <f t="shared" si="0"/>
        <v>28.2</v>
      </c>
      <c r="M6" s="20" t="s">
        <v>45</v>
      </c>
      <c r="N6" s="20"/>
    </row>
    <row r="7" spans="1:18" x14ac:dyDescent="0.35">
      <c r="A7" s="1" t="s">
        <v>0</v>
      </c>
      <c r="B7" s="1">
        <v>4</v>
      </c>
      <c r="C7" s="1">
        <v>25.29</v>
      </c>
      <c r="D7" s="1">
        <v>4.71</v>
      </c>
      <c r="E7" s="1">
        <f t="shared" si="0"/>
        <v>30</v>
      </c>
      <c r="M7" t="s">
        <v>46</v>
      </c>
      <c r="N7">
        <v>0.60656176784899463</v>
      </c>
    </row>
    <row r="8" spans="1:18" x14ac:dyDescent="0.35">
      <c r="A8" s="1" t="s">
        <v>0</v>
      </c>
      <c r="B8" s="1">
        <v>2</v>
      </c>
      <c r="C8" s="1">
        <v>8.77</v>
      </c>
      <c r="D8" s="1">
        <v>2</v>
      </c>
      <c r="E8" s="1">
        <f t="shared" si="0"/>
        <v>10.77</v>
      </c>
      <c r="M8" t="s">
        <v>47</v>
      </c>
      <c r="N8">
        <v>0.36791717821609771</v>
      </c>
    </row>
    <row r="9" spans="1:18" x14ac:dyDescent="0.35">
      <c r="A9" s="1" t="s">
        <v>0</v>
      </c>
      <c r="B9" s="1">
        <v>4</v>
      </c>
      <c r="C9" s="1">
        <v>26.88</v>
      </c>
      <c r="D9" s="1">
        <v>3.12</v>
      </c>
      <c r="E9" s="1">
        <f t="shared" si="0"/>
        <v>30</v>
      </c>
      <c r="M9" t="s">
        <v>48</v>
      </c>
      <c r="N9">
        <v>0.36529442791823918</v>
      </c>
    </row>
    <row r="10" spans="1:18" x14ac:dyDescent="0.35">
      <c r="A10" s="1" t="s">
        <v>0</v>
      </c>
      <c r="B10" s="1">
        <v>2</v>
      </c>
      <c r="C10" s="1">
        <v>15.04</v>
      </c>
      <c r="D10" s="1">
        <v>1.96</v>
      </c>
      <c r="E10" s="1">
        <f t="shared" si="0"/>
        <v>17</v>
      </c>
      <c r="M10" t="s">
        <v>49</v>
      </c>
      <c r="N10">
        <v>7.8917429413011275</v>
      </c>
    </row>
    <row r="11" spans="1:18" ht="15" thickBot="1" x14ac:dyDescent="0.4">
      <c r="A11" s="1" t="s">
        <v>0</v>
      </c>
      <c r="B11" s="1">
        <v>2</v>
      </c>
      <c r="C11" s="1">
        <v>14.78</v>
      </c>
      <c r="D11" s="1">
        <v>3.23</v>
      </c>
      <c r="E11" s="1">
        <f t="shared" si="0"/>
        <v>18.009999999999998</v>
      </c>
      <c r="M11" s="18" t="s">
        <v>50</v>
      </c>
      <c r="N11" s="18">
        <v>243</v>
      </c>
    </row>
    <row r="12" spans="1:18" x14ac:dyDescent="0.35">
      <c r="A12" s="1" t="s">
        <v>0</v>
      </c>
      <c r="B12" s="1">
        <v>2</v>
      </c>
      <c r="C12" s="1">
        <v>10.27</v>
      </c>
      <c r="D12" s="1">
        <v>1.71</v>
      </c>
      <c r="E12" s="1">
        <f t="shared" si="0"/>
        <v>11.98</v>
      </c>
    </row>
    <row r="13" spans="1:18" ht="15" thickBot="1" x14ac:dyDescent="0.4">
      <c r="A13" s="1" t="s">
        <v>0</v>
      </c>
      <c r="B13" s="1">
        <v>4</v>
      </c>
      <c r="C13" s="1">
        <v>35.26</v>
      </c>
      <c r="D13" s="1">
        <v>5</v>
      </c>
      <c r="E13" s="1">
        <f t="shared" si="0"/>
        <v>40.26</v>
      </c>
      <c r="M13" t="s">
        <v>51</v>
      </c>
    </row>
    <row r="14" spans="1:18" x14ac:dyDescent="0.35">
      <c r="A14" s="1" t="s">
        <v>0</v>
      </c>
      <c r="B14" s="1">
        <v>2</v>
      </c>
      <c r="C14" s="1">
        <v>15.42</v>
      </c>
      <c r="D14" s="1">
        <v>1.57</v>
      </c>
      <c r="E14" s="1">
        <f t="shared" si="0"/>
        <v>16.989999999999998</v>
      </c>
      <c r="M14" s="19"/>
      <c r="N14" s="19" t="s">
        <v>56</v>
      </c>
      <c r="O14" s="19" t="s">
        <v>57</v>
      </c>
      <c r="P14" s="19" t="s">
        <v>58</v>
      </c>
      <c r="Q14" s="19" t="s">
        <v>59</v>
      </c>
      <c r="R14" s="19" t="s">
        <v>60</v>
      </c>
    </row>
    <row r="15" spans="1:18" x14ac:dyDescent="0.35">
      <c r="A15" s="1" t="s">
        <v>0</v>
      </c>
      <c r="B15" s="1">
        <v>4</v>
      </c>
      <c r="C15" s="1">
        <v>18.43</v>
      </c>
      <c r="D15" s="1">
        <v>3</v>
      </c>
      <c r="E15" s="1">
        <f t="shared" si="0"/>
        <v>21.43</v>
      </c>
      <c r="M15" t="s">
        <v>52</v>
      </c>
      <c r="N15">
        <v>1</v>
      </c>
      <c r="O15">
        <v>8736.5301829783621</v>
      </c>
      <c r="P15">
        <v>8736.5301829783621</v>
      </c>
      <c r="Q15">
        <v>140.27914838728768</v>
      </c>
      <c r="R15">
        <v>8.2766203521932926E-26</v>
      </c>
    </row>
    <row r="16" spans="1:18" x14ac:dyDescent="0.35">
      <c r="A16" s="1" t="s">
        <v>0</v>
      </c>
      <c r="B16" s="1">
        <v>2</v>
      </c>
      <c r="C16" s="1">
        <v>14.83</v>
      </c>
      <c r="D16" s="1">
        <v>3.02</v>
      </c>
      <c r="E16" s="1">
        <f t="shared" si="0"/>
        <v>17.850000000000001</v>
      </c>
      <c r="M16" t="s">
        <v>53</v>
      </c>
      <c r="N16">
        <v>241</v>
      </c>
      <c r="O16">
        <v>15009.385203029857</v>
      </c>
      <c r="P16">
        <v>62.279606651576167</v>
      </c>
    </row>
    <row r="17" spans="1:21" ht="15" thickBot="1" x14ac:dyDescent="0.4">
      <c r="A17" s="1" t="s">
        <v>0</v>
      </c>
      <c r="B17" s="1">
        <v>2</v>
      </c>
      <c r="C17" s="1">
        <v>21.58</v>
      </c>
      <c r="D17" s="1">
        <v>3.92</v>
      </c>
      <c r="E17" s="1">
        <f t="shared" si="0"/>
        <v>25.5</v>
      </c>
      <c r="M17" s="18" t="s">
        <v>54</v>
      </c>
      <c r="N17" s="18">
        <v>242</v>
      </c>
      <c r="O17" s="18">
        <v>23745.915386008219</v>
      </c>
      <c r="P17" s="18"/>
      <c r="Q17" s="18"/>
      <c r="R17" s="18"/>
    </row>
    <row r="18" spans="1:21" ht="15" thickBot="1" x14ac:dyDescent="0.4">
      <c r="A18" s="1" t="s">
        <v>0</v>
      </c>
      <c r="B18" s="1">
        <v>3</v>
      </c>
      <c r="C18" s="1">
        <v>10.33</v>
      </c>
      <c r="D18" s="1">
        <v>1.67</v>
      </c>
      <c r="E18" s="1">
        <f t="shared" si="0"/>
        <v>12</v>
      </c>
    </row>
    <row r="19" spans="1:21" x14ac:dyDescent="0.35">
      <c r="A19" s="1" t="s">
        <v>0</v>
      </c>
      <c r="B19" s="1">
        <v>3</v>
      </c>
      <c r="C19" s="1">
        <v>16.29</v>
      </c>
      <c r="D19" s="1">
        <v>3.71</v>
      </c>
      <c r="E19" s="1">
        <f t="shared" si="0"/>
        <v>20</v>
      </c>
      <c r="M19" s="19"/>
      <c r="N19" s="19" t="s">
        <v>61</v>
      </c>
      <c r="O19" s="19" t="s">
        <v>49</v>
      </c>
      <c r="P19" s="19" t="s">
        <v>62</v>
      </c>
      <c r="Q19" s="19" t="s">
        <v>63</v>
      </c>
      <c r="R19" s="19" t="s">
        <v>64</v>
      </c>
      <c r="S19" s="19" t="s">
        <v>65</v>
      </c>
      <c r="T19" s="19" t="s">
        <v>66</v>
      </c>
      <c r="U19" s="19" t="s">
        <v>67</v>
      </c>
    </row>
    <row r="20" spans="1:21" x14ac:dyDescent="0.35">
      <c r="A20" s="1" t="s">
        <v>0</v>
      </c>
      <c r="B20" s="1">
        <v>3</v>
      </c>
      <c r="C20" s="1">
        <v>16.97</v>
      </c>
      <c r="D20" s="1">
        <v>3.5</v>
      </c>
      <c r="E20" s="1">
        <f t="shared" si="0"/>
        <v>20.47</v>
      </c>
      <c r="M20" t="s">
        <v>55</v>
      </c>
      <c r="N20">
        <v>6.5769874006299176</v>
      </c>
      <c r="O20">
        <v>1.4606023098032856</v>
      </c>
      <c r="P20">
        <v>4.502928248494765</v>
      </c>
      <c r="Q20">
        <v>1.0444614086694583E-5</v>
      </c>
      <c r="R20">
        <v>3.6998108665317089</v>
      </c>
      <c r="S20">
        <v>9.4541639347281254</v>
      </c>
      <c r="T20">
        <v>3.6998108665317089</v>
      </c>
      <c r="U20">
        <v>9.4541639347281254</v>
      </c>
    </row>
    <row r="21" spans="1:21" ht="15" thickBot="1" x14ac:dyDescent="0.4">
      <c r="A21" s="1" t="s">
        <v>0</v>
      </c>
      <c r="B21" s="1">
        <v>3</v>
      </c>
      <c r="C21" s="1">
        <v>20.65</v>
      </c>
      <c r="D21" s="1">
        <v>3.35</v>
      </c>
      <c r="E21" s="1">
        <f t="shared" si="0"/>
        <v>24</v>
      </c>
      <c r="M21" s="18">
        <v>2</v>
      </c>
      <c r="N21" s="18">
        <v>6.3090272986350868</v>
      </c>
      <c r="O21" s="18">
        <v>0.53267933172099202</v>
      </c>
      <c r="P21" s="18">
        <v>11.843949864267763</v>
      </c>
      <c r="Q21" s="18">
        <v>8.2766203521913376E-26</v>
      </c>
      <c r="R21" s="18">
        <v>5.2597256077229542</v>
      </c>
      <c r="S21" s="18">
        <v>7.3583289895472195</v>
      </c>
      <c r="T21" s="18">
        <v>5.2597256077229542</v>
      </c>
      <c r="U21" s="18">
        <v>7.3583289895472195</v>
      </c>
    </row>
    <row r="22" spans="1:21" x14ac:dyDescent="0.35">
      <c r="A22" s="1" t="s">
        <v>0</v>
      </c>
      <c r="B22" s="1">
        <v>2</v>
      </c>
      <c r="C22" s="1">
        <v>17.920000000000002</v>
      </c>
      <c r="D22" s="1">
        <v>4.08</v>
      </c>
      <c r="E22" s="1">
        <f t="shared" si="0"/>
        <v>22</v>
      </c>
    </row>
    <row r="23" spans="1:21" x14ac:dyDescent="0.35">
      <c r="A23" s="1" t="s">
        <v>0</v>
      </c>
      <c r="B23" s="1">
        <v>2</v>
      </c>
      <c r="C23" s="1">
        <v>20.29</v>
      </c>
      <c r="D23" s="1">
        <v>2.75</v>
      </c>
      <c r="E23" s="1">
        <f t="shared" si="0"/>
        <v>23.04</v>
      </c>
    </row>
    <row r="24" spans="1:21" x14ac:dyDescent="0.35">
      <c r="A24" s="1" t="s">
        <v>0</v>
      </c>
      <c r="B24" s="1">
        <v>2</v>
      </c>
      <c r="C24" s="1">
        <v>15.77</v>
      </c>
      <c r="D24" s="1">
        <v>2.23</v>
      </c>
      <c r="E24" s="1">
        <f t="shared" si="0"/>
        <v>18</v>
      </c>
    </row>
    <row r="25" spans="1:21" x14ac:dyDescent="0.35">
      <c r="A25" s="1" t="s">
        <v>0</v>
      </c>
      <c r="B25" s="1">
        <v>4</v>
      </c>
      <c r="C25" s="1">
        <v>39.42</v>
      </c>
      <c r="D25" s="1">
        <v>7.58</v>
      </c>
      <c r="E25" s="1">
        <f t="shared" si="0"/>
        <v>47</v>
      </c>
      <c r="M25" t="s">
        <v>68</v>
      </c>
    </row>
    <row r="26" spans="1:21" ht="15" thickBot="1" x14ac:dyDescent="0.4">
      <c r="A26" s="1" t="s">
        <v>0</v>
      </c>
      <c r="B26" s="1">
        <v>2</v>
      </c>
      <c r="C26" s="1">
        <v>19.82</v>
      </c>
      <c r="D26" s="1">
        <v>3.18</v>
      </c>
      <c r="E26" s="1">
        <f t="shared" si="0"/>
        <v>23</v>
      </c>
    </row>
    <row r="27" spans="1:21" x14ac:dyDescent="0.35">
      <c r="A27" s="1" t="s">
        <v>0</v>
      </c>
      <c r="B27" s="1">
        <v>4</v>
      </c>
      <c r="C27" s="1">
        <v>17.809999999999999</v>
      </c>
      <c r="D27" s="1">
        <v>2.34</v>
      </c>
      <c r="E27" s="1">
        <f t="shared" si="0"/>
        <v>20.149999999999999</v>
      </c>
      <c r="M27" s="19" t="s">
        <v>69</v>
      </c>
      <c r="N27" s="19">
        <v>18</v>
      </c>
    </row>
    <row r="28" spans="1:21" x14ac:dyDescent="0.35">
      <c r="A28" s="1" t="s">
        <v>0</v>
      </c>
      <c r="B28" s="1">
        <v>2</v>
      </c>
      <c r="C28" s="1">
        <v>13.37</v>
      </c>
      <c r="D28" s="1">
        <v>2</v>
      </c>
      <c r="E28" s="1">
        <f t="shared" si="0"/>
        <v>15.37</v>
      </c>
      <c r="M28">
        <v>0.20576131687242799</v>
      </c>
      <c r="N28">
        <v>4.07</v>
      </c>
    </row>
    <row r="29" spans="1:21" x14ac:dyDescent="0.35">
      <c r="A29" s="1" t="s">
        <v>0</v>
      </c>
      <c r="B29" s="1">
        <v>2</v>
      </c>
      <c r="C29" s="1">
        <v>12.69</v>
      </c>
      <c r="D29" s="1">
        <v>2</v>
      </c>
      <c r="E29" s="1">
        <f t="shared" si="0"/>
        <v>14.69</v>
      </c>
      <c r="M29">
        <v>0.61728395061728403</v>
      </c>
      <c r="N29">
        <v>6.75</v>
      </c>
    </row>
    <row r="30" spans="1:21" x14ac:dyDescent="0.35">
      <c r="A30" s="1" t="s">
        <v>0</v>
      </c>
      <c r="B30" s="1">
        <v>2</v>
      </c>
      <c r="C30" s="1">
        <v>21.7</v>
      </c>
      <c r="D30" s="1">
        <v>4.3</v>
      </c>
      <c r="E30" s="1">
        <f t="shared" si="0"/>
        <v>26</v>
      </c>
      <c r="M30">
        <v>1.0288065843621399</v>
      </c>
      <c r="N30">
        <v>8.25</v>
      </c>
    </row>
    <row r="31" spans="1:21" x14ac:dyDescent="0.35">
      <c r="A31" s="1" t="s">
        <v>0</v>
      </c>
      <c r="B31" s="1">
        <v>2</v>
      </c>
      <c r="C31" s="1">
        <v>19.649999999999999</v>
      </c>
      <c r="D31" s="1">
        <v>3</v>
      </c>
      <c r="E31" s="1">
        <f t="shared" si="0"/>
        <v>22.65</v>
      </c>
      <c r="M31">
        <v>1.440329218106996</v>
      </c>
      <c r="N31">
        <v>9</v>
      </c>
    </row>
    <row r="32" spans="1:21" x14ac:dyDescent="0.35">
      <c r="A32" s="1" t="s">
        <v>0</v>
      </c>
      <c r="B32" s="1">
        <v>2</v>
      </c>
      <c r="C32" s="1">
        <v>9.5500000000000007</v>
      </c>
      <c r="D32" s="1">
        <v>1.45</v>
      </c>
      <c r="E32" s="1">
        <f t="shared" si="0"/>
        <v>11</v>
      </c>
      <c r="M32">
        <v>1.8518518518518519</v>
      </c>
      <c r="N32">
        <v>9.18</v>
      </c>
    </row>
    <row r="33" spans="1:14" x14ac:dyDescent="0.35">
      <c r="A33" s="1" t="s">
        <v>0</v>
      </c>
      <c r="B33" s="1">
        <v>4</v>
      </c>
      <c r="C33" s="1">
        <v>18.350000000000001</v>
      </c>
      <c r="D33" s="1">
        <v>2.5</v>
      </c>
      <c r="E33" s="1">
        <f t="shared" si="0"/>
        <v>20.85</v>
      </c>
      <c r="M33">
        <v>2.263374485596708</v>
      </c>
      <c r="N33">
        <v>9.51</v>
      </c>
    </row>
    <row r="34" spans="1:14" x14ac:dyDescent="0.35">
      <c r="A34" s="1" t="s">
        <v>0</v>
      </c>
      <c r="B34" s="1">
        <v>2</v>
      </c>
      <c r="C34" s="1">
        <v>15.06</v>
      </c>
      <c r="D34" s="1">
        <v>3</v>
      </c>
      <c r="E34" s="1">
        <f t="shared" si="0"/>
        <v>18.060000000000002</v>
      </c>
      <c r="M34">
        <v>2.6748971193415643</v>
      </c>
      <c r="N34">
        <v>9.76</v>
      </c>
    </row>
    <row r="35" spans="1:14" x14ac:dyDescent="0.35">
      <c r="A35" s="1" t="s">
        <v>0</v>
      </c>
      <c r="B35" s="1">
        <v>4</v>
      </c>
      <c r="C35" s="1">
        <v>20.69</v>
      </c>
      <c r="D35" s="1">
        <v>2.4500000000000002</v>
      </c>
      <c r="E35" s="1">
        <f t="shared" si="0"/>
        <v>23.14</v>
      </c>
      <c r="M35">
        <v>3.0864197530864201</v>
      </c>
      <c r="N35">
        <v>9.85</v>
      </c>
    </row>
    <row r="36" spans="1:14" x14ac:dyDescent="0.35">
      <c r="A36" s="1" t="s">
        <v>0</v>
      </c>
      <c r="B36" s="1">
        <v>2</v>
      </c>
      <c r="C36" s="1">
        <v>17.78</v>
      </c>
      <c r="D36" s="1">
        <v>3.27</v>
      </c>
      <c r="E36" s="1">
        <f t="shared" si="0"/>
        <v>21.05</v>
      </c>
      <c r="M36">
        <v>3.497942386831276</v>
      </c>
      <c r="N36">
        <v>10</v>
      </c>
    </row>
    <row r="37" spans="1:14" x14ac:dyDescent="0.35">
      <c r="A37" s="1" t="s">
        <v>0</v>
      </c>
      <c r="B37" s="1">
        <v>3</v>
      </c>
      <c r="C37" s="1">
        <v>24.06</v>
      </c>
      <c r="D37" s="1">
        <v>3.6</v>
      </c>
      <c r="E37" s="1">
        <f t="shared" si="0"/>
        <v>27.66</v>
      </c>
      <c r="M37">
        <v>3.9094650205761319</v>
      </c>
      <c r="N37">
        <v>10.5</v>
      </c>
    </row>
    <row r="38" spans="1:14" x14ac:dyDescent="0.35">
      <c r="A38" s="1" t="s">
        <v>0</v>
      </c>
      <c r="B38" s="1">
        <v>3</v>
      </c>
      <c r="C38" s="1">
        <v>16.309999999999999</v>
      </c>
      <c r="D38" s="1">
        <v>2</v>
      </c>
      <c r="E38" s="1">
        <f t="shared" si="0"/>
        <v>18.309999999999999</v>
      </c>
      <c r="M38">
        <v>4.3209876543209873</v>
      </c>
      <c r="N38">
        <v>10.77</v>
      </c>
    </row>
    <row r="39" spans="1:14" x14ac:dyDescent="0.35">
      <c r="A39" s="1" t="s">
        <v>0</v>
      </c>
      <c r="B39" s="1">
        <v>3</v>
      </c>
      <c r="C39" s="1">
        <v>16.93</v>
      </c>
      <c r="D39" s="1">
        <v>3.07</v>
      </c>
      <c r="E39" s="1">
        <f t="shared" si="0"/>
        <v>20</v>
      </c>
      <c r="M39">
        <v>4.7325102880658436</v>
      </c>
      <c r="N39">
        <v>11</v>
      </c>
    </row>
    <row r="40" spans="1:14" x14ac:dyDescent="0.35">
      <c r="A40" s="1" t="s">
        <v>0</v>
      </c>
      <c r="B40" s="1">
        <v>3</v>
      </c>
      <c r="C40" s="1">
        <v>18.690000000000001</v>
      </c>
      <c r="D40" s="1">
        <v>2.31</v>
      </c>
      <c r="E40" s="1">
        <f t="shared" si="0"/>
        <v>21</v>
      </c>
      <c r="M40">
        <v>5.1440329218106999</v>
      </c>
      <c r="N40">
        <v>11</v>
      </c>
    </row>
    <row r="41" spans="1:14" x14ac:dyDescent="0.35">
      <c r="A41" s="1" t="s">
        <v>0</v>
      </c>
      <c r="B41" s="1">
        <v>3</v>
      </c>
      <c r="C41" s="1">
        <v>31.27</v>
      </c>
      <c r="D41" s="1">
        <v>5</v>
      </c>
      <c r="E41" s="1">
        <f t="shared" si="0"/>
        <v>36.269999999999996</v>
      </c>
      <c r="M41">
        <v>5.5555555555555554</v>
      </c>
      <c r="N41">
        <v>11.32</v>
      </c>
    </row>
    <row r="42" spans="1:14" x14ac:dyDescent="0.35">
      <c r="A42" s="1" t="s">
        <v>0</v>
      </c>
      <c r="B42" s="1">
        <v>3</v>
      </c>
      <c r="C42" s="1">
        <v>16.04</v>
      </c>
      <c r="D42" s="1">
        <v>2.2400000000000002</v>
      </c>
      <c r="E42" s="1">
        <f t="shared" si="0"/>
        <v>18.28</v>
      </c>
      <c r="M42">
        <v>5.9670781893004117</v>
      </c>
      <c r="N42">
        <v>11.5</v>
      </c>
    </row>
    <row r="43" spans="1:14" x14ac:dyDescent="0.35">
      <c r="A43" s="1" t="s">
        <v>0</v>
      </c>
      <c r="B43" s="1">
        <v>2</v>
      </c>
      <c r="C43" s="1">
        <v>17.46</v>
      </c>
      <c r="D43" s="1">
        <v>2.54</v>
      </c>
      <c r="E43" s="1">
        <f t="shared" si="0"/>
        <v>20</v>
      </c>
      <c r="M43">
        <v>6.3786008230452671</v>
      </c>
      <c r="N43">
        <v>11.51</v>
      </c>
    </row>
    <row r="44" spans="1:14" x14ac:dyDescent="0.35">
      <c r="A44" s="1" t="s">
        <v>0</v>
      </c>
      <c r="B44" s="1">
        <v>2</v>
      </c>
      <c r="C44" s="1">
        <v>13.94</v>
      </c>
      <c r="D44" s="1">
        <v>3.06</v>
      </c>
      <c r="E44" s="1">
        <f t="shared" si="0"/>
        <v>17</v>
      </c>
      <c r="M44">
        <v>6.7901234567901234</v>
      </c>
      <c r="N44">
        <v>11.76</v>
      </c>
    </row>
    <row r="45" spans="1:14" x14ac:dyDescent="0.35">
      <c r="A45" s="1" t="s">
        <v>0</v>
      </c>
      <c r="B45" s="1">
        <v>2</v>
      </c>
      <c r="C45" s="1">
        <v>9.68</v>
      </c>
      <c r="D45" s="1">
        <v>1.32</v>
      </c>
      <c r="E45" s="1">
        <f t="shared" si="0"/>
        <v>11</v>
      </c>
      <c r="M45">
        <v>7.2016460905349797</v>
      </c>
      <c r="N45">
        <v>11.9</v>
      </c>
    </row>
    <row r="46" spans="1:14" x14ac:dyDescent="0.35">
      <c r="A46" s="1" t="s">
        <v>0</v>
      </c>
      <c r="B46" s="1">
        <v>4</v>
      </c>
      <c r="C46" s="1">
        <v>30.4</v>
      </c>
      <c r="D46" s="1">
        <v>5.6</v>
      </c>
      <c r="E46" s="1">
        <f t="shared" si="0"/>
        <v>36</v>
      </c>
      <c r="M46">
        <v>7.6131687242798352</v>
      </c>
      <c r="N46">
        <v>11.98</v>
      </c>
    </row>
    <row r="47" spans="1:14" x14ac:dyDescent="0.35">
      <c r="A47" s="1" t="s">
        <v>0</v>
      </c>
      <c r="B47" s="1">
        <v>2</v>
      </c>
      <c r="C47" s="1">
        <v>18.29</v>
      </c>
      <c r="D47" s="1">
        <v>3</v>
      </c>
      <c r="E47" s="1">
        <f t="shared" si="0"/>
        <v>21.29</v>
      </c>
      <c r="M47">
        <v>8.0246913580246915</v>
      </c>
      <c r="N47">
        <v>12</v>
      </c>
    </row>
    <row r="48" spans="1:14" x14ac:dyDescent="0.35">
      <c r="A48" s="1" t="s">
        <v>0</v>
      </c>
      <c r="B48" s="1">
        <v>2</v>
      </c>
      <c r="C48" s="1">
        <v>22.23</v>
      </c>
      <c r="D48" s="1">
        <v>5</v>
      </c>
      <c r="E48" s="1">
        <f t="shared" si="0"/>
        <v>27.23</v>
      </c>
      <c r="M48">
        <v>8.4362139917695469</v>
      </c>
      <c r="N48">
        <v>12</v>
      </c>
    </row>
    <row r="49" spans="1:14" x14ac:dyDescent="0.35">
      <c r="A49" s="1" t="s">
        <v>0</v>
      </c>
      <c r="B49" s="1">
        <v>4</v>
      </c>
      <c r="C49" s="1">
        <v>32.4</v>
      </c>
      <c r="D49" s="1">
        <v>6</v>
      </c>
      <c r="E49" s="1">
        <f t="shared" si="0"/>
        <v>38.4</v>
      </c>
      <c r="M49">
        <v>8.8477366255144041</v>
      </c>
      <c r="N49">
        <v>12.09</v>
      </c>
    </row>
    <row r="50" spans="1:14" x14ac:dyDescent="0.35">
      <c r="A50" s="1" t="s">
        <v>0</v>
      </c>
      <c r="B50" s="1">
        <v>3</v>
      </c>
      <c r="C50" s="1">
        <v>28.55</v>
      </c>
      <c r="D50" s="1">
        <v>2.0499999999999998</v>
      </c>
      <c r="E50" s="1">
        <f t="shared" si="0"/>
        <v>30.6</v>
      </c>
      <c r="M50">
        <v>9.2592592592592595</v>
      </c>
      <c r="N50">
        <v>12.15</v>
      </c>
    </row>
    <row r="51" spans="1:14" x14ac:dyDescent="0.35">
      <c r="A51" s="1" t="s">
        <v>0</v>
      </c>
      <c r="B51" s="1">
        <v>2</v>
      </c>
      <c r="C51" s="1">
        <v>18.04</v>
      </c>
      <c r="D51" s="1">
        <v>3</v>
      </c>
      <c r="E51" s="1">
        <f t="shared" si="0"/>
        <v>21.04</v>
      </c>
      <c r="M51">
        <v>9.6707818930041149</v>
      </c>
      <c r="N51">
        <v>12.2</v>
      </c>
    </row>
    <row r="52" spans="1:14" x14ac:dyDescent="0.35">
      <c r="A52" s="1" t="s">
        <v>0</v>
      </c>
      <c r="B52" s="1">
        <v>2</v>
      </c>
      <c r="C52" s="1">
        <v>12.54</v>
      </c>
      <c r="D52" s="1">
        <v>2.5</v>
      </c>
      <c r="E52" s="1">
        <f t="shared" si="0"/>
        <v>15.04</v>
      </c>
      <c r="M52">
        <v>10.082304526748972</v>
      </c>
      <c r="N52">
        <v>12.24</v>
      </c>
    </row>
    <row r="53" spans="1:14" x14ac:dyDescent="0.35">
      <c r="A53" s="1" t="s">
        <v>0</v>
      </c>
      <c r="B53" s="1">
        <v>2</v>
      </c>
      <c r="C53" s="1">
        <v>10.29</v>
      </c>
      <c r="D53" s="1">
        <v>2.6</v>
      </c>
      <c r="E53" s="1">
        <f t="shared" si="0"/>
        <v>12.889999999999999</v>
      </c>
      <c r="M53">
        <v>10.493827160493828</v>
      </c>
      <c r="N53">
        <v>12.33</v>
      </c>
    </row>
    <row r="54" spans="1:14" x14ac:dyDescent="0.35">
      <c r="A54" s="1" t="s">
        <v>0</v>
      </c>
      <c r="B54" s="1">
        <v>4</v>
      </c>
      <c r="C54" s="1">
        <v>34.81</v>
      </c>
      <c r="D54" s="1">
        <v>5.2</v>
      </c>
      <c r="E54" s="1">
        <f t="shared" si="0"/>
        <v>40.010000000000005</v>
      </c>
      <c r="M54">
        <v>10.905349794238683</v>
      </c>
      <c r="N54">
        <v>12.34</v>
      </c>
    </row>
    <row r="55" spans="1:14" x14ac:dyDescent="0.35">
      <c r="A55" s="1" t="s">
        <v>0</v>
      </c>
      <c r="B55" s="1">
        <v>2</v>
      </c>
      <c r="C55" s="1">
        <v>9.94</v>
      </c>
      <c r="D55" s="1">
        <v>1.56</v>
      </c>
      <c r="E55" s="1">
        <f t="shared" si="0"/>
        <v>11.5</v>
      </c>
      <c r="M55">
        <v>11.316872427983538</v>
      </c>
      <c r="N55">
        <v>12.4</v>
      </c>
    </row>
    <row r="56" spans="1:14" x14ac:dyDescent="0.35">
      <c r="A56" s="1" t="s">
        <v>0</v>
      </c>
      <c r="B56" s="1">
        <v>4</v>
      </c>
      <c r="C56" s="1">
        <v>25.56</v>
      </c>
      <c r="D56" s="1">
        <v>4.34</v>
      </c>
      <c r="E56" s="1">
        <f t="shared" si="0"/>
        <v>29.9</v>
      </c>
      <c r="M56">
        <v>11.728395061728396</v>
      </c>
      <c r="N56">
        <v>12.63</v>
      </c>
    </row>
    <row r="57" spans="1:14" x14ac:dyDescent="0.35">
      <c r="A57" s="1" t="s">
        <v>0</v>
      </c>
      <c r="B57" s="1">
        <v>2</v>
      </c>
      <c r="C57" s="1">
        <v>19.489999999999998</v>
      </c>
      <c r="D57" s="1">
        <v>3.51</v>
      </c>
      <c r="E57" s="1">
        <f t="shared" si="0"/>
        <v>23</v>
      </c>
      <c r="M57">
        <v>12.139917695473251</v>
      </c>
      <c r="N57">
        <v>12.67</v>
      </c>
    </row>
    <row r="58" spans="1:14" x14ac:dyDescent="0.35">
      <c r="A58" s="1" t="s">
        <v>0</v>
      </c>
      <c r="B58" s="1">
        <v>4</v>
      </c>
      <c r="C58" s="1">
        <v>38.01</v>
      </c>
      <c r="D58" s="1">
        <v>3</v>
      </c>
      <c r="E58" s="1">
        <f t="shared" si="0"/>
        <v>41.01</v>
      </c>
      <c r="M58">
        <v>12.551440329218106</v>
      </c>
      <c r="N58">
        <v>12.889999999999999</v>
      </c>
    </row>
    <row r="59" spans="1:14" x14ac:dyDescent="0.35">
      <c r="A59" s="1" t="s">
        <v>0</v>
      </c>
      <c r="B59" s="1">
        <v>2</v>
      </c>
      <c r="C59" s="1">
        <v>26.41</v>
      </c>
      <c r="D59" s="1">
        <v>1.5</v>
      </c>
      <c r="E59" s="1">
        <f t="shared" si="0"/>
        <v>27.91</v>
      </c>
      <c r="M59">
        <v>12.962962962962964</v>
      </c>
      <c r="N59">
        <v>13</v>
      </c>
    </row>
    <row r="60" spans="1:14" x14ac:dyDescent="0.35">
      <c r="A60" s="1" t="s">
        <v>0</v>
      </c>
      <c r="B60" s="1">
        <v>2</v>
      </c>
      <c r="C60" s="1">
        <v>11.24</v>
      </c>
      <c r="D60" s="1">
        <v>1.76</v>
      </c>
      <c r="E60" s="1">
        <f t="shared" si="0"/>
        <v>13</v>
      </c>
      <c r="M60">
        <v>13.374485596707819</v>
      </c>
      <c r="N60">
        <v>13</v>
      </c>
    </row>
    <row r="61" spans="1:14" x14ac:dyDescent="0.35">
      <c r="A61" s="1" t="s">
        <v>0</v>
      </c>
      <c r="B61" s="1">
        <v>4</v>
      </c>
      <c r="C61" s="1">
        <v>48.27</v>
      </c>
      <c r="D61" s="1">
        <v>6.73</v>
      </c>
      <c r="E61" s="1">
        <f t="shared" si="0"/>
        <v>55</v>
      </c>
      <c r="M61">
        <v>13.786008230452675</v>
      </c>
      <c r="N61">
        <v>13.09</v>
      </c>
    </row>
    <row r="62" spans="1:14" x14ac:dyDescent="0.35">
      <c r="A62" s="1" t="s">
        <v>0</v>
      </c>
      <c r="B62" s="1">
        <v>2</v>
      </c>
      <c r="C62" s="1">
        <v>20.29</v>
      </c>
      <c r="D62" s="1">
        <v>3.21</v>
      </c>
      <c r="E62" s="1">
        <f t="shared" si="0"/>
        <v>23.5</v>
      </c>
      <c r="M62">
        <v>14.197530864197532</v>
      </c>
      <c r="N62">
        <v>13.38</v>
      </c>
    </row>
    <row r="63" spans="1:14" x14ac:dyDescent="0.35">
      <c r="A63" s="1" t="s">
        <v>0</v>
      </c>
      <c r="B63" s="1">
        <v>2</v>
      </c>
      <c r="C63" s="1">
        <v>13.81</v>
      </c>
      <c r="D63" s="1">
        <v>2</v>
      </c>
      <c r="E63" s="1">
        <f t="shared" si="0"/>
        <v>15.81</v>
      </c>
      <c r="M63">
        <v>14.609053497942387</v>
      </c>
      <c r="N63">
        <v>13.5</v>
      </c>
    </row>
    <row r="64" spans="1:14" x14ac:dyDescent="0.35">
      <c r="A64" s="1" t="s">
        <v>0</v>
      </c>
      <c r="B64" s="1">
        <v>2</v>
      </c>
      <c r="C64" s="1">
        <v>11.02</v>
      </c>
      <c r="D64" s="1">
        <v>1.98</v>
      </c>
      <c r="E64" s="1">
        <f t="shared" si="0"/>
        <v>13</v>
      </c>
      <c r="M64">
        <v>15.020576131687243</v>
      </c>
      <c r="N64">
        <v>13.53</v>
      </c>
    </row>
    <row r="65" spans="1:14" x14ac:dyDescent="0.35">
      <c r="A65" s="1" t="s">
        <v>0</v>
      </c>
      <c r="B65" s="1">
        <v>4</v>
      </c>
      <c r="C65" s="1">
        <v>18.29</v>
      </c>
      <c r="D65" s="1">
        <v>3.76</v>
      </c>
      <c r="E65" s="1">
        <f t="shared" si="0"/>
        <v>22.049999999999997</v>
      </c>
      <c r="M65">
        <v>15.4320987654321</v>
      </c>
      <c r="N65">
        <v>13.6</v>
      </c>
    </row>
    <row r="66" spans="1:14" x14ac:dyDescent="0.35">
      <c r="A66" s="1" t="s">
        <v>0</v>
      </c>
      <c r="B66" s="1">
        <v>3</v>
      </c>
      <c r="C66" s="1">
        <v>17.59</v>
      </c>
      <c r="D66" s="1">
        <v>2.64</v>
      </c>
      <c r="E66" s="1">
        <f t="shared" si="0"/>
        <v>20.23</v>
      </c>
      <c r="M66">
        <v>15.843621399176955</v>
      </c>
      <c r="N66">
        <v>13.6</v>
      </c>
    </row>
    <row r="67" spans="1:14" x14ac:dyDescent="0.35">
      <c r="A67" s="1" t="s">
        <v>0</v>
      </c>
      <c r="B67" s="1">
        <v>3</v>
      </c>
      <c r="C67" s="1">
        <v>20.079999999999998</v>
      </c>
      <c r="D67" s="1">
        <v>3.15</v>
      </c>
      <c r="E67" s="1">
        <f t="shared" ref="E67:E130" si="1">C67+D67</f>
        <v>23.229999999999997</v>
      </c>
      <c r="M67">
        <v>16.255144032921812</v>
      </c>
      <c r="N67">
        <v>13.85</v>
      </c>
    </row>
    <row r="68" spans="1:14" x14ac:dyDescent="0.35">
      <c r="A68" s="1" t="s">
        <v>0</v>
      </c>
      <c r="B68" s="1">
        <v>2</v>
      </c>
      <c r="C68" s="1">
        <v>16.45</v>
      </c>
      <c r="D68" s="1">
        <v>2.4700000000000002</v>
      </c>
      <c r="E68" s="1">
        <f t="shared" si="1"/>
        <v>18.919999999999998</v>
      </c>
      <c r="M68">
        <v>16.666666666666668</v>
      </c>
      <c r="N68">
        <v>13.96</v>
      </c>
    </row>
    <row r="69" spans="1:14" x14ac:dyDescent="0.35">
      <c r="A69" s="1" t="s">
        <v>0</v>
      </c>
      <c r="B69" s="1">
        <v>1</v>
      </c>
      <c r="C69" s="1">
        <v>3.07</v>
      </c>
      <c r="D69" s="1">
        <v>1</v>
      </c>
      <c r="E69" s="1">
        <f t="shared" si="1"/>
        <v>4.07</v>
      </c>
      <c r="M69">
        <v>17.078189300411523</v>
      </c>
      <c r="N69">
        <v>13.99</v>
      </c>
    </row>
    <row r="70" spans="1:14" x14ac:dyDescent="0.35">
      <c r="A70" s="1" t="s">
        <v>0</v>
      </c>
      <c r="B70" s="1">
        <v>2</v>
      </c>
      <c r="C70" s="1">
        <v>20.23</v>
      </c>
      <c r="D70" s="1">
        <v>2.0099999999999998</v>
      </c>
      <c r="E70" s="1">
        <f t="shared" si="1"/>
        <v>22.240000000000002</v>
      </c>
      <c r="M70">
        <v>17.489711934156382</v>
      </c>
      <c r="N70">
        <v>14</v>
      </c>
    </row>
    <row r="71" spans="1:14" x14ac:dyDescent="0.35">
      <c r="A71" s="1" t="s">
        <v>0</v>
      </c>
      <c r="B71" s="1">
        <v>2</v>
      </c>
      <c r="C71" s="1">
        <v>15.01</v>
      </c>
      <c r="D71" s="1">
        <v>2.09</v>
      </c>
      <c r="E71" s="1">
        <f t="shared" si="1"/>
        <v>17.100000000000001</v>
      </c>
      <c r="M71">
        <v>17.901234567901238</v>
      </c>
      <c r="N71">
        <v>14</v>
      </c>
    </row>
    <row r="72" spans="1:14" x14ac:dyDescent="0.35">
      <c r="A72" s="1" t="s">
        <v>0</v>
      </c>
      <c r="B72" s="1">
        <v>2</v>
      </c>
      <c r="C72" s="1">
        <v>12.02</v>
      </c>
      <c r="D72" s="1">
        <v>1.97</v>
      </c>
      <c r="E72" s="1">
        <f t="shared" si="1"/>
        <v>13.99</v>
      </c>
      <c r="M72">
        <v>18.312757201646093</v>
      </c>
      <c r="N72">
        <v>14.23</v>
      </c>
    </row>
    <row r="73" spans="1:14" x14ac:dyDescent="0.35">
      <c r="A73" s="1" t="s">
        <v>0</v>
      </c>
      <c r="B73" s="1">
        <v>3</v>
      </c>
      <c r="C73" s="1">
        <v>17.07</v>
      </c>
      <c r="D73" s="1">
        <v>3</v>
      </c>
      <c r="E73" s="1">
        <f t="shared" si="1"/>
        <v>20.07</v>
      </c>
      <c r="M73">
        <v>18.724279835390949</v>
      </c>
      <c r="N73">
        <v>14.26</v>
      </c>
    </row>
    <row r="74" spans="1:14" x14ac:dyDescent="0.35">
      <c r="A74" s="1" t="s">
        <v>0</v>
      </c>
      <c r="B74" s="1">
        <v>2</v>
      </c>
      <c r="C74" s="1">
        <v>26.86</v>
      </c>
      <c r="D74" s="1">
        <v>3.14</v>
      </c>
      <c r="E74" s="1">
        <f t="shared" si="1"/>
        <v>30</v>
      </c>
      <c r="M74">
        <v>19.135802469135804</v>
      </c>
      <c r="N74">
        <v>14.36</v>
      </c>
    </row>
    <row r="75" spans="1:14" x14ac:dyDescent="0.35">
      <c r="A75" s="1" t="s">
        <v>0</v>
      </c>
      <c r="B75" s="1">
        <v>2</v>
      </c>
      <c r="C75" s="1">
        <v>25.28</v>
      </c>
      <c r="D75" s="1">
        <v>5</v>
      </c>
      <c r="E75" s="1">
        <f t="shared" si="1"/>
        <v>30.28</v>
      </c>
      <c r="M75">
        <v>19.547325102880659</v>
      </c>
      <c r="N75">
        <v>14.69</v>
      </c>
    </row>
    <row r="76" spans="1:14" x14ac:dyDescent="0.35">
      <c r="A76" s="1" t="s">
        <v>0</v>
      </c>
      <c r="B76" s="1">
        <v>2</v>
      </c>
      <c r="C76" s="1">
        <v>14.73</v>
      </c>
      <c r="D76" s="1">
        <v>2.2000000000000002</v>
      </c>
      <c r="E76" s="1">
        <f t="shared" si="1"/>
        <v>16.93</v>
      </c>
      <c r="M76">
        <v>19.958847736625518</v>
      </c>
      <c r="N76">
        <v>14.75</v>
      </c>
    </row>
    <row r="77" spans="1:14" x14ac:dyDescent="0.35">
      <c r="A77" s="1" t="s">
        <v>0</v>
      </c>
      <c r="B77" s="1">
        <v>2</v>
      </c>
      <c r="C77" s="1">
        <v>10.51</v>
      </c>
      <c r="D77" s="1">
        <v>1.25</v>
      </c>
      <c r="E77" s="1">
        <f t="shared" si="1"/>
        <v>11.76</v>
      </c>
      <c r="M77">
        <v>20.370370370370374</v>
      </c>
      <c r="N77">
        <v>14.99</v>
      </c>
    </row>
    <row r="78" spans="1:14" x14ac:dyDescent="0.35">
      <c r="A78" s="1" t="s">
        <v>0</v>
      </c>
      <c r="B78" s="1">
        <v>2</v>
      </c>
      <c r="C78" s="1">
        <v>17.920000000000002</v>
      </c>
      <c r="D78" s="1">
        <v>3.08</v>
      </c>
      <c r="E78" s="1">
        <f t="shared" si="1"/>
        <v>21</v>
      </c>
      <c r="M78">
        <v>20.781893004115229</v>
      </c>
      <c r="N78">
        <v>15</v>
      </c>
    </row>
    <row r="79" spans="1:14" x14ac:dyDescent="0.35">
      <c r="A79" s="1" t="s">
        <v>7</v>
      </c>
      <c r="B79" s="1">
        <v>4</v>
      </c>
      <c r="C79" s="1">
        <v>27.2</v>
      </c>
      <c r="D79" s="1">
        <v>4</v>
      </c>
      <c r="E79" s="1">
        <f t="shared" si="1"/>
        <v>31.2</v>
      </c>
      <c r="M79">
        <v>21.193415637860085</v>
      </c>
      <c r="N79">
        <v>15</v>
      </c>
    </row>
    <row r="80" spans="1:14" x14ac:dyDescent="0.35">
      <c r="A80" s="1" t="s">
        <v>7</v>
      </c>
      <c r="B80" s="1">
        <v>2</v>
      </c>
      <c r="C80" s="1">
        <v>22.76</v>
      </c>
      <c r="D80" s="1">
        <v>3</v>
      </c>
      <c r="E80" s="1">
        <f t="shared" si="1"/>
        <v>25.76</v>
      </c>
      <c r="M80">
        <v>21.60493827160494</v>
      </c>
      <c r="N80">
        <v>15</v>
      </c>
    </row>
    <row r="81" spans="1:14" x14ac:dyDescent="0.35">
      <c r="A81" s="1" t="s">
        <v>7</v>
      </c>
      <c r="B81" s="1">
        <v>2</v>
      </c>
      <c r="C81" s="1">
        <v>17.29</v>
      </c>
      <c r="D81" s="1">
        <v>2.71</v>
      </c>
      <c r="E81" s="1">
        <f t="shared" si="1"/>
        <v>20</v>
      </c>
      <c r="M81">
        <v>22.016460905349795</v>
      </c>
      <c r="N81">
        <v>15</v>
      </c>
    </row>
    <row r="82" spans="1:14" x14ac:dyDescent="0.35">
      <c r="A82" s="1" t="s">
        <v>7</v>
      </c>
      <c r="B82" s="1">
        <v>2</v>
      </c>
      <c r="C82" s="1">
        <v>19.440000000000001</v>
      </c>
      <c r="D82" s="1">
        <v>3</v>
      </c>
      <c r="E82" s="1">
        <f t="shared" si="1"/>
        <v>22.44</v>
      </c>
      <c r="M82">
        <v>22.427983539094651</v>
      </c>
      <c r="N82">
        <v>15</v>
      </c>
    </row>
    <row r="83" spans="1:14" x14ac:dyDescent="0.35">
      <c r="A83" s="1" t="s">
        <v>7</v>
      </c>
      <c r="B83" s="1">
        <v>2</v>
      </c>
      <c r="C83" s="1">
        <v>16.66</v>
      </c>
      <c r="D83" s="1">
        <v>3.4</v>
      </c>
      <c r="E83" s="1">
        <f t="shared" si="1"/>
        <v>20.059999999999999</v>
      </c>
      <c r="M83">
        <v>22.83950617283951</v>
      </c>
      <c r="N83">
        <v>15.03</v>
      </c>
    </row>
    <row r="84" spans="1:14" x14ac:dyDescent="0.35">
      <c r="A84" s="1" t="s">
        <v>7</v>
      </c>
      <c r="B84" s="1">
        <v>1</v>
      </c>
      <c r="C84" s="1">
        <v>10.07</v>
      </c>
      <c r="D84" s="1">
        <v>1.83</v>
      </c>
      <c r="E84" s="1">
        <f t="shared" si="1"/>
        <v>11.9</v>
      </c>
      <c r="M84">
        <v>23.251028806584365</v>
      </c>
      <c r="N84">
        <v>15.04</v>
      </c>
    </row>
    <row r="85" spans="1:14" x14ac:dyDescent="0.35">
      <c r="A85" s="1" t="s">
        <v>7</v>
      </c>
      <c r="B85" s="1">
        <v>2</v>
      </c>
      <c r="C85" s="1">
        <v>32.68</v>
      </c>
      <c r="D85" s="1">
        <v>5</v>
      </c>
      <c r="E85" s="1">
        <f t="shared" si="1"/>
        <v>37.68</v>
      </c>
      <c r="M85">
        <v>23.662551440329221</v>
      </c>
      <c r="N85">
        <v>15.1</v>
      </c>
    </row>
    <row r="86" spans="1:14" x14ac:dyDescent="0.35">
      <c r="A86" s="1" t="s">
        <v>7</v>
      </c>
      <c r="B86" s="1">
        <v>2</v>
      </c>
      <c r="C86" s="1">
        <v>15.98</v>
      </c>
      <c r="D86" s="1">
        <v>2.0299999999999998</v>
      </c>
      <c r="E86" s="1">
        <f t="shared" si="1"/>
        <v>18.010000000000002</v>
      </c>
      <c r="M86">
        <v>24.074074074074076</v>
      </c>
      <c r="N86">
        <v>15.13</v>
      </c>
    </row>
    <row r="87" spans="1:14" x14ac:dyDescent="0.35">
      <c r="A87" s="1" t="s">
        <v>7</v>
      </c>
      <c r="B87" s="1">
        <v>4</v>
      </c>
      <c r="C87" s="1">
        <v>34.83</v>
      </c>
      <c r="D87" s="1">
        <v>5.17</v>
      </c>
      <c r="E87" s="1">
        <f t="shared" si="1"/>
        <v>40</v>
      </c>
      <c r="M87">
        <v>24.485596707818932</v>
      </c>
      <c r="N87">
        <v>15.16</v>
      </c>
    </row>
    <row r="88" spans="1:14" x14ac:dyDescent="0.35">
      <c r="A88" s="1" t="s">
        <v>7</v>
      </c>
      <c r="B88" s="1">
        <v>2</v>
      </c>
      <c r="C88" s="1">
        <v>13.03</v>
      </c>
      <c r="D88" s="1">
        <v>2</v>
      </c>
      <c r="E88" s="1">
        <f t="shared" si="1"/>
        <v>15.03</v>
      </c>
      <c r="M88">
        <v>24.897119341563787</v>
      </c>
      <c r="N88">
        <v>15.37</v>
      </c>
    </row>
    <row r="89" spans="1:14" x14ac:dyDescent="0.35">
      <c r="A89" s="1" t="s">
        <v>7</v>
      </c>
      <c r="B89" s="1">
        <v>2</v>
      </c>
      <c r="C89" s="1">
        <v>18.28</v>
      </c>
      <c r="D89" s="1">
        <v>4</v>
      </c>
      <c r="E89" s="1">
        <f t="shared" si="1"/>
        <v>22.28</v>
      </c>
      <c r="M89">
        <v>25.308641975308646</v>
      </c>
      <c r="N89">
        <v>15.51</v>
      </c>
    </row>
    <row r="90" spans="1:14" x14ac:dyDescent="0.35">
      <c r="A90" s="1" t="s">
        <v>7</v>
      </c>
      <c r="B90" s="1">
        <v>2</v>
      </c>
      <c r="C90" s="1">
        <v>24.71</v>
      </c>
      <c r="D90" s="1">
        <v>5.85</v>
      </c>
      <c r="E90" s="1">
        <f t="shared" si="1"/>
        <v>30.560000000000002</v>
      </c>
      <c r="M90">
        <v>25.720164609053501</v>
      </c>
      <c r="N90">
        <v>15.77</v>
      </c>
    </row>
    <row r="91" spans="1:14" x14ac:dyDescent="0.35">
      <c r="A91" s="1" t="s">
        <v>7</v>
      </c>
      <c r="B91" s="1">
        <v>2</v>
      </c>
      <c r="C91" s="1">
        <v>21.16</v>
      </c>
      <c r="D91" s="1">
        <v>3</v>
      </c>
      <c r="E91" s="1">
        <f t="shared" si="1"/>
        <v>24.16</v>
      </c>
      <c r="M91">
        <v>26.131687242798357</v>
      </c>
      <c r="N91">
        <v>15.81</v>
      </c>
    </row>
    <row r="92" spans="1:14" x14ac:dyDescent="0.35">
      <c r="A92" s="1" t="s">
        <v>0</v>
      </c>
      <c r="B92" s="1">
        <v>2</v>
      </c>
      <c r="C92" s="1">
        <v>28.97</v>
      </c>
      <c r="D92" s="1">
        <v>3</v>
      </c>
      <c r="E92" s="1">
        <f t="shared" si="1"/>
        <v>31.97</v>
      </c>
      <c r="M92">
        <v>26.543209876543212</v>
      </c>
      <c r="N92">
        <v>15.81</v>
      </c>
    </row>
    <row r="93" spans="1:14" x14ac:dyDescent="0.35">
      <c r="A93" s="1" t="s">
        <v>0</v>
      </c>
      <c r="B93" s="1">
        <v>2</v>
      </c>
      <c r="C93" s="1">
        <v>22.49</v>
      </c>
      <c r="D93" s="1">
        <v>3.5</v>
      </c>
      <c r="E93" s="1">
        <f t="shared" si="1"/>
        <v>25.99</v>
      </c>
      <c r="M93">
        <v>26.954732510288068</v>
      </c>
      <c r="N93">
        <v>15.91</v>
      </c>
    </row>
    <row r="94" spans="1:14" x14ac:dyDescent="0.35">
      <c r="A94" s="1" t="s">
        <v>0</v>
      </c>
      <c r="B94" s="1">
        <v>2</v>
      </c>
      <c r="C94" s="1">
        <v>5.75</v>
      </c>
      <c r="D94" s="1">
        <v>1</v>
      </c>
      <c r="E94" s="1">
        <f t="shared" si="1"/>
        <v>6.75</v>
      </c>
      <c r="M94">
        <v>27.366255144032923</v>
      </c>
      <c r="N94">
        <v>16</v>
      </c>
    </row>
    <row r="95" spans="1:14" x14ac:dyDescent="0.35">
      <c r="A95" s="1" t="s">
        <v>0</v>
      </c>
      <c r="B95" s="1">
        <v>2</v>
      </c>
      <c r="C95" s="1">
        <v>16.32</v>
      </c>
      <c r="D95" s="1">
        <v>4.3</v>
      </c>
      <c r="E95" s="1">
        <f t="shared" si="1"/>
        <v>20.62</v>
      </c>
      <c r="M95">
        <v>27.777777777777779</v>
      </c>
      <c r="N95">
        <v>16</v>
      </c>
    </row>
    <row r="96" spans="1:14" x14ac:dyDescent="0.35">
      <c r="A96" s="1" t="s">
        <v>0</v>
      </c>
      <c r="B96" s="1">
        <v>2</v>
      </c>
      <c r="C96" s="1">
        <v>22.75</v>
      </c>
      <c r="D96" s="1">
        <v>3.25</v>
      </c>
      <c r="E96" s="1">
        <f t="shared" si="1"/>
        <v>26</v>
      </c>
      <c r="M96">
        <v>28.189300411522638</v>
      </c>
      <c r="N96">
        <v>16.149999999999999</v>
      </c>
    </row>
    <row r="97" spans="1:14" x14ac:dyDescent="0.35">
      <c r="A97" s="1" t="s">
        <v>0</v>
      </c>
      <c r="B97" s="1">
        <v>4</v>
      </c>
      <c r="C97" s="1">
        <v>40.17</v>
      </c>
      <c r="D97" s="1">
        <v>4.7300000000000004</v>
      </c>
      <c r="E97" s="1">
        <f t="shared" si="1"/>
        <v>44.900000000000006</v>
      </c>
      <c r="M97">
        <v>28.600823045267493</v>
      </c>
      <c r="N97">
        <v>16.48</v>
      </c>
    </row>
    <row r="98" spans="1:14" x14ac:dyDescent="0.35">
      <c r="A98" s="1" t="s">
        <v>0</v>
      </c>
      <c r="B98" s="1">
        <v>2</v>
      </c>
      <c r="C98" s="1">
        <v>27.28</v>
      </c>
      <c r="D98" s="1">
        <v>4</v>
      </c>
      <c r="E98" s="1">
        <f t="shared" si="1"/>
        <v>31.28</v>
      </c>
      <c r="M98">
        <v>29.012345679012348</v>
      </c>
      <c r="N98">
        <v>16.52</v>
      </c>
    </row>
    <row r="99" spans="1:14" x14ac:dyDescent="0.35">
      <c r="A99" s="1" t="s">
        <v>0</v>
      </c>
      <c r="B99" s="1">
        <v>2</v>
      </c>
      <c r="C99" s="1">
        <v>12.03</v>
      </c>
      <c r="D99" s="1">
        <v>1.5</v>
      </c>
      <c r="E99" s="1">
        <f t="shared" si="1"/>
        <v>13.53</v>
      </c>
      <c r="M99">
        <v>29.423868312757204</v>
      </c>
      <c r="N99">
        <v>16.57</v>
      </c>
    </row>
    <row r="100" spans="1:14" x14ac:dyDescent="0.35">
      <c r="A100" s="1" t="s">
        <v>0</v>
      </c>
      <c r="B100" s="1">
        <v>2</v>
      </c>
      <c r="C100" s="1">
        <v>21.01</v>
      </c>
      <c r="D100" s="1">
        <v>3</v>
      </c>
      <c r="E100" s="1">
        <f t="shared" si="1"/>
        <v>24.01</v>
      </c>
      <c r="M100">
        <v>29.835390946502059</v>
      </c>
      <c r="N100">
        <v>16.759999999999998</v>
      </c>
    </row>
    <row r="101" spans="1:14" x14ac:dyDescent="0.35">
      <c r="A101" s="1" t="s">
        <v>0</v>
      </c>
      <c r="B101" s="1">
        <v>2</v>
      </c>
      <c r="C101" s="1">
        <v>12.46</v>
      </c>
      <c r="D101" s="1">
        <v>1.5</v>
      </c>
      <c r="E101" s="1">
        <f t="shared" si="1"/>
        <v>13.96</v>
      </c>
      <c r="M101">
        <v>30.246913580246915</v>
      </c>
      <c r="N101">
        <v>16.899999999999999</v>
      </c>
    </row>
    <row r="102" spans="1:14" x14ac:dyDescent="0.35">
      <c r="A102" s="1" t="s">
        <v>0</v>
      </c>
      <c r="B102" s="1">
        <v>2</v>
      </c>
      <c r="C102" s="1">
        <v>11.35</v>
      </c>
      <c r="D102" s="1">
        <v>2.5</v>
      </c>
      <c r="E102" s="1">
        <f t="shared" si="1"/>
        <v>13.85</v>
      </c>
      <c r="M102">
        <v>30.658436213991774</v>
      </c>
      <c r="N102">
        <v>16.93</v>
      </c>
    </row>
    <row r="103" spans="1:14" x14ac:dyDescent="0.35">
      <c r="A103" s="1" t="s">
        <v>0</v>
      </c>
      <c r="B103" s="1">
        <v>2</v>
      </c>
      <c r="C103" s="1">
        <v>15.38</v>
      </c>
      <c r="D103" s="1">
        <v>3</v>
      </c>
      <c r="E103" s="1">
        <f t="shared" si="1"/>
        <v>18.380000000000003</v>
      </c>
      <c r="M103">
        <v>31.069958847736629</v>
      </c>
      <c r="N103">
        <v>16.989999999999998</v>
      </c>
    </row>
    <row r="104" spans="1:14" x14ac:dyDescent="0.35">
      <c r="A104" s="1" t="s">
        <v>0</v>
      </c>
      <c r="B104" s="1">
        <v>3</v>
      </c>
      <c r="C104" s="1">
        <v>44.3</v>
      </c>
      <c r="D104" s="1">
        <v>2.5</v>
      </c>
      <c r="E104" s="1">
        <f t="shared" si="1"/>
        <v>46.8</v>
      </c>
      <c r="M104">
        <v>31.481481481481485</v>
      </c>
      <c r="N104">
        <v>17</v>
      </c>
    </row>
    <row r="105" spans="1:14" x14ac:dyDescent="0.35">
      <c r="A105" s="1" t="s">
        <v>0</v>
      </c>
      <c r="B105" s="1">
        <v>2</v>
      </c>
      <c r="C105" s="1">
        <v>22.42</v>
      </c>
      <c r="D105" s="1">
        <v>3.48</v>
      </c>
      <c r="E105" s="1">
        <f t="shared" si="1"/>
        <v>25.900000000000002</v>
      </c>
      <c r="M105">
        <v>31.89300411522634</v>
      </c>
      <c r="N105">
        <v>17</v>
      </c>
    </row>
    <row r="106" spans="1:14" x14ac:dyDescent="0.35">
      <c r="A106" s="1" t="s">
        <v>0</v>
      </c>
      <c r="B106" s="1">
        <v>2</v>
      </c>
      <c r="C106" s="1">
        <v>20.92</v>
      </c>
      <c r="D106" s="1">
        <v>4.08</v>
      </c>
      <c r="E106" s="1">
        <f t="shared" si="1"/>
        <v>25</v>
      </c>
      <c r="M106">
        <v>32.304526748971192</v>
      </c>
      <c r="N106">
        <v>17</v>
      </c>
    </row>
    <row r="107" spans="1:14" x14ac:dyDescent="0.35">
      <c r="A107" s="1" t="s">
        <v>0</v>
      </c>
      <c r="B107" s="1">
        <v>2</v>
      </c>
      <c r="C107" s="1">
        <v>15.36</v>
      </c>
      <c r="D107" s="1">
        <v>1.64</v>
      </c>
      <c r="E107" s="1">
        <f t="shared" si="1"/>
        <v>17</v>
      </c>
      <c r="M107">
        <v>32.716049382716051</v>
      </c>
      <c r="N107">
        <v>17</v>
      </c>
    </row>
    <row r="108" spans="1:14" x14ac:dyDescent="0.35">
      <c r="A108" s="1" t="s">
        <v>0</v>
      </c>
      <c r="B108" s="1">
        <v>2</v>
      </c>
      <c r="C108" s="1">
        <v>20.49</v>
      </c>
      <c r="D108" s="1">
        <v>4.0599999999999996</v>
      </c>
      <c r="E108" s="1">
        <f t="shared" si="1"/>
        <v>24.549999999999997</v>
      </c>
      <c r="M108">
        <v>33.127572016460903</v>
      </c>
      <c r="N108">
        <v>17.100000000000001</v>
      </c>
    </row>
    <row r="109" spans="1:14" x14ac:dyDescent="0.35">
      <c r="A109" s="1" t="s">
        <v>0</v>
      </c>
      <c r="B109" s="1">
        <v>2</v>
      </c>
      <c r="C109" s="1">
        <v>25.21</v>
      </c>
      <c r="D109" s="1">
        <v>4.29</v>
      </c>
      <c r="E109" s="1">
        <f t="shared" si="1"/>
        <v>29.5</v>
      </c>
      <c r="M109">
        <v>33.539094650205762</v>
      </c>
      <c r="N109">
        <v>17.189999999999998</v>
      </c>
    </row>
    <row r="110" spans="1:14" x14ac:dyDescent="0.35">
      <c r="A110" s="1" t="s">
        <v>0</v>
      </c>
      <c r="B110" s="1">
        <v>2</v>
      </c>
      <c r="C110" s="1">
        <v>18.239999999999998</v>
      </c>
      <c r="D110" s="1">
        <v>3.76</v>
      </c>
      <c r="E110" s="1">
        <f t="shared" si="1"/>
        <v>22</v>
      </c>
      <c r="M110">
        <v>33.950617283950614</v>
      </c>
      <c r="N110">
        <v>17.5</v>
      </c>
    </row>
    <row r="111" spans="1:14" x14ac:dyDescent="0.35">
      <c r="A111" s="1" t="s">
        <v>0</v>
      </c>
      <c r="B111" s="1">
        <v>2</v>
      </c>
      <c r="C111" s="1">
        <v>14.31</v>
      </c>
      <c r="D111" s="1">
        <v>4</v>
      </c>
      <c r="E111" s="1">
        <f t="shared" si="1"/>
        <v>18.310000000000002</v>
      </c>
      <c r="M111">
        <v>34.362139917695472</v>
      </c>
      <c r="N111">
        <v>17.850000000000001</v>
      </c>
    </row>
    <row r="112" spans="1:14" x14ac:dyDescent="0.35">
      <c r="A112" s="1" t="s">
        <v>0</v>
      </c>
      <c r="B112" s="1">
        <v>2</v>
      </c>
      <c r="C112" s="1">
        <v>14</v>
      </c>
      <c r="D112" s="1">
        <v>3</v>
      </c>
      <c r="E112" s="1">
        <f t="shared" si="1"/>
        <v>17</v>
      </c>
      <c r="M112">
        <v>34.773662551440331</v>
      </c>
      <c r="N112">
        <v>17.95</v>
      </c>
    </row>
    <row r="113" spans="1:14" x14ac:dyDescent="0.35">
      <c r="A113" s="1" t="s">
        <v>0</v>
      </c>
      <c r="B113" s="1">
        <v>1</v>
      </c>
      <c r="C113" s="1">
        <v>7.25</v>
      </c>
      <c r="D113" s="1">
        <v>1</v>
      </c>
      <c r="E113" s="1">
        <f t="shared" si="1"/>
        <v>8.25</v>
      </c>
      <c r="M113">
        <v>35.185185185185183</v>
      </c>
      <c r="N113">
        <v>18</v>
      </c>
    </row>
    <row r="114" spans="1:14" x14ac:dyDescent="0.35">
      <c r="A114" s="1" t="s">
        <v>0</v>
      </c>
      <c r="B114" s="1">
        <v>3</v>
      </c>
      <c r="C114" s="1">
        <v>38.07</v>
      </c>
      <c r="D114" s="1">
        <v>4</v>
      </c>
      <c r="E114" s="1">
        <f t="shared" si="1"/>
        <v>42.07</v>
      </c>
      <c r="M114">
        <v>35.596707818930042</v>
      </c>
      <c r="N114">
        <v>18</v>
      </c>
    </row>
    <row r="115" spans="1:14" x14ac:dyDescent="0.35">
      <c r="A115" s="1" t="s">
        <v>0</v>
      </c>
      <c r="B115" s="1">
        <v>2</v>
      </c>
      <c r="C115" s="1">
        <v>23.95</v>
      </c>
      <c r="D115" s="1">
        <v>2.5499999999999998</v>
      </c>
      <c r="E115" s="1">
        <f t="shared" si="1"/>
        <v>26.5</v>
      </c>
      <c r="M115">
        <v>36.008230452674894</v>
      </c>
      <c r="N115">
        <v>18.009999999999998</v>
      </c>
    </row>
    <row r="116" spans="1:14" x14ac:dyDescent="0.35">
      <c r="A116" s="1" t="s">
        <v>0</v>
      </c>
      <c r="B116" s="1">
        <v>3</v>
      </c>
      <c r="C116" s="1">
        <v>25.71</v>
      </c>
      <c r="D116" s="1">
        <v>4</v>
      </c>
      <c r="E116" s="1">
        <f t="shared" si="1"/>
        <v>29.71</v>
      </c>
      <c r="M116">
        <v>36.419753086419753</v>
      </c>
      <c r="N116">
        <v>18.010000000000002</v>
      </c>
    </row>
    <row r="117" spans="1:14" x14ac:dyDescent="0.35">
      <c r="A117" s="1" t="s">
        <v>0</v>
      </c>
      <c r="B117" s="1">
        <v>2</v>
      </c>
      <c r="C117" s="1">
        <v>17.309999999999999</v>
      </c>
      <c r="D117" s="1">
        <v>3.5</v>
      </c>
      <c r="E117" s="1">
        <f t="shared" si="1"/>
        <v>20.81</v>
      </c>
      <c r="M117">
        <v>36.831275720164605</v>
      </c>
      <c r="N117">
        <v>18.060000000000002</v>
      </c>
    </row>
    <row r="118" spans="1:14" x14ac:dyDescent="0.35">
      <c r="A118" s="1" t="s">
        <v>0</v>
      </c>
      <c r="B118" s="1">
        <v>4</v>
      </c>
      <c r="C118" s="1">
        <v>29.93</v>
      </c>
      <c r="D118" s="1">
        <v>5.07</v>
      </c>
      <c r="E118" s="1">
        <f t="shared" si="1"/>
        <v>35</v>
      </c>
      <c r="M118">
        <v>37.242798353909464</v>
      </c>
      <c r="N118">
        <v>18.21</v>
      </c>
    </row>
    <row r="119" spans="1:14" x14ac:dyDescent="0.35">
      <c r="A119" s="1" t="s">
        <v>7</v>
      </c>
      <c r="B119" s="1">
        <v>2</v>
      </c>
      <c r="C119" s="1">
        <v>10.65</v>
      </c>
      <c r="D119" s="1">
        <v>1.5</v>
      </c>
      <c r="E119" s="1">
        <f t="shared" si="1"/>
        <v>12.15</v>
      </c>
      <c r="M119">
        <v>37.654320987654323</v>
      </c>
      <c r="N119">
        <v>18.28</v>
      </c>
    </row>
    <row r="120" spans="1:14" x14ac:dyDescent="0.35">
      <c r="A120" s="1" t="s">
        <v>7</v>
      </c>
      <c r="B120" s="1">
        <v>2</v>
      </c>
      <c r="C120" s="1">
        <v>12.43</v>
      </c>
      <c r="D120" s="1">
        <v>1.8</v>
      </c>
      <c r="E120" s="1">
        <f t="shared" si="1"/>
        <v>14.23</v>
      </c>
      <c r="M120">
        <v>38.065843621399175</v>
      </c>
      <c r="N120">
        <v>18.309999999999999</v>
      </c>
    </row>
    <row r="121" spans="1:14" x14ac:dyDescent="0.35">
      <c r="A121" s="1" t="s">
        <v>7</v>
      </c>
      <c r="B121" s="1">
        <v>4</v>
      </c>
      <c r="C121" s="1">
        <v>24.08</v>
      </c>
      <c r="D121" s="1">
        <v>2.92</v>
      </c>
      <c r="E121" s="1">
        <f t="shared" si="1"/>
        <v>27</v>
      </c>
      <c r="M121">
        <v>38.477366255144034</v>
      </c>
      <c r="N121">
        <v>18.310000000000002</v>
      </c>
    </row>
    <row r="122" spans="1:14" x14ac:dyDescent="0.35">
      <c r="A122" s="1" t="s">
        <v>7</v>
      </c>
      <c r="B122" s="1">
        <v>2</v>
      </c>
      <c r="C122" s="1">
        <v>11.69</v>
      </c>
      <c r="D122" s="1">
        <v>2.31</v>
      </c>
      <c r="E122" s="1">
        <f t="shared" si="1"/>
        <v>14</v>
      </c>
      <c r="M122">
        <v>38.888888888888886</v>
      </c>
      <c r="N122">
        <v>18.380000000000003</v>
      </c>
    </row>
    <row r="123" spans="1:14" x14ac:dyDescent="0.35">
      <c r="A123" s="1" t="s">
        <v>7</v>
      </c>
      <c r="B123" s="1">
        <v>2</v>
      </c>
      <c r="C123" s="1">
        <v>13.42</v>
      </c>
      <c r="D123" s="1">
        <v>1.68</v>
      </c>
      <c r="E123" s="1">
        <f t="shared" si="1"/>
        <v>15.1</v>
      </c>
      <c r="M123">
        <v>39.300411522633745</v>
      </c>
      <c r="N123">
        <v>18.489999999999998</v>
      </c>
    </row>
    <row r="124" spans="1:14" x14ac:dyDescent="0.35">
      <c r="A124" s="1" t="s">
        <v>7</v>
      </c>
      <c r="B124" s="1">
        <v>2</v>
      </c>
      <c r="C124" s="1">
        <v>14.26</v>
      </c>
      <c r="D124" s="1">
        <v>2.5</v>
      </c>
      <c r="E124" s="1">
        <f t="shared" si="1"/>
        <v>16.759999999999998</v>
      </c>
      <c r="M124">
        <v>39.711934156378604</v>
      </c>
      <c r="N124">
        <v>18.53</v>
      </c>
    </row>
    <row r="125" spans="1:14" x14ac:dyDescent="0.35">
      <c r="A125" s="1" t="s">
        <v>7</v>
      </c>
      <c r="B125" s="1">
        <v>2</v>
      </c>
      <c r="C125" s="1">
        <v>15.95</v>
      </c>
      <c r="D125" s="1">
        <v>2</v>
      </c>
      <c r="E125" s="1">
        <f t="shared" si="1"/>
        <v>17.95</v>
      </c>
      <c r="M125">
        <v>40.123456790123456</v>
      </c>
      <c r="N125">
        <v>18.689999999999998</v>
      </c>
    </row>
    <row r="126" spans="1:14" x14ac:dyDescent="0.35">
      <c r="A126" s="1" t="s">
        <v>7</v>
      </c>
      <c r="B126" s="1">
        <v>2</v>
      </c>
      <c r="C126" s="1">
        <v>12.48</v>
      </c>
      <c r="D126" s="1">
        <v>2.52</v>
      </c>
      <c r="E126" s="1">
        <f t="shared" si="1"/>
        <v>15</v>
      </c>
      <c r="M126">
        <v>40.534979423868315</v>
      </c>
      <c r="N126">
        <v>18.73</v>
      </c>
    </row>
    <row r="127" spans="1:14" x14ac:dyDescent="0.35">
      <c r="A127" s="1" t="s">
        <v>7</v>
      </c>
      <c r="B127" s="1">
        <v>6</v>
      </c>
      <c r="C127" s="1">
        <v>29.8</v>
      </c>
      <c r="D127" s="1">
        <v>4.2</v>
      </c>
      <c r="E127" s="1">
        <f t="shared" si="1"/>
        <v>34</v>
      </c>
      <c r="M127">
        <v>40.946502057613166</v>
      </c>
      <c r="N127">
        <v>18.77</v>
      </c>
    </row>
    <row r="128" spans="1:14" x14ac:dyDescent="0.35">
      <c r="A128" s="1" t="s">
        <v>7</v>
      </c>
      <c r="B128" s="1">
        <v>2</v>
      </c>
      <c r="C128" s="1">
        <v>8.52</v>
      </c>
      <c r="D128" s="1">
        <v>1.48</v>
      </c>
      <c r="E128" s="1">
        <f t="shared" si="1"/>
        <v>10</v>
      </c>
      <c r="M128">
        <v>41.358024691358025</v>
      </c>
      <c r="N128">
        <v>18.899999999999999</v>
      </c>
    </row>
    <row r="129" spans="1:14" x14ac:dyDescent="0.35">
      <c r="A129" s="1" t="s">
        <v>7</v>
      </c>
      <c r="B129" s="1">
        <v>2</v>
      </c>
      <c r="C129" s="1">
        <v>14.52</v>
      </c>
      <c r="D129" s="1">
        <v>2</v>
      </c>
      <c r="E129" s="1">
        <f t="shared" si="1"/>
        <v>16.52</v>
      </c>
      <c r="M129">
        <v>41.769547325102877</v>
      </c>
      <c r="N129">
        <v>18.919999999999998</v>
      </c>
    </row>
    <row r="130" spans="1:14" x14ac:dyDescent="0.35">
      <c r="A130" s="1" t="s">
        <v>7</v>
      </c>
      <c r="B130" s="1">
        <v>2</v>
      </c>
      <c r="C130" s="1">
        <v>11.38</v>
      </c>
      <c r="D130" s="1">
        <v>2</v>
      </c>
      <c r="E130" s="1">
        <f t="shared" si="1"/>
        <v>13.38</v>
      </c>
      <c r="M130">
        <v>42.181069958847736</v>
      </c>
      <c r="N130">
        <v>18.97</v>
      </c>
    </row>
    <row r="131" spans="1:14" x14ac:dyDescent="0.35">
      <c r="A131" s="1" t="s">
        <v>7</v>
      </c>
      <c r="B131" s="1">
        <v>3</v>
      </c>
      <c r="C131" s="1">
        <v>22.82</v>
      </c>
      <c r="D131" s="1">
        <v>2.1800000000000002</v>
      </c>
      <c r="E131" s="1">
        <f t="shared" ref="E131:E194" si="2">C131+D131</f>
        <v>25</v>
      </c>
      <c r="M131">
        <v>42.592592592592595</v>
      </c>
      <c r="N131">
        <v>18.98</v>
      </c>
    </row>
    <row r="132" spans="1:14" x14ac:dyDescent="0.35">
      <c r="A132" s="1" t="s">
        <v>7</v>
      </c>
      <c r="B132" s="1">
        <v>2</v>
      </c>
      <c r="C132" s="1">
        <v>19.079999999999998</v>
      </c>
      <c r="D132" s="1">
        <v>1.5</v>
      </c>
      <c r="E132" s="1">
        <f t="shared" si="2"/>
        <v>20.58</v>
      </c>
      <c r="M132">
        <v>43.004115226337447</v>
      </c>
      <c r="N132">
        <v>19.57</v>
      </c>
    </row>
    <row r="133" spans="1:14" x14ac:dyDescent="0.35">
      <c r="A133" s="1" t="s">
        <v>7</v>
      </c>
      <c r="B133" s="1">
        <v>2</v>
      </c>
      <c r="C133" s="1">
        <v>20.27</v>
      </c>
      <c r="D133" s="1">
        <v>2.83</v>
      </c>
      <c r="E133" s="1">
        <f t="shared" si="2"/>
        <v>23.1</v>
      </c>
      <c r="M133">
        <v>43.415637860082306</v>
      </c>
      <c r="N133">
        <v>19.7</v>
      </c>
    </row>
    <row r="134" spans="1:14" x14ac:dyDescent="0.35">
      <c r="A134" s="1" t="s">
        <v>7</v>
      </c>
      <c r="B134" s="1">
        <v>2</v>
      </c>
      <c r="C134" s="1">
        <v>11.17</v>
      </c>
      <c r="D134" s="1">
        <v>1.5</v>
      </c>
      <c r="E134" s="1">
        <f t="shared" si="2"/>
        <v>12.67</v>
      </c>
      <c r="M134">
        <v>43.827160493827158</v>
      </c>
      <c r="N134">
        <v>19.89</v>
      </c>
    </row>
    <row r="135" spans="1:14" x14ac:dyDescent="0.35">
      <c r="A135" s="1" t="s">
        <v>7</v>
      </c>
      <c r="B135" s="1">
        <v>2</v>
      </c>
      <c r="C135" s="1">
        <v>12.26</v>
      </c>
      <c r="D135" s="1">
        <v>2</v>
      </c>
      <c r="E135" s="1">
        <f t="shared" si="2"/>
        <v>14.26</v>
      </c>
      <c r="M135">
        <v>44.238683127572017</v>
      </c>
      <c r="N135">
        <v>20</v>
      </c>
    </row>
    <row r="136" spans="1:14" x14ac:dyDescent="0.35">
      <c r="A136" s="1" t="s">
        <v>7</v>
      </c>
      <c r="B136" s="1">
        <v>2</v>
      </c>
      <c r="C136" s="1">
        <v>18.260000000000002</v>
      </c>
      <c r="D136" s="1">
        <v>3.25</v>
      </c>
      <c r="E136" s="1">
        <f t="shared" si="2"/>
        <v>21.51</v>
      </c>
      <c r="M136">
        <v>44.650205761316869</v>
      </c>
      <c r="N136">
        <v>20</v>
      </c>
    </row>
    <row r="137" spans="1:14" x14ac:dyDescent="0.35">
      <c r="A137" s="1" t="s">
        <v>7</v>
      </c>
      <c r="B137" s="1">
        <v>2</v>
      </c>
      <c r="C137" s="1">
        <v>8.51</v>
      </c>
      <c r="D137" s="1">
        <v>1.25</v>
      </c>
      <c r="E137" s="1">
        <f t="shared" si="2"/>
        <v>9.76</v>
      </c>
      <c r="M137">
        <v>45.061728395061728</v>
      </c>
      <c r="N137">
        <v>20</v>
      </c>
    </row>
    <row r="138" spans="1:14" x14ac:dyDescent="0.35">
      <c r="A138" s="1" t="s">
        <v>7</v>
      </c>
      <c r="B138" s="1">
        <v>2</v>
      </c>
      <c r="C138" s="1">
        <v>10.33</v>
      </c>
      <c r="D138" s="1">
        <v>2</v>
      </c>
      <c r="E138" s="1">
        <f t="shared" si="2"/>
        <v>12.33</v>
      </c>
      <c r="M138">
        <v>45.473251028806587</v>
      </c>
      <c r="N138">
        <v>20</v>
      </c>
    </row>
    <row r="139" spans="1:14" x14ac:dyDescent="0.35">
      <c r="A139" s="1" t="s">
        <v>7</v>
      </c>
      <c r="B139" s="1">
        <v>2</v>
      </c>
      <c r="C139" s="1">
        <v>14.15</v>
      </c>
      <c r="D139" s="1">
        <v>2</v>
      </c>
      <c r="E139" s="1">
        <f t="shared" si="2"/>
        <v>16.149999999999999</v>
      </c>
      <c r="M139">
        <v>45.884773662551439</v>
      </c>
      <c r="N139">
        <v>20</v>
      </c>
    </row>
    <row r="140" spans="1:14" x14ac:dyDescent="0.35">
      <c r="A140" s="1" t="s">
        <v>7</v>
      </c>
      <c r="B140" s="1">
        <v>2</v>
      </c>
      <c r="C140" s="1">
        <v>16</v>
      </c>
      <c r="D140" s="1">
        <v>2</v>
      </c>
      <c r="E140" s="1">
        <f t="shared" si="2"/>
        <v>18</v>
      </c>
      <c r="M140">
        <v>46.296296296296298</v>
      </c>
      <c r="N140">
        <v>20</v>
      </c>
    </row>
    <row r="141" spans="1:14" x14ac:dyDescent="0.35">
      <c r="A141" s="1" t="s">
        <v>7</v>
      </c>
      <c r="B141" s="1">
        <v>2</v>
      </c>
      <c r="C141" s="1">
        <v>13.16</v>
      </c>
      <c r="D141" s="1">
        <v>2.75</v>
      </c>
      <c r="E141" s="1">
        <f t="shared" si="2"/>
        <v>15.91</v>
      </c>
      <c r="M141">
        <v>46.707818930041149</v>
      </c>
      <c r="N141">
        <v>20.059999999999999</v>
      </c>
    </row>
    <row r="142" spans="1:14" x14ac:dyDescent="0.35">
      <c r="A142" s="1" t="s">
        <v>7</v>
      </c>
      <c r="B142" s="1">
        <v>2</v>
      </c>
      <c r="C142" s="1">
        <v>17.47</v>
      </c>
      <c r="D142" s="1">
        <v>3.5</v>
      </c>
      <c r="E142" s="1">
        <f t="shared" si="2"/>
        <v>20.97</v>
      </c>
      <c r="M142">
        <v>47.119341563786008</v>
      </c>
      <c r="N142">
        <v>20.07</v>
      </c>
    </row>
    <row r="143" spans="1:14" x14ac:dyDescent="0.35">
      <c r="A143" s="1" t="s">
        <v>7</v>
      </c>
      <c r="B143" s="1">
        <v>6</v>
      </c>
      <c r="C143" s="1">
        <v>34.299999999999997</v>
      </c>
      <c r="D143" s="1">
        <v>6.7</v>
      </c>
      <c r="E143" s="1">
        <f t="shared" si="2"/>
        <v>41</v>
      </c>
      <c r="M143">
        <v>47.53086419753086</v>
      </c>
      <c r="N143">
        <v>20.149999999999999</v>
      </c>
    </row>
    <row r="144" spans="1:14" x14ac:dyDescent="0.35">
      <c r="A144" s="1" t="s">
        <v>7</v>
      </c>
      <c r="B144" s="1">
        <v>5</v>
      </c>
      <c r="C144" s="1">
        <v>41.19</v>
      </c>
      <c r="D144" s="1">
        <v>5</v>
      </c>
      <c r="E144" s="1">
        <f t="shared" si="2"/>
        <v>46.19</v>
      </c>
      <c r="M144">
        <v>47.942386831275719</v>
      </c>
      <c r="N144">
        <v>20.23</v>
      </c>
    </row>
    <row r="145" spans="1:14" x14ac:dyDescent="0.35">
      <c r="A145" s="1" t="s">
        <v>7</v>
      </c>
      <c r="B145" s="1">
        <v>6</v>
      </c>
      <c r="C145" s="1">
        <v>27.05</v>
      </c>
      <c r="D145" s="1">
        <v>5</v>
      </c>
      <c r="E145" s="1">
        <f t="shared" si="2"/>
        <v>32.049999999999997</v>
      </c>
      <c r="M145">
        <v>48.353909465020578</v>
      </c>
      <c r="N145">
        <v>20.47</v>
      </c>
    </row>
    <row r="146" spans="1:14" x14ac:dyDescent="0.35">
      <c r="A146" s="1" t="s">
        <v>7</v>
      </c>
      <c r="B146" s="1">
        <v>2</v>
      </c>
      <c r="C146" s="1">
        <v>16.43</v>
      </c>
      <c r="D146" s="1">
        <v>2.2999999999999998</v>
      </c>
      <c r="E146" s="1">
        <f t="shared" si="2"/>
        <v>18.73</v>
      </c>
      <c r="M146">
        <v>48.76543209876543</v>
      </c>
      <c r="N146">
        <v>20.51</v>
      </c>
    </row>
    <row r="147" spans="1:14" x14ac:dyDescent="0.35">
      <c r="A147" s="1" t="s">
        <v>7</v>
      </c>
      <c r="B147" s="1">
        <v>2</v>
      </c>
      <c r="C147" s="1">
        <v>8.35</v>
      </c>
      <c r="D147" s="1">
        <v>1.5</v>
      </c>
      <c r="E147" s="1">
        <f t="shared" si="2"/>
        <v>9.85</v>
      </c>
      <c r="M147">
        <v>49.176954732510289</v>
      </c>
      <c r="N147">
        <v>20.58</v>
      </c>
    </row>
    <row r="148" spans="1:14" x14ac:dyDescent="0.35">
      <c r="A148" s="1" t="s">
        <v>7</v>
      </c>
      <c r="B148" s="1">
        <v>3</v>
      </c>
      <c r="C148" s="1">
        <v>18.64</v>
      </c>
      <c r="D148" s="1">
        <v>1.36</v>
      </c>
      <c r="E148" s="1">
        <f t="shared" si="2"/>
        <v>20</v>
      </c>
      <c r="M148">
        <v>49.588477366255141</v>
      </c>
      <c r="N148">
        <v>20.58</v>
      </c>
    </row>
    <row r="149" spans="1:14" x14ac:dyDescent="0.35">
      <c r="A149" s="1" t="s">
        <v>7</v>
      </c>
      <c r="B149" s="1">
        <v>2</v>
      </c>
      <c r="C149" s="1">
        <v>11.87</v>
      </c>
      <c r="D149" s="1">
        <v>1.63</v>
      </c>
      <c r="E149" s="1">
        <f t="shared" si="2"/>
        <v>13.5</v>
      </c>
      <c r="M149">
        <v>50</v>
      </c>
      <c r="N149">
        <v>20.62</v>
      </c>
    </row>
    <row r="150" spans="1:14" x14ac:dyDescent="0.35">
      <c r="A150" s="1" t="s">
        <v>7</v>
      </c>
      <c r="B150" s="1">
        <v>2</v>
      </c>
      <c r="C150" s="1">
        <v>9.7799999999999994</v>
      </c>
      <c r="D150" s="1">
        <v>1.73</v>
      </c>
      <c r="E150" s="1">
        <f t="shared" si="2"/>
        <v>11.51</v>
      </c>
      <c r="M150">
        <v>50.411522633744859</v>
      </c>
      <c r="N150">
        <v>20.81</v>
      </c>
    </row>
    <row r="151" spans="1:14" x14ac:dyDescent="0.35">
      <c r="A151" s="1" t="s">
        <v>7</v>
      </c>
      <c r="B151" s="1">
        <v>2</v>
      </c>
      <c r="C151" s="1">
        <v>7.51</v>
      </c>
      <c r="D151" s="1">
        <v>2</v>
      </c>
      <c r="E151" s="1">
        <f t="shared" si="2"/>
        <v>9.51</v>
      </c>
      <c r="M151">
        <v>50.823045267489711</v>
      </c>
      <c r="N151">
        <v>20.82</v>
      </c>
    </row>
    <row r="152" spans="1:14" x14ac:dyDescent="0.35">
      <c r="A152" s="1" t="s">
        <v>0</v>
      </c>
      <c r="B152" s="1">
        <v>2</v>
      </c>
      <c r="C152" s="1">
        <v>14.07</v>
      </c>
      <c r="D152" s="1">
        <v>2.5</v>
      </c>
      <c r="E152" s="1">
        <f t="shared" si="2"/>
        <v>16.57</v>
      </c>
      <c r="M152">
        <v>51.23456790123457</v>
      </c>
      <c r="N152">
        <v>20.85</v>
      </c>
    </row>
    <row r="153" spans="1:14" x14ac:dyDescent="0.35">
      <c r="A153" s="1" t="s">
        <v>0</v>
      </c>
      <c r="B153" s="1">
        <v>2</v>
      </c>
      <c r="C153" s="1">
        <v>13.13</v>
      </c>
      <c r="D153" s="1">
        <v>2</v>
      </c>
      <c r="E153" s="1">
        <f t="shared" si="2"/>
        <v>15.13</v>
      </c>
      <c r="M153">
        <v>51.646090534979422</v>
      </c>
      <c r="N153">
        <v>20.97</v>
      </c>
    </row>
    <row r="154" spans="1:14" x14ac:dyDescent="0.35">
      <c r="A154" s="1" t="s">
        <v>0</v>
      </c>
      <c r="B154" s="1">
        <v>3</v>
      </c>
      <c r="C154" s="1">
        <v>17.260000000000002</v>
      </c>
      <c r="D154" s="1">
        <v>2.74</v>
      </c>
      <c r="E154" s="1">
        <f t="shared" si="2"/>
        <v>20</v>
      </c>
      <c r="M154">
        <v>52.057613168724281</v>
      </c>
      <c r="N154">
        <v>21</v>
      </c>
    </row>
    <row r="155" spans="1:14" x14ac:dyDescent="0.35">
      <c r="A155" s="1" t="s">
        <v>0</v>
      </c>
      <c r="B155" s="1">
        <v>4</v>
      </c>
      <c r="C155" s="1">
        <v>24.55</v>
      </c>
      <c r="D155" s="1">
        <v>2</v>
      </c>
      <c r="E155" s="1">
        <f t="shared" si="2"/>
        <v>26.55</v>
      </c>
      <c r="M155">
        <v>52.469135802469133</v>
      </c>
      <c r="N155">
        <v>21</v>
      </c>
    </row>
    <row r="156" spans="1:14" x14ac:dyDescent="0.35">
      <c r="A156" s="1" t="s">
        <v>0</v>
      </c>
      <c r="B156" s="1">
        <v>4</v>
      </c>
      <c r="C156" s="1">
        <v>19.77</v>
      </c>
      <c r="D156" s="1">
        <v>2</v>
      </c>
      <c r="E156" s="1">
        <f t="shared" si="2"/>
        <v>21.77</v>
      </c>
      <c r="M156">
        <v>52.880658436213992</v>
      </c>
      <c r="N156">
        <v>21.04</v>
      </c>
    </row>
    <row r="157" spans="1:14" x14ac:dyDescent="0.35">
      <c r="A157" s="1" t="s">
        <v>0</v>
      </c>
      <c r="B157" s="1">
        <v>5</v>
      </c>
      <c r="C157" s="1">
        <v>29.85</v>
      </c>
      <c r="D157" s="1">
        <v>5.14</v>
      </c>
      <c r="E157" s="1">
        <f t="shared" si="2"/>
        <v>34.99</v>
      </c>
      <c r="M157">
        <v>53.292181069958851</v>
      </c>
      <c r="N157">
        <v>21.05</v>
      </c>
    </row>
    <row r="158" spans="1:14" x14ac:dyDescent="0.35">
      <c r="A158" s="1" t="s">
        <v>0</v>
      </c>
      <c r="B158" s="1">
        <v>6</v>
      </c>
      <c r="C158" s="1">
        <v>48.17</v>
      </c>
      <c r="D158" s="1">
        <v>5</v>
      </c>
      <c r="E158" s="1">
        <f t="shared" si="2"/>
        <v>53.17</v>
      </c>
      <c r="M158">
        <v>53.703703703703702</v>
      </c>
      <c r="N158">
        <v>21.29</v>
      </c>
    </row>
    <row r="159" spans="1:14" x14ac:dyDescent="0.35">
      <c r="A159" s="1" t="s">
        <v>0</v>
      </c>
      <c r="B159" s="1">
        <v>4</v>
      </c>
      <c r="C159" s="1">
        <v>25</v>
      </c>
      <c r="D159" s="1">
        <v>3.75</v>
      </c>
      <c r="E159" s="1">
        <f t="shared" si="2"/>
        <v>28.75</v>
      </c>
      <c r="M159">
        <v>54.115226337448561</v>
      </c>
      <c r="N159">
        <v>21.43</v>
      </c>
    </row>
    <row r="160" spans="1:14" x14ac:dyDescent="0.35">
      <c r="A160" s="1" t="s">
        <v>0</v>
      </c>
      <c r="B160" s="1">
        <v>2</v>
      </c>
      <c r="C160" s="1">
        <v>13.39</v>
      </c>
      <c r="D160" s="1">
        <v>2.61</v>
      </c>
      <c r="E160" s="1">
        <f t="shared" si="2"/>
        <v>16</v>
      </c>
      <c r="M160">
        <v>54.526748971193413</v>
      </c>
      <c r="N160">
        <v>21.51</v>
      </c>
    </row>
    <row r="161" spans="1:14" x14ac:dyDescent="0.35">
      <c r="A161" s="1" t="s">
        <v>0</v>
      </c>
      <c r="B161" s="1">
        <v>4</v>
      </c>
      <c r="C161" s="1">
        <v>16.489999999999998</v>
      </c>
      <c r="D161" s="1">
        <v>2</v>
      </c>
      <c r="E161" s="1">
        <f t="shared" si="2"/>
        <v>18.489999999999998</v>
      </c>
      <c r="M161">
        <v>54.938271604938272</v>
      </c>
      <c r="N161">
        <v>21.65</v>
      </c>
    </row>
    <row r="162" spans="1:14" x14ac:dyDescent="0.35">
      <c r="A162" s="1" t="s">
        <v>0</v>
      </c>
      <c r="B162" s="1">
        <v>4</v>
      </c>
      <c r="C162" s="1">
        <v>21.5</v>
      </c>
      <c r="D162" s="1">
        <v>3.5</v>
      </c>
      <c r="E162" s="1">
        <f t="shared" si="2"/>
        <v>25</v>
      </c>
      <c r="M162">
        <v>55.349794238683124</v>
      </c>
      <c r="N162">
        <v>21.77</v>
      </c>
    </row>
    <row r="163" spans="1:14" x14ac:dyDescent="0.35">
      <c r="A163" s="1" t="s">
        <v>0</v>
      </c>
      <c r="B163" s="1">
        <v>2</v>
      </c>
      <c r="C163" s="1">
        <v>12.66</v>
      </c>
      <c r="D163" s="1">
        <v>2.5</v>
      </c>
      <c r="E163" s="1">
        <f t="shared" si="2"/>
        <v>15.16</v>
      </c>
      <c r="M163">
        <v>55.761316872427983</v>
      </c>
      <c r="N163">
        <v>21.78</v>
      </c>
    </row>
    <row r="164" spans="1:14" x14ac:dyDescent="0.35">
      <c r="A164" s="1" t="s">
        <v>0</v>
      </c>
      <c r="B164" s="1">
        <v>3</v>
      </c>
      <c r="C164" s="1">
        <v>16.21</v>
      </c>
      <c r="D164" s="1">
        <v>2</v>
      </c>
      <c r="E164" s="1">
        <f t="shared" si="2"/>
        <v>18.21</v>
      </c>
      <c r="M164">
        <v>56.172839506172842</v>
      </c>
      <c r="N164">
        <v>22</v>
      </c>
    </row>
    <row r="165" spans="1:14" x14ac:dyDescent="0.35">
      <c r="A165" s="1" t="s">
        <v>0</v>
      </c>
      <c r="B165" s="1">
        <v>2</v>
      </c>
      <c r="C165" s="1">
        <v>13.81</v>
      </c>
      <c r="D165" s="1">
        <v>2</v>
      </c>
      <c r="E165" s="1">
        <f t="shared" si="2"/>
        <v>15.81</v>
      </c>
      <c r="M165">
        <v>56.584362139917694</v>
      </c>
      <c r="N165">
        <v>22</v>
      </c>
    </row>
    <row r="166" spans="1:14" x14ac:dyDescent="0.35">
      <c r="A166" s="1" t="s">
        <v>0</v>
      </c>
      <c r="B166" s="1">
        <v>2</v>
      </c>
      <c r="C166" s="1">
        <v>17.510000000000002</v>
      </c>
      <c r="D166" s="1">
        <v>3</v>
      </c>
      <c r="E166" s="1">
        <f t="shared" si="2"/>
        <v>20.51</v>
      </c>
      <c r="M166">
        <v>56.995884773662553</v>
      </c>
      <c r="N166">
        <v>22.049999999999997</v>
      </c>
    </row>
    <row r="167" spans="1:14" x14ac:dyDescent="0.35">
      <c r="A167" s="1" t="s">
        <v>0</v>
      </c>
      <c r="B167" s="1">
        <v>3</v>
      </c>
      <c r="C167" s="1">
        <v>24.52</v>
      </c>
      <c r="D167" s="1">
        <v>3.48</v>
      </c>
      <c r="E167" s="1">
        <f t="shared" si="2"/>
        <v>28</v>
      </c>
      <c r="M167">
        <v>57.407407407407405</v>
      </c>
      <c r="N167">
        <v>22.240000000000002</v>
      </c>
    </row>
    <row r="168" spans="1:14" x14ac:dyDescent="0.35">
      <c r="A168" s="1" t="s">
        <v>0</v>
      </c>
      <c r="B168" s="1">
        <v>2</v>
      </c>
      <c r="C168" s="1">
        <v>20.76</v>
      </c>
      <c r="D168" s="1">
        <v>2.2400000000000002</v>
      </c>
      <c r="E168" s="1">
        <f t="shared" si="2"/>
        <v>23</v>
      </c>
      <c r="M168">
        <v>57.818930041152264</v>
      </c>
      <c r="N168">
        <v>22.28</v>
      </c>
    </row>
    <row r="169" spans="1:14" x14ac:dyDescent="0.35">
      <c r="A169" s="1" t="s">
        <v>0</v>
      </c>
      <c r="B169" s="1">
        <v>4</v>
      </c>
      <c r="C169" s="1">
        <v>31.71</v>
      </c>
      <c r="D169" s="1">
        <v>4.5</v>
      </c>
      <c r="E169" s="1">
        <f t="shared" si="2"/>
        <v>36.21</v>
      </c>
      <c r="M169">
        <v>58.230452674897123</v>
      </c>
      <c r="N169">
        <v>22.44</v>
      </c>
    </row>
    <row r="170" spans="1:14" x14ac:dyDescent="0.35">
      <c r="A170" s="1" t="s">
        <v>0</v>
      </c>
      <c r="B170" s="1">
        <v>2</v>
      </c>
      <c r="C170" s="1">
        <v>10.59</v>
      </c>
      <c r="D170" s="1">
        <v>1.61</v>
      </c>
      <c r="E170" s="1">
        <f t="shared" si="2"/>
        <v>12.2</v>
      </c>
      <c r="M170">
        <v>58.641975308641975</v>
      </c>
      <c r="N170">
        <v>22.65</v>
      </c>
    </row>
    <row r="171" spans="1:14" x14ac:dyDescent="0.35">
      <c r="A171" s="1" t="s">
        <v>0</v>
      </c>
      <c r="B171" s="1">
        <v>2</v>
      </c>
      <c r="C171" s="1">
        <v>10.63</v>
      </c>
      <c r="D171" s="1">
        <v>2</v>
      </c>
      <c r="E171" s="1">
        <f t="shared" si="2"/>
        <v>12.63</v>
      </c>
      <c r="M171">
        <v>59.053497942386834</v>
      </c>
      <c r="N171">
        <v>22.71</v>
      </c>
    </row>
    <row r="172" spans="1:14" x14ac:dyDescent="0.35">
      <c r="A172" s="1" t="s">
        <v>0</v>
      </c>
      <c r="B172" s="1">
        <v>3</v>
      </c>
      <c r="C172" s="1">
        <v>50.81</v>
      </c>
      <c r="D172" s="1">
        <v>10</v>
      </c>
      <c r="E172" s="1">
        <f t="shared" si="2"/>
        <v>60.81</v>
      </c>
      <c r="M172">
        <v>59.465020576131685</v>
      </c>
      <c r="N172">
        <v>23</v>
      </c>
    </row>
    <row r="173" spans="1:14" x14ac:dyDescent="0.35">
      <c r="A173" s="1" t="s">
        <v>0</v>
      </c>
      <c r="B173" s="1">
        <v>2</v>
      </c>
      <c r="C173" s="1">
        <v>15.81</v>
      </c>
      <c r="D173" s="1">
        <v>3.16</v>
      </c>
      <c r="E173" s="1">
        <f t="shared" si="2"/>
        <v>18.97</v>
      </c>
      <c r="M173">
        <v>59.876543209876544</v>
      </c>
      <c r="N173">
        <v>23</v>
      </c>
    </row>
    <row r="174" spans="1:14" x14ac:dyDescent="0.35">
      <c r="A174" s="1" t="s">
        <v>0</v>
      </c>
      <c r="B174" s="1">
        <v>2</v>
      </c>
      <c r="C174" s="1">
        <v>7.25</v>
      </c>
      <c r="D174" s="1">
        <v>5.15</v>
      </c>
      <c r="E174" s="1">
        <f t="shared" si="2"/>
        <v>12.4</v>
      </c>
      <c r="M174">
        <v>60.288065843621396</v>
      </c>
      <c r="N174">
        <v>23</v>
      </c>
    </row>
    <row r="175" spans="1:14" x14ac:dyDescent="0.35">
      <c r="A175" s="1" t="s">
        <v>0</v>
      </c>
      <c r="B175" s="1">
        <v>2</v>
      </c>
      <c r="C175" s="1">
        <v>31.85</v>
      </c>
      <c r="D175" s="1">
        <v>3.18</v>
      </c>
      <c r="E175" s="1">
        <f t="shared" si="2"/>
        <v>35.03</v>
      </c>
      <c r="M175">
        <v>60.699588477366255</v>
      </c>
      <c r="N175">
        <v>23.04</v>
      </c>
    </row>
    <row r="176" spans="1:14" x14ac:dyDescent="0.35">
      <c r="A176" s="1" t="s">
        <v>0</v>
      </c>
      <c r="B176" s="1">
        <v>2</v>
      </c>
      <c r="C176" s="1">
        <v>16.82</v>
      </c>
      <c r="D176" s="1">
        <v>4</v>
      </c>
      <c r="E176" s="1">
        <f t="shared" si="2"/>
        <v>20.82</v>
      </c>
      <c r="M176">
        <v>61.111111111111114</v>
      </c>
      <c r="N176">
        <v>23.1</v>
      </c>
    </row>
    <row r="177" spans="1:14" x14ac:dyDescent="0.35">
      <c r="A177" s="1" t="s">
        <v>0</v>
      </c>
      <c r="B177" s="1">
        <v>2</v>
      </c>
      <c r="C177" s="1">
        <v>32.9</v>
      </c>
      <c r="D177" s="1">
        <v>3.11</v>
      </c>
      <c r="E177" s="1">
        <f t="shared" si="2"/>
        <v>36.01</v>
      </c>
      <c r="M177">
        <v>61.522633744855966</v>
      </c>
      <c r="N177">
        <v>23.14</v>
      </c>
    </row>
    <row r="178" spans="1:14" x14ac:dyDescent="0.35">
      <c r="A178" s="1" t="s">
        <v>0</v>
      </c>
      <c r="B178" s="1">
        <v>2</v>
      </c>
      <c r="C178" s="1">
        <v>17.89</v>
      </c>
      <c r="D178" s="1">
        <v>2</v>
      </c>
      <c r="E178" s="1">
        <f t="shared" si="2"/>
        <v>19.89</v>
      </c>
      <c r="M178">
        <v>61.934156378600825</v>
      </c>
      <c r="N178">
        <v>23.229999999999997</v>
      </c>
    </row>
    <row r="179" spans="1:14" x14ac:dyDescent="0.35">
      <c r="A179" s="1" t="s">
        <v>0</v>
      </c>
      <c r="B179" s="1">
        <v>2</v>
      </c>
      <c r="C179" s="1">
        <v>14.48</v>
      </c>
      <c r="D179" s="1">
        <v>2</v>
      </c>
      <c r="E179" s="1">
        <f t="shared" si="2"/>
        <v>16.48</v>
      </c>
      <c r="M179">
        <v>62.345679012345677</v>
      </c>
      <c r="N179">
        <v>23.45</v>
      </c>
    </row>
    <row r="180" spans="1:14" x14ac:dyDescent="0.35">
      <c r="A180" s="1" t="s">
        <v>0</v>
      </c>
      <c r="B180" s="1">
        <v>2</v>
      </c>
      <c r="C180" s="1">
        <v>9.6</v>
      </c>
      <c r="D180" s="1">
        <v>4</v>
      </c>
      <c r="E180" s="1">
        <f t="shared" si="2"/>
        <v>13.6</v>
      </c>
      <c r="M180">
        <v>62.757201646090536</v>
      </c>
      <c r="N180">
        <v>23.5</v>
      </c>
    </row>
    <row r="181" spans="1:14" x14ac:dyDescent="0.35">
      <c r="A181" s="1" t="s">
        <v>0</v>
      </c>
      <c r="B181" s="1">
        <v>2</v>
      </c>
      <c r="C181" s="1">
        <v>34.630000000000003</v>
      </c>
      <c r="D181" s="1">
        <v>3.55</v>
      </c>
      <c r="E181" s="1">
        <f t="shared" si="2"/>
        <v>38.18</v>
      </c>
      <c r="M181">
        <v>63.168724279835388</v>
      </c>
      <c r="N181">
        <v>24</v>
      </c>
    </row>
    <row r="182" spans="1:14" x14ac:dyDescent="0.35">
      <c r="A182" s="1" t="s">
        <v>0</v>
      </c>
      <c r="B182" s="1">
        <v>4</v>
      </c>
      <c r="C182" s="1">
        <v>34.65</v>
      </c>
      <c r="D182" s="1">
        <v>3.68</v>
      </c>
      <c r="E182" s="1">
        <f t="shared" si="2"/>
        <v>38.33</v>
      </c>
      <c r="M182">
        <v>63.580246913580247</v>
      </c>
      <c r="N182">
        <v>24</v>
      </c>
    </row>
    <row r="183" spans="1:14" x14ac:dyDescent="0.35">
      <c r="A183" s="1" t="s">
        <v>0</v>
      </c>
      <c r="B183" s="1">
        <v>2</v>
      </c>
      <c r="C183" s="1">
        <v>23.33</v>
      </c>
      <c r="D183" s="1">
        <v>5.65</v>
      </c>
      <c r="E183" s="1">
        <f t="shared" si="2"/>
        <v>28.979999999999997</v>
      </c>
      <c r="M183">
        <v>63.991769547325106</v>
      </c>
      <c r="N183">
        <v>24.01</v>
      </c>
    </row>
    <row r="184" spans="1:14" x14ac:dyDescent="0.35">
      <c r="A184" s="1" t="s">
        <v>0</v>
      </c>
      <c r="B184" s="1">
        <v>3</v>
      </c>
      <c r="C184" s="1">
        <v>45.35</v>
      </c>
      <c r="D184" s="1">
        <v>3.5</v>
      </c>
      <c r="E184" s="1">
        <f t="shared" si="2"/>
        <v>48.85</v>
      </c>
      <c r="M184">
        <v>64.403292181069958</v>
      </c>
      <c r="N184">
        <v>24.16</v>
      </c>
    </row>
    <row r="185" spans="1:14" x14ac:dyDescent="0.35">
      <c r="A185" s="1" t="s">
        <v>0</v>
      </c>
      <c r="B185" s="1">
        <v>4</v>
      </c>
      <c r="C185" s="1">
        <v>23.17</v>
      </c>
      <c r="D185" s="1">
        <v>6.5</v>
      </c>
      <c r="E185" s="1">
        <f t="shared" si="2"/>
        <v>29.67</v>
      </c>
      <c r="M185">
        <v>64.81481481481481</v>
      </c>
      <c r="N185">
        <v>24.4</v>
      </c>
    </row>
    <row r="186" spans="1:14" x14ac:dyDescent="0.35">
      <c r="A186" s="1" t="s">
        <v>0</v>
      </c>
      <c r="B186" s="1">
        <v>2</v>
      </c>
      <c r="C186" s="1">
        <v>40.549999999999997</v>
      </c>
      <c r="D186" s="1">
        <v>3</v>
      </c>
      <c r="E186" s="1">
        <f t="shared" si="2"/>
        <v>43.55</v>
      </c>
      <c r="M186">
        <v>65.226337448559676</v>
      </c>
      <c r="N186">
        <v>24.51</v>
      </c>
    </row>
    <row r="187" spans="1:14" x14ac:dyDescent="0.35">
      <c r="A187" s="1" t="s">
        <v>0</v>
      </c>
      <c r="B187" s="1">
        <v>5</v>
      </c>
      <c r="C187" s="1">
        <v>20.69</v>
      </c>
      <c r="D187" s="1">
        <v>5</v>
      </c>
      <c r="E187" s="1">
        <f t="shared" si="2"/>
        <v>25.69</v>
      </c>
      <c r="M187">
        <v>65.637860082304528</v>
      </c>
      <c r="N187">
        <v>24.53</v>
      </c>
    </row>
    <row r="188" spans="1:14" x14ac:dyDescent="0.35">
      <c r="A188" s="1" t="s">
        <v>0</v>
      </c>
      <c r="B188" s="1">
        <v>3</v>
      </c>
      <c r="C188" s="1">
        <v>20.9</v>
      </c>
      <c r="D188" s="1">
        <v>3.5</v>
      </c>
      <c r="E188" s="1">
        <f t="shared" si="2"/>
        <v>24.4</v>
      </c>
      <c r="M188">
        <v>66.049382716049379</v>
      </c>
      <c r="N188">
        <v>24.549999999999997</v>
      </c>
    </row>
    <row r="189" spans="1:14" x14ac:dyDescent="0.35">
      <c r="A189" s="1" t="s">
        <v>0</v>
      </c>
      <c r="B189" s="1">
        <v>5</v>
      </c>
      <c r="C189" s="1">
        <v>30.46</v>
      </c>
      <c r="D189" s="1">
        <v>2</v>
      </c>
      <c r="E189" s="1">
        <f t="shared" si="2"/>
        <v>32.46</v>
      </c>
      <c r="M189">
        <v>66.460905349794245</v>
      </c>
      <c r="N189">
        <v>24.67</v>
      </c>
    </row>
    <row r="190" spans="1:14" x14ac:dyDescent="0.35">
      <c r="A190" s="1" t="s">
        <v>0</v>
      </c>
      <c r="B190" s="1">
        <v>3</v>
      </c>
      <c r="C190" s="1">
        <v>18.149999999999999</v>
      </c>
      <c r="D190" s="1">
        <v>3.5</v>
      </c>
      <c r="E190" s="1">
        <f t="shared" si="2"/>
        <v>21.65</v>
      </c>
      <c r="M190">
        <v>66.872427983539097</v>
      </c>
      <c r="N190">
        <v>25</v>
      </c>
    </row>
    <row r="191" spans="1:14" x14ac:dyDescent="0.35">
      <c r="A191" s="1" t="s">
        <v>0</v>
      </c>
      <c r="B191" s="1">
        <v>3</v>
      </c>
      <c r="C191" s="1">
        <v>23.1</v>
      </c>
      <c r="D191" s="1">
        <v>4</v>
      </c>
      <c r="E191" s="1">
        <f t="shared" si="2"/>
        <v>27.1</v>
      </c>
      <c r="M191">
        <v>67.283950617283949</v>
      </c>
      <c r="N191">
        <v>25</v>
      </c>
    </row>
    <row r="192" spans="1:14" x14ac:dyDescent="0.35">
      <c r="A192" s="1" t="s">
        <v>0</v>
      </c>
      <c r="B192" s="1">
        <v>2</v>
      </c>
      <c r="C192" s="1">
        <v>15.69</v>
      </c>
      <c r="D192" s="1">
        <v>1.5</v>
      </c>
      <c r="E192" s="1">
        <f t="shared" si="2"/>
        <v>17.189999999999998</v>
      </c>
      <c r="M192">
        <v>67.695473251028801</v>
      </c>
      <c r="N192">
        <v>25</v>
      </c>
    </row>
    <row r="193" spans="1:14" x14ac:dyDescent="0.35">
      <c r="A193" s="1" t="s">
        <v>7</v>
      </c>
      <c r="B193" s="1">
        <v>2</v>
      </c>
      <c r="C193" s="1">
        <v>19.809999999999999</v>
      </c>
      <c r="D193" s="1">
        <v>4.1900000000000004</v>
      </c>
      <c r="E193" s="1">
        <f t="shared" si="2"/>
        <v>24</v>
      </c>
      <c r="M193">
        <v>68.106995884773667</v>
      </c>
      <c r="N193">
        <v>25</v>
      </c>
    </row>
    <row r="194" spans="1:14" x14ac:dyDescent="0.35">
      <c r="A194" s="1" t="s">
        <v>7</v>
      </c>
      <c r="B194" s="1">
        <v>2</v>
      </c>
      <c r="C194" s="1">
        <v>28.44</v>
      </c>
      <c r="D194" s="1">
        <v>2.56</v>
      </c>
      <c r="E194" s="1">
        <f t="shared" si="2"/>
        <v>31</v>
      </c>
      <c r="M194">
        <v>68.518518518518519</v>
      </c>
      <c r="N194">
        <v>25.5</v>
      </c>
    </row>
    <row r="195" spans="1:14" x14ac:dyDescent="0.35">
      <c r="A195" s="1" t="s">
        <v>7</v>
      </c>
      <c r="B195" s="1">
        <v>2</v>
      </c>
      <c r="C195" s="1">
        <v>15.48</v>
      </c>
      <c r="D195" s="1">
        <v>2.02</v>
      </c>
      <c r="E195" s="1">
        <f t="shared" ref="E195:E245" si="3">C195+D195</f>
        <v>17.5</v>
      </c>
      <c r="M195">
        <v>68.930041152263371</v>
      </c>
      <c r="N195">
        <v>25.69</v>
      </c>
    </row>
    <row r="196" spans="1:14" x14ac:dyDescent="0.35">
      <c r="A196" s="1" t="s">
        <v>7</v>
      </c>
      <c r="B196" s="1">
        <v>2</v>
      </c>
      <c r="C196" s="1">
        <v>16.579999999999998</v>
      </c>
      <c r="D196" s="1">
        <v>4</v>
      </c>
      <c r="E196" s="1">
        <f t="shared" si="3"/>
        <v>20.58</v>
      </c>
      <c r="M196">
        <v>69.341563786008237</v>
      </c>
      <c r="N196">
        <v>25.76</v>
      </c>
    </row>
    <row r="197" spans="1:14" x14ac:dyDescent="0.35">
      <c r="A197" s="1" t="s">
        <v>7</v>
      </c>
      <c r="B197" s="1">
        <v>2</v>
      </c>
      <c r="C197" s="1">
        <v>7.56</v>
      </c>
      <c r="D197" s="1">
        <v>1.44</v>
      </c>
      <c r="E197" s="1">
        <f t="shared" si="3"/>
        <v>9</v>
      </c>
      <c r="M197">
        <v>69.753086419753089</v>
      </c>
      <c r="N197">
        <v>25.900000000000002</v>
      </c>
    </row>
    <row r="198" spans="1:14" x14ac:dyDescent="0.35">
      <c r="A198" s="1" t="s">
        <v>7</v>
      </c>
      <c r="B198" s="1">
        <v>2</v>
      </c>
      <c r="C198" s="1">
        <v>10.34</v>
      </c>
      <c r="D198" s="1">
        <v>2</v>
      </c>
      <c r="E198" s="1">
        <f t="shared" si="3"/>
        <v>12.34</v>
      </c>
      <c r="M198">
        <v>70.164609053497941</v>
      </c>
      <c r="N198">
        <v>25.99</v>
      </c>
    </row>
    <row r="199" spans="1:14" x14ac:dyDescent="0.35">
      <c r="A199" s="1" t="s">
        <v>7</v>
      </c>
      <c r="B199" s="1">
        <v>4</v>
      </c>
      <c r="C199" s="1">
        <v>43.11</v>
      </c>
      <c r="D199" s="1">
        <v>5</v>
      </c>
      <c r="E199" s="1">
        <f t="shared" si="3"/>
        <v>48.11</v>
      </c>
      <c r="M199">
        <v>70.576131687242793</v>
      </c>
      <c r="N199">
        <v>26</v>
      </c>
    </row>
    <row r="200" spans="1:14" x14ac:dyDescent="0.35">
      <c r="A200" s="1" t="s">
        <v>7</v>
      </c>
      <c r="B200" s="1">
        <v>2</v>
      </c>
      <c r="C200" s="1">
        <v>13</v>
      </c>
      <c r="D200" s="1">
        <v>2</v>
      </c>
      <c r="E200" s="1">
        <f t="shared" si="3"/>
        <v>15</v>
      </c>
      <c r="M200">
        <v>70.987654320987659</v>
      </c>
      <c r="N200">
        <v>26</v>
      </c>
    </row>
    <row r="201" spans="1:14" x14ac:dyDescent="0.35">
      <c r="A201" s="1" t="s">
        <v>7</v>
      </c>
      <c r="B201" s="1">
        <v>2</v>
      </c>
      <c r="C201" s="1">
        <v>13.51</v>
      </c>
      <c r="D201" s="1">
        <v>2</v>
      </c>
      <c r="E201" s="1">
        <f t="shared" si="3"/>
        <v>15.51</v>
      </c>
      <c r="M201">
        <v>71.399176954732511</v>
      </c>
      <c r="N201">
        <v>26.01</v>
      </c>
    </row>
    <row r="202" spans="1:14" x14ac:dyDescent="0.35">
      <c r="A202" s="1" t="s">
        <v>7</v>
      </c>
      <c r="B202" s="1">
        <v>3</v>
      </c>
      <c r="C202" s="1">
        <v>18.71</v>
      </c>
      <c r="D202" s="1">
        <v>4</v>
      </c>
      <c r="E202" s="1">
        <f t="shared" si="3"/>
        <v>22.71</v>
      </c>
      <c r="M202">
        <v>71.810699588477362</v>
      </c>
      <c r="N202">
        <v>26.3</v>
      </c>
    </row>
    <row r="203" spans="1:14" x14ac:dyDescent="0.35">
      <c r="A203" s="1" t="s">
        <v>7</v>
      </c>
      <c r="B203" s="1">
        <v>2</v>
      </c>
      <c r="C203" s="1">
        <v>12.74</v>
      </c>
      <c r="D203" s="1">
        <v>2.0099999999999998</v>
      </c>
      <c r="E203" s="1">
        <f t="shared" si="3"/>
        <v>14.75</v>
      </c>
      <c r="M203">
        <v>72.222222222222229</v>
      </c>
      <c r="N203">
        <v>26.5</v>
      </c>
    </row>
    <row r="204" spans="1:14" x14ac:dyDescent="0.35">
      <c r="A204" s="1" t="s">
        <v>7</v>
      </c>
      <c r="B204" s="1">
        <v>2</v>
      </c>
      <c r="C204" s="1">
        <v>13</v>
      </c>
      <c r="D204" s="1">
        <v>2</v>
      </c>
      <c r="E204" s="1">
        <f t="shared" si="3"/>
        <v>15</v>
      </c>
      <c r="M204">
        <v>72.63374485596708</v>
      </c>
      <c r="N204">
        <v>26.55</v>
      </c>
    </row>
    <row r="205" spans="1:14" x14ac:dyDescent="0.35">
      <c r="A205" s="1" t="s">
        <v>7</v>
      </c>
      <c r="B205" s="1">
        <v>2</v>
      </c>
      <c r="C205" s="1">
        <v>16.399999999999999</v>
      </c>
      <c r="D205" s="1">
        <v>2.5</v>
      </c>
      <c r="E205" s="1">
        <f t="shared" si="3"/>
        <v>18.899999999999999</v>
      </c>
      <c r="M205">
        <v>73.045267489711932</v>
      </c>
      <c r="N205">
        <v>26.99</v>
      </c>
    </row>
    <row r="206" spans="1:14" x14ac:dyDescent="0.35">
      <c r="A206" s="1" t="s">
        <v>7</v>
      </c>
      <c r="B206" s="1">
        <v>4</v>
      </c>
      <c r="C206" s="1">
        <v>20.53</v>
      </c>
      <c r="D206" s="1">
        <v>4</v>
      </c>
      <c r="E206" s="1">
        <f t="shared" si="3"/>
        <v>24.53</v>
      </c>
      <c r="M206">
        <v>73.456790123456784</v>
      </c>
      <c r="N206">
        <v>27</v>
      </c>
    </row>
    <row r="207" spans="1:14" x14ac:dyDescent="0.35">
      <c r="A207" s="1" t="s">
        <v>7</v>
      </c>
      <c r="B207" s="1">
        <v>3</v>
      </c>
      <c r="C207" s="1">
        <v>16.47</v>
      </c>
      <c r="D207" s="1">
        <v>3.23</v>
      </c>
      <c r="E207" s="1">
        <f t="shared" si="3"/>
        <v>19.7</v>
      </c>
      <c r="M207">
        <v>73.86831275720165</v>
      </c>
      <c r="N207">
        <v>27.1</v>
      </c>
    </row>
    <row r="208" spans="1:14" x14ac:dyDescent="0.35">
      <c r="A208" s="1" t="s">
        <v>0</v>
      </c>
      <c r="B208" s="1">
        <v>3</v>
      </c>
      <c r="C208" s="1">
        <v>26.59</v>
      </c>
      <c r="D208" s="1">
        <v>3.41</v>
      </c>
      <c r="E208" s="1">
        <f t="shared" si="3"/>
        <v>30</v>
      </c>
      <c r="M208">
        <v>74.279835390946502</v>
      </c>
      <c r="N208">
        <v>27.23</v>
      </c>
    </row>
    <row r="209" spans="1:14" x14ac:dyDescent="0.35">
      <c r="A209" s="1" t="s">
        <v>0</v>
      </c>
      <c r="B209" s="1">
        <v>4</v>
      </c>
      <c r="C209" s="1">
        <v>38.729999999999997</v>
      </c>
      <c r="D209" s="1">
        <v>3</v>
      </c>
      <c r="E209" s="1">
        <f t="shared" si="3"/>
        <v>41.73</v>
      </c>
      <c r="M209">
        <v>74.691358024691354</v>
      </c>
      <c r="N209">
        <v>27.66</v>
      </c>
    </row>
    <row r="210" spans="1:14" x14ac:dyDescent="0.35">
      <c r="A210" s="1" t="s">
        <v>0</v>
      </c>
      <c r="B210" s="1">
        <v>2</v>
      </c>
      <c r="C210" s="1">
        <v>24.27</v>
      </c>
      <c r="D210" s="1">
        <v>2.0299999999999998</v>
      </c>
      <c r="E210" s="1">
        <f t="shared" si="3"/>
        <v>26.3</v>
      </c>
      <c r="M210">
        <v>75.10288065843622</v>
      </c>
      <c r="N210">
        <v>27.91</v>
      </c>
    </row>
    <row r="211" spans="1:14" x14ac:dyDescent="0.35">
      <c r="A211" s="1" t="s">
        <v>0</v>
      </c>
      <c r="B211" s="1">
        <v>2</v>
      </c>
      <c r="C211" s="1">
        <v>12.76</v>
      </c>
      <c r="D211" s="1">
        <v>2.23</v>
      </c>
      <c r="E211" s="1">
        <f t="shared" si="3"/>
        <v>14.99</v>
      </c>
      <c r="M211">
        <v>75.514403292181072</v>
      </c>
      <c r="N211">
        <v>28</v>
      </c>
    </row>
    <row r="212" spans="1:14" x14ac:dyDescent="0.35">
      <c r="A212" s="1" t="s">
        <v>0</v>
      </c>
      <c r="B212" s="1">
        <v>3</v>
      </c>
      <c r="C212" s="1">
        <v>30.06</v>
      </c>
      <c r="D212" s="1">
        <v>2</v>
      </c>
      <c r="E212" s="1">
        <f t="shared" si="3"/>
        <v>32.06</v>
      </c>
      <c r="M212">
        <v>75.925925925925924</v>
      </c>
      <c r="N212">
        <v>28.2</v>
      </c>
    </row>
    <row r="213" spans="1:14" x14ac:dyDescent="0.35">
      <c r="A213" s="1" t="s">
        <v>0</v>
      </c>
      <c r="B213" s="1">
        <v>4</v>
      </c>
      <c r="C213" s="1">
        <v>25.89</v>
      </c>
      <c r="D213" s="1">
        <v>5.16</v>
      </c>
      <c r="E213" s="1">
        <f t="shared" si="3"/>
        <v>31.05</v>
      </c>
      <c r="M213">
        <v>76.337448559670776</v>
      </c>
      <c r="N213">
        <v>28.75</v>
      </c>
    </row>
    <row r="214" spans="1:14" x14ac:dyDescent="0.35">
      <c r="A214" s="1" t="s">
        <v>0</v>
      </c>
      <c r="B214" s="1">
        <v>4</v>
      </c>
      <c r="C214" s="1">
        <v>48.33</v>
      </c>
      <c r="D214" s="1">
        <v>9</v>
      </c>
      <c r="E214" s="1">
        <f t="shared" si="3"/>
        <v>57.33</v>
      </c>
      <c r="M214">
        <v>76.748971193415642</v>
      </c>
      <c r="N214">
        <v>28.979999999999997</v>
      </c>
    </row>
    <row r="215" spans="1:14" x14ac:dyDescent="0.35">
      <c r="A215" s="1" t="s">
        <v>0</v>
      </c>
      <c r="B215" s="1">
        <v>2</v>
      </c>
      <c r="C215" s="1">
        <v>13.27</v>
      </c>
      <c r="D215" s="1">
        <v>2.5</v>
      </c>
      <c r="E215" s="1">
        <f t="shared" si="3"/>
        <v>15.77</v>
      </c>
      <c r="M215">
        <v>77.160493827160494</v>
      </c>
      <c r="N215">
        <v>29.18</v>
      </c>
    </row>
    <row r="216" spans="1:14" x14ac:dyDescent="0.35">
      <c r="A216" s="1" t="s">
        <v>0</v>
      </c>
      <c r="B216" s="1">
        <v>3</v>
      </c>
      <c r="C216" s="1">
        <v>28.17</v>
      </c>
      <c r="D216" s="1">
        <v>6.5</v>
      </c>
      <c r="E216" s="1">
        <f t="shared" si="3"/>
        <v>34.67</v>
      </c>
      <c r="M216">
        <v>77.572016460905346</v>
      </c>
      <c r="N216">
        <v>29.5</v>
      </c>
    </row>
    <row r="217" spans="1:14" x14ac:dyDescent="0.35">
      <c r="A217" s="1" t="s">
        <v>0</v>
      </c>
      <c r="B217" s="1">
        <v>2</v>
      </c>
      <c r="C217" s="1">
        <v>12.9</v>
      </c>
      <c r="D217" s="1">
        <v>1.1000000000000001</v>
      </c>
      <c r="E217" s="1">
        <f t="shared" si="3"/>
        <v>14</v>
      </c>
      <c r="M217">
        <v>77.983539094650212</v>
      </c>
      <c r="N217">
        <v>29.67</v>
      </c>
    </row>
    <row r="218" spans="1:14" x14ac:dyDescent="0.35">
      <c r="A218" s="1" t="s">
        <v>0</v>
      </c>
      <c r="B218" s="1">
        <v>5</v>
      </c>
      <c r="C218" s="1">
        <v>28.15</v>
      </c>
      <c r="D218" s="1">
        <v>3</v>
      </c>
      <c r="E218" s="1">
        <f t="shared" si="3"/>
        <v>31.15</v>
      </c>
      <c r="M218">
        <v>78.395061728395063</v>
      </c>
      <c r="N218">
        <v>29.71</v>
      </c>
    </row>
    <row r="219" spans="1:14" x14ac:dyDescent="0.35">
      <c r="A219" s="1" t="s">
        <v>0</v>
      </c>
      <c r="B219" s="1">
        <v>2</v>
      </c>
      <c r="C219" s="1">
        <v>11.59</v>
      </c>
      <c r="D219" s="1">
        <v>1.5</v>
      </c>
      <c r="E219" s="1">
        <f t="shared" si="3"/>
        <v>13.09</v>
      </c>
      <c r="M219">
        <v>78.806584362139915</v>
      </c>
      <c r="N219">
        <v>29.9</v>
      </c>
    </row>
    <row r="220" spans="1:14" x14ac:dyDescent="0.35">
      <c r="A220" s="1" t="s">
        <v>0</v>
      </c>
      <c r="B220" s="1">
        <v>2</v>
      </c>
      <c r="C220" s="1">
        <v>7.74</v>
      </c>
      <c r="D220" s="1">
        <v>1.44</v>
      </c>
      <c r="E220" s="1">
        <f t="shared" si="3"/>
        <v>9.18</v>
      </c>
      <c r="M220">
        <v>79.218106995884781</v>
      </c>
      <c r="N220">
        <v>30</v>
      </c>
    </row>
    <row r="221" spans="1:14" x14ac:dyDescent="0.35">
      <c r="A221" s="1" t="s">
        <v>0</v>
      </c>
      <c r="B221" s="1">
        <v>4</v>
      </c>
      <c r="C221" s="1">
        <v>30.14</v>
      </c>
      <c r="D221" s="1">
        <v>3.09</v>
      </c>
      <c r="E221" s="1">
        <f t="shared" si="3"/>
        <v>33.230000000000004</v>
      </c>
      <c r="M221">
        <v>79.629629629629633</v>
      </c>
      <c r="N221">
        <v>30</v>
      </c>
    </row>
    <row r="222" spans="1:14" x14ac:dyDescent="0.35">
      <c r="A222" s="1" t="s">
        <v>7</v>
      </c>
      <c r="B222" s="1">
        <v>2</v>
      </c>
      <c r="C222" s="1">
        <v>12.16</v>
      </c>
      <c r="D222" s="1">
        <v>2.2000000000000002</v>
      </c>
      <c r="E222" s="1">
        <f t="shared" si="3"/>
        <v>14.36</v>
      </c>
      <c r="M222">
        <v>80.041152263374485</v>
      </c>
      <c r="N222">
        <v>30</v>
      </c>
    </row>
    <row r="223" spans="1:14" x14ac:dyDescent="0.35">
      <c r="A223" s="1" t="s">
        <v>7</v>
      </c>
      <c r="B223" s="1">
        <v>2</v>
      </c>
      <c r="C223" s="1">
        <v>13.42</v>
      </c>
      <c r="D223" s="1">
        <v>3.48</v>
      </c>
      <c r="E223" s="1">
        <f t="shared" si="3"/>
        <v>16.899999999999999</v>
      </c>
      <c r="M223">
        <v>80.452674897119337</v>
      </c>
      <c r="N223">
        <v>30</v>
      </c>
    </row>
    <row r="224" spans="1:14" x14ac:dyDescent="0.35">
      <c r="A224" s="1" t="s">
        <v>7</v>
      </c>
      <c r="B224" s="1">
        <v>1</v>
      </c>
      <c r="C224" s="1">
        <v>8.58</v>
      </c>
      <c r="D224" s="1">
        <v>1.92</v>
      </c>
      <c r="E224" s="1">
        <f t="shared" si="3"/>
        <v>10.5</v>
      </c>
      <c r="M224">
        <v>80.864197530864203</v>
      </c>
      <c r="N224">
        <v>30.28</v>
      </c>
    </row>
    <row r="225" spans="1:14" x14ac:dyDescent="0.35">
      <c r="A225" s="1" t="s">
        <v>7</v>
      </c>
      <c r="B225" s="1">
        <v>3</v>
      </c>
      <c r="C225" s="1">
        <v>15.98</v>
      </c>
      <c r="D225" s="1">
        <v>3</v>
      </c>
      <c r="E225" s="1">
        <f t="shared" si="3"/>
        <v>18.98</v>
      </c>
      <c r="M225">
        <v>81.275720164609055</v>
      </c>
      <c r="N225">
        <v>30.560000000000002</v>
      </c>
    </row>
    <row r="226" spans="1:14" x14ac:dyDescent="0.35">
      <c r="A226" s="1" t="s">
        <v>7</v>
      </c>
      <c r="B226" s="1">
        <v>2</v>
      </c>
      <c r="C226" s="1">
        <v>13.42</v>
      </c>
      <c r="D226" s="1">
        <v>1.58</v>
      </c>
      <c r="E226" s="1">
        <f t="shared" si="3"/>
        <v>15</v>
      </c>
      <c r="M226">
        <v>81.687242798353907</v>
      </c>
      <c r="N226">
        <v>30.6</v>
      </c>
    </row>
    <row r="227" spans="1:14" x14ac:dyDescent="0.35">
      <c r="A227" s="1" t="s">
        <v>7</v>
      </c>
      <c r="B227" s="1">
        <v>2</v>
      </c>
      <c r="C227" s="1">
        <v>16.27</v>
      </c>
      <c r="D227" s="1">
        <v>2.5</v>
      </c>
      <c r="E227" s="1">
        <f t="shared" si="3"/>
        <v>18.77</v>
      </c>
      <c r="M227">
        <v>82.098765432098773</v>
      </c>
      <c r="N227">
        <v>31</v>
      </c>
    </row>
    <row r="228" spans="1:14" x14ac:dyDescent="0.35">
      <c r="A228" s="1" t="s">
        <v>7</v>
      </c>
      <c r="B228" s="1">
        <v>2</v>
      </c>
      <c r="C228" s="1">
        <v>10.09</v>
      </c>
      <c r="D228" s="1">
        <v>2</v>
      </c>
      <c r="E228" s="1">
        <f t="shared" si="3"/>
        <v>12.09</v>
      </c>
      <c r="M228">
        <v>82.510288065843625</v>
      </c>
      <c r="N228">
        <v>31.05</v>
      </c>
    </row>
    <row r="229" spans="1:14" x14ac:dyDescent="0.35">
      <c r="A229" s="1" t="s">
        <v>0</v>
      </c>
      <c r="B229" s="1">
        <v>4</v>
      </c>
      <c r="C229" s="1">
        <v>20.45</v>
      </c>
      <c r="D229" s="1">
        <v>3</v>
      </c>
      <c r="E229" s="1">
        <f t="shared" si="3"/>
        <v>23.45</v>
      </c>
      <c r="M229">
        <v>82.921810699588477</v>
      </c>
      <c r="N229">
        <v>31.15</v>
      </c>
    </row>
    <row r="230" spans="1:14" x14ac:dyDescent="0.35">
      <c r="A230" s="1" t="s">
        <v>0</v>
      </c>
      <c r="B230" s="1">
        <v>2</v>
      </c>
      <c r="C230" s="1">
        <v>13.28</v>
      </c>
      <c r="D230" s="1">
        <v>2.72</v>
      </c>
      <c r="E230" s="1">
        <f t="shared" si="3"/>
        <v>16</v>
      </c>
      <c r="M230">
        <v>83.333333333333329</v>
      </c>
      <c r="N230">
        <v>31.2</v>
      </c>
    </row>
    <row r="231" spans="1:14" x14ac:dyDescent="0.35">
      <c r="A231" s="1" t="s">
        <v>0</v>
      </c>
      <c r="B231" s="1">
        <v>2</v>
      </c>
      <c r="C231" s="1">
        <v>22.12</v>
      </c>
      <c r="D231" s="1">
        <v>2.88</v>
      </c>
      <c r="E231" s="1">
        <f t="shared" si="3"/>
        <v>25</v>
      </c>
      <c r="M231">
        <v>83.744855967078195</v>
      </c>
      <c r="N231">
        <v>31.28</v>
      </c>
    </row>
    <row r="232" spans="1:14" x14ac:dyDescent="0.35">
      <c r="A232" s="1" t="s">
        <v>0</v>
      </c>
      <c r="B232" s="1">
        <v>4</v>
      </c>
      <c r="C232" s="1">
        <v>24.01</v>
      </c>
      <c r="D232" s="1">
        <v>2</v>
      </c>
      <c r="E232" s="1">
        <f t="shared" si="3"/>
        <v>26.01</v>
      </c>
      <c r="M232">
        <v>84.156378600823047</v>
      </c>
      <c r="N232">
        <v>31.97</v>
      </c>
    </row>
    <row r="233" spans="1:14" x14ac:dyDescent="0.35">
      <c r="A233" s="1" t="s">
        <v>0</v>
      </c>
      <c r="B233" s="1">
        <v>3</v>
      </c>
      <c r="C233" s="1">
        <v>15.69</v>
      </c>
      <c r="D233" s="1">
        <v>3</v>
      </c>
      <c r="E233" s="1">
        <f t="shared" si="3"/>
        <v>18.689999999999998</v>
      </c>
      <c r="M233">
        <v>84.567901234567898</v>
      </c>
      <c r="N233">
        <v>32.049999999999997</v>
      </c>
    </row>
    <row r="234" spans="1:14" x14ac:dyDescent="0.35">
      <c r="A234" s="1" t="s">
        <v>0</v>
      </c>
      <c r="B234" s="1">
        <v>2</v>
      </c>
      <c r="C234" s="1">
        <v>11.61</v>
      </c>
      <c r="D234" s="1">
        <v>3.39</v>
      </c>
      <c r="E234" s="1">
        <f t="shared" si="3"/>
        <v>15</v>
      </c>
      <c r="M234">
        <v>84.979423868312765</v>
      </c>
      <c r="N234">
        <v>32.06</v>
      </c>
    </row>
    <row r="235" spans="1:14" x14ac:dyDescent="0.35">
      <c r="A235" s="1" t="s">
        <v>0</v>
      </c>
      <c r="B235" s="1">
        <v>2</v>
      </c>
      <c r="C235" s="1">
        <v>10.77</v>
      </c>
      <c r="D235" s="1">
        <v>1.47</v>
      </c>
      <c r="E235" s="1">
        <f t="shared" si="3"/>
        <v>12.24</v>
      </c>
      <c r="M235">
        <v>85.390946502057616</v>
      </c>
      <c r="N235">
        <v>32.46</v>
      </c>
    </row>
    <row r="236" spans="1:14" x14ac:dyDescent="0.35">
      <c r="A236" s="1" t="s">
        <v>0</v>
      </c>
      <c r="B236" s="1">
        <v>2</v>
      </c>
      <c r="C236" s="1">
        <v>15.53</v>
      </c>
      <c r="D236" s="1">
        <v>3</v>
      </c>
      <c r="E236" s="1">
        <f t="shared" si="3"/>
        <v>18.53</v>
      </c>
      <c r="M236">
        <v>85.802469135802468</v>
      </c>
      <c r="N236">
        <v>33.230000000000004</v>
      </c>
    </row>
    <row r="237" spans="1:14" x14ac:dyDescent="0.35">
      <c r="A237" s="1" t="s">
        <v>0</v>
      </c>
      <c r="B237" s="1">
        <v>2</v>
      </c>
      <c r="C237" s="1">
        <v>10.07</v>
      </c>
      <c r="D237" s="1">
        <v>1.25</v>
      </c>
      <c r="E237" s="1">
        <f t="shared" si="3"/>
        <v>11.32</v>
      </c>
      <c r="M237">
        <v>86.21399176954732</v>
      </c>
      <c r="N237">
        <v>34</v>
      </c>
    </row>
    <row r="238" spans="1:14" x14ac:dyDescent="0.35">
      <c r="A238" s="1" t="s">
        <v>0</v>
      </c>
      <c r="B238" s="1">
        <v>2</v>
      </c>
      <c r="C238" s="1">
        <v>12.6</v>
      </c>
      <c r="D238" s="1">
        <v>1</v>
      </c>
      <c r="E238" s="1">
        <f t="shared" si="3"/>
        <v>13.6</v>
      </c>
      <c r="M238">
        <v>86.625514403292186</v>
      </c>
      <c r="N238">
        <v>34</v>
      </c>
    </row>
    <row r="239" spans="1:14" x14ac:dyDescent="0.35">
      <c r="A239" s="1" t="s">
        <v>0</v>
      </c>
      <c r="B239" s="1">
        <v>2</v>
      </c>
      <c r="C239" s="1">
        <v>32.83</v>
      </c>
      <c r="D239" s="1">
        <v>1.17</v>
      </c>
      <c r="E239" s="1">
        <f t="shared" si="3"/>
        <v>34</v>
      </c>
      <c r="M239">
        <v>87.037037037037038</v>
      </c>
      <c r="N239">
        <v>34.67</v>
      </c>
    </row>
    <row r="240" spans="1:14" x14ac:dyDescent="0.35">
      <c r="A240" s="1" t="s">
        <v>0</v>
      </c>
      <c r="B240" s="1">
        <v>3</v>
      </c>
      <c r="C240" s="1">
        <v>35.83</v>
      </c>
      <c r="D240" s="1">
        <v>4.67</v>
      </c>
      <c r="E240" s="1">
        <f t="shared" si="3"/>
        <v>40.5</v>
      </c>
      <c r="M240">
        <v>87.44855967078189</v>
      </c>
      <c r="N240">
        <v>34.950000000000003</v>
      </c>
    </row>
    <row r="241" spans="1:14" x14ac:dyDescent="0.35">
      <c r="A241" s="1" t="s">
        <v>0</v>
      </c>
      <c r="B241" s="1">
        <v>3</v>
      </c>
      <c r="C241" s="1">
        <v>29.03</v>
      </c>
      <c r="D241" s="1">
        <v>5.92</v>
      </c>
      <c r="E241" s="1">
        <f t="shared" si="3"/>
        <v>34.950000000000003</v>
      </c>
      <c r="M241">
        <v>87.860082304526756</v>
      </c>
      <c r="N241">
        <v>34.99</v>
      </c>
    </row>
    <row r="242" spans="1:14" x14ac:dyDescent="0.35">
      <c r="A242" s="1" t="s">
        <v>0</v>
      </c>
      <c r="B242" s="1">
        <v>2</v>
      </c>
      <c r="C242" s="1">
        <v>27.18</v>
      </c>
      <c r="D242" s="1">
        <v>2</v>
      </c>
      <c r="E242" s="1">
        <f t="shared" si="3"/>
        <v>29.18</v>
      </c>
      <c r="M242">
        <v>88.271604938271608</v>
      </c>
      <c r="N242">
        <v>35</v>
      </c>
    </row>
    <row r="243" spans="1:14" x14ac:dyDescent="0.35">
      <c r="A243" s="1" t="s">
        <v>0</v>
      </c>
      <c r="B243" s="1">
        <v>2</v>
      </c>
      <c r="C243" s="1">
        <v>22.67</v>
      </c>
      <c r="D243" s="1">
        <v>2</v>
      </c>
      <c r="E243" s="1">
        <f t="shared" si="3"/>
        <v>24.67</v>
      </c>
      <c r="M243">
        <v>88.68312757201646</v>
      </c>
      <c r="N243">
        <v>35.03</v>
      </c>
    </row>
    <row r="244" spans="1:14" x14ac:dyDescent="0.35">
      <c r="A244" s="1" t="s">
        <v>0</v>
      </c>
      <c r="B244" s="1">
        <v>2</v>
      </c>
      <c r="C244" s="1">
        <v>17.82</v>
      </c>
      <c r="D244" s="1">
        <v>1.75</v>
      </c>
      <c r="E244" s="1">
        <f t="shared" si="3"/>
        <v>19.57</v>
      </c>
      <c r="M244">
        <v>89.094650205761312</v>
      </c>
      <c r="N244">
        <v>36</v>
      </c>
    </row>
    <row r="245" spans="1:14" x14ac:dyDescent="0.35">
      <c r="A245" s="1" t="s">
        <v>0</v>
      </c>
      <c r="B245" s="1">
        <v>2</v>
      </c>
      <c r="C245" s="1">
        <v>18.78</v>
      </c>
      <c r="D245" s="1">
        <v>3</v>
      </c>
      <c r="E245" s="1">
        <f t="shared" si="3"/>
        <v>21.78</v>
      </c>
      <c r="M245">
        <v>89.506172839506178</v>
      </c>
      <c r="N245">
        <v>36.01</v>
      </c>
    </row>
    <row r="246" spans="1:14" x14ac:dyDescent="0.35">
      <c r="M246">
        <v>89.91769547325103</v>
      </c>
      <c r="N246">
        <v>36.21</v>
      </c>
    </row>
    <row r="247" spans="1:14" x14ac:dyDescent="0.35">
      <c r="M247">
        <v>90.329218106995881</v>
      </c>
      <c r="N247">
        <v>36.269999999999996</v>
      </c>
    </row>
    <row r="248" spans="1:14" x14ac:dyDescent="0.35">
      <c r="M248">
        <v>90.740740740740748</v>
      </c>
      <c r="N248">
        <v>37.68</v>
      </c>
    </row>
    <row r="249" spans="1:14" x14ac:dyDescent="0.35">
      <c r="M249">
        <v>91.152263374485599</v>
      </c>
      <c r="N249">
        <v>38.18</v>
      </c>
    </row>
    <row r="250" spans="1:14" x14ac:dyDescent="0.35">
      <c r="M250">
        <v>91.563786008230451</v>
      </c>
      <c r="N250">
        <v>38.33</v>
      </c>
    </row>
    <row r="251" spans="1:14" x14ac:dyDescent="0.35">
      <c r="M251">
        <v>91.975308641975303</v>
      </c>
      <c r="N251">
        <v>38.4</v>
      </c>
    </row>
    <row r="252" spans="1:14" x14ac:dyDescent="0.35">
      <c r="M252">
        <v>92.386831275720169</v>
      </c>
      <c r="N252">
        <v>40</v>
      </c>
    </row>
    <row r="253" spans="1:14" x14ac:dyDescent="0.35">
      <c r="M253">
        <v>92.798353909465021</v>
      </c>
      <c r="N253">
        <v>40.010000000000005</v>
      </c>
    </row>
    <row r="254" spans="1:14" x14ac:dyDescent="0.35">
      <c r="M254">
        <v>93.209876543209873</v>
      </c>
      <c r="N254">
        <v>40.26</v>
      </c>
    </row>
    <row r="255" spans="1:14" x14ac:dyDescent="0.35">
      <c r="M255">
        <v>93.621399176954739</v>
      </c>
      <c r="N255">
        <v>40.5</v>
      </c>
    </row>
    <row r="256" spans="1:14" x14ac:dyDescent="0.35">
      <c r="M256">
        <v>94.032921810699591</v>
      </c>
      <c r="N256">
        <v>41</v>
      </c>
    </row>
    <row r="257" spans="13:14" x14ac:dyDescent="0.35">
      <c r="M257">
        <v>94.444444444444443</v>
      </c>
      <c r="N257">
        <v>41.01</v>
      </c>
    </row>
    <row r="258" spans="13:14" x14ac:dyDescent="0.35">
      <c r="M258">
        <v>94.855967078189295</v>
      </c>
      <c r="N258">
        <v>41.73</v>
      </c>
    </row>
    <row r="259" spans="13:14" x14ac:dyDescent="0.35">
      <c r="M259">
        <v>95.267489711934161</v>
      </c>
      <c r="N259">
        <v>42.07</v>
      </c>
    </row>
    <row r="260" spans="13:14" x14ac:dyDescent="0.35">
      <c r="M260">
        <v>95.679012345679013</v>
      </c>
      <c r="N260">
        <v>43.55</v>
      </c>
    </row>
    <row r="261" spans="13:14" x14ac:dyDescent="0.35">
      <c r="M261">
        <v>96.090534979423865</v>
      </c>
      <c r="N261">
        <v>44.900000000000006</v>
      </c>
    </row>
    <row r="262" spans="13:14" x14ac:dyDescent="0.35">
      <c r="M262">
        <v>96.502057613168731</v>
      </c>
      <c r="N262">
        <v>46.19</v>
      </c>
    </row>
    <row r="263" spans="13:14" x14ac:dyDescent="0.35">
      <c r="M263">
        <v>96.913580246913583</v>
      </c>
      <c r="N263">
        <v>46.8</v>
      </c>
    </row>
    <row r="264" spans="13:14" x14ac:dyDescent="0.35">
      <c r="M264">
        <v>97.325102880658434</v>
      </c>
      <c r="N264">
        <v>47</v>
      </c>
    </row>
    <row r="265" spans="13:14" x14ac:dyDescent="0.35">
      <c r="M265">
        <v>97.7366255144033</v>
      </c>
      <c r="N265">
        <v>48.11</v>
      </c>
    </row>
    <row r="266" spans="13:14" x14ac:dyDescent="0.35">
      <c r="M266">
        <v>98.148148148148152</v>
      </c>
      <c r="N266">
        <v>48.85</v>
      </c>
    </row>
    <row r="267" spans="13:14" x14ac:dyDescent="0.35">
      <c r="M267">
        <v>98.559670781893004</v>
      </c>
      <c r="N267">
        <v>53.17</v>
      </c>
    </row>
    <row r="268" spans="13:14" x14ac:dyDescent="0.35">
      <c r="M268">
        <v>98.971193415637856</v>
      </c>
      <c r="N268">
        <v>55</v>
      </c>
    </row>
    <row r="269" spans="13:14" x14ac:dyDescent="0.35">
      <c r="M269">
        <v>99.382716049382722</v>
      </c>
      <c r="N269">
        <v>57.33</v>
      </c>
    </row>
    <row r="270" spans="13:14" ht="15" thickBot="1" x14ac:dyDescent="0.4">
      <c r="M270" s="18">
        <v>99.794238683127574</v>
      </c>
      <c r="N270" s="18">
        <v>60.81</v>
      </c>
    </row>
  </sheetData>
  <sortState xmlns:xlrd2="http://schemas.microsoft.com/office/spreadsheetml/2017/richdata2" ref="N28:N270">
    <sortCondition ref="N28"/>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tips</vt:lpstr>
      <vt:lpstr>cleaningmissing</vt:lpstr>
      <vt:lpstr>mypivots</vt:lpstr>
      <vt:lpstr>MissingValues</vt:lpstr>
      <vt:lpstr>DataCleaning</vt:lpstr>
      <vt:lpstr>Subtotals</vt:lpstr>
      <vt:lpstr>Features</vt:lpstr>
      <vt:lpstr>Predictive-Problem</vt:lpstr>
      <vt:lpstr>RegressionAnalysis</vt:lpstr>
      <vt:lpstr>Anova</vt:lpstr>
      <vt:lpstr>categoricalanalysis</vt:lpstr>
      <vt:lpstr>ModelAnalysis</vt:lpstr>
      <vt:lpstr>Pivotables</vt:lpstr>
      <vt:lpstr>SlicersandPivots</vt:lpstr>
      <vt:lpstr>Pivotcharts</vt:lpstr>
      <vt:lpstr>PredictedandActualTips</vt:lpstr>
      <vt:lpstr>Root-MeanSquareError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Venkateswaran</dc:creator>
  <cp:lastModifiedBy>SHIVANI PRIYA</cp:lastModifiedBy>
  <dcterms:created xsi:type="dcterms:W3CDTF">2021-10-26T16:10:41Z</dcterms:created>
  <dcterms:modified xsi:type="dcterms:W3CDTF">2023-05-05T05:41:40Z</dcterms:modified>
</cp:coreProperties>
</file>