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Day_11\"/>
    </mc:Choice>
  </mc:AlternateContent>
  <xr:revisionPtr revIDLastSave="0" documentId="8_{C57F1CC0-26CE-4BE3-A63D-B1C62057F759}" xr6:coauthVersionLast="47" xr6:coauthVersionMax="47" xr10:uidLastSave="{00000000-0000-0000-0000-000000000000}"/>
  <bookViews>
    <workbookView xWindow="-108" yWindow="-108" windowWidth="23256" windowHeight="12456" xr2:uid="{69032EA8-798C-4C3B-A85B-1A67BC134B15}"/>
  </bookViews>
  <sheets>
    <sheet name="Vlookup_task" sheetId="1" r:id="rId1"/>
    <sheet name="Hlookup_tas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F22" i="1"/>
  <c r="D32" i="1"/>
  <c r="F32" i="1" s="1"/>
  <c r="D44" i="1"/>
  <c r="D42" i="1"/>
  <c r="F46" i="2"/>
  <c r="E46" i="2"/>
  <c r="D46" i="2"/>
  <c r="E44" i="2"/>
  <c r="E38" i="2"/>
  <c r="E36" i="2"/>
  <c r="E25" i="2"/>
  <c r="D27" i="2"/>
  <c r="D29" i="2"/>
  <c r="E8" i="2"/>
  <c r="F8" i="2"/>
  <c r="G8" i="2"/>
  <c r="D8" i="2"/>
  <c r="D9" i="2"/>
  <c r="D6" i="2"/>
  <c r="D19" i="2"/>
  <c r="F19" i="2"/>
  <c r="E19" i="2"/>
  <c r="E16" i="2"/>
  <c r="D18" i="2"/>
  <c r="E18" i="2"/>
  <c r="F18" i="2"/>
  <c r="D16" i="2"/>
  <c r="F16" i="2"/>
  <c r="F44" i="2"/>
  <c r="D44" i="2"/>
  <c r="D42" i="2"/>
  <c r="E42" i="2"/>
  <c r="F42" i="2"/>
  <c r="E42" i="1"/>
  <c r="E43" i="1"/>
  <c r="E44" i="1"/>
  <c r="E45" i="1"/>
  <c r="E41" i="1"/>
  <c r="D43" i="1"/>
  <c r="D45" i="1"/>
  <c r="D41" i="1"/>
  <c r="E37" i="2"/>
  <c r="F37" i="2"/>
  <c r="D37" i="2"/>
  <c r="F38" i="2"/>
  <c r="D38" i="2"/>
  <c r="F36" i="2"/>
  <c r="E29" i="2"/>
  <c r="F29" i="2"/>
  <c r="G29" i="2"/>
  <c r="F27" i="2"/>
  <c r="G27" i="2"/>
  <c r="E27" i="2"/>
  <c r="G25" i="2"/>
  <c r="F25" i="2"/>
  <c r="F9" i="2"/>
  <c r="G9" i="2"/>
  <c r="E9" i="2"/>
  <c r="E6" i="2"/>
  <c r="F6" i="2"/>
  <c r="G6" i="2"/>
  <c r="F34" i="1"/>
  <c r="D33" i="1"/>
  <c r="F33" i="1" s="1"/>
  <c r="D35" i="1"/>
  <c r="F35" i="1" s="1"/>
  <c r="D36" i="1"/>
  <c r="F36" i="1" s="1"/>
  <c r="D37" i="1"/>
  <c r="F37" i="1" s="1"/>
  <c r="D34" i="1"/>
  <c r="F14" i="1"/>
  <c r="E14" i="1"/>
  <c r="D23" i="1"/>
  <c r="D24" i="1"/>
  <c r="D25" i="1"/>
  <c r="D27" i="1"/>
  <c r="D26" i="1"/>
  <c r="F24" i="1"/>
  <c r="F25" i="1"/>
  <c r="F26" i="1"/>
  <c r="F27" i="1"/>
  <c r="F23" i="1"/>
  <c r="F15" i="1"/>
  <c r="F16" i="1"/>
  <c r="F17" i="1"/>
  <c r="F18" i="1"/>
  <c r="E16" i="1"/>
  <c r="E17" i="1"/>
  <c r="E18" i="1"/>
  <c r="E15" i="1"/>
  <c r="E5" i="1"/>
  <c r="E7" i="1"/>
  <c r="E8" i="1"/>
  <c r="E9" i="1"/>
  <c r="E10" i="1"/>
  <c r="E6" i="1"/>
  <c r="D6" i="1"/>
  <c r="D5" i="1"/>
  <c r="D7" i="1"/>
  <c r="D8" i="1"/>
  <c r="D9" i="1"/>
  <c r="D10" i="1"/>
</calcChain>
</file>

<file path=xl/sharedStrings.xml><?xml version="1.0" encoding="utf-8"?>
<sst xmlns="http://schemas.openxmlformats.org/spreadsheetml/2006/main" count="239" uniqueCount="81">
  <si>
    <t>Name</t>
  </si>
  <si>
    <t>Subject</t>
  </si>
  <si>
    <t>Math</t>
  </si>
  <si>
    <t>Physics</t>
  </si>
  <si>
    <t>Chemistry</t>
  </si>
  <si>
    <t>Biology</t>
  </si>
  <si>
    <t>Samrudhi</t>
  </si>
  <si>
    <t>Navin</t>
  </si>
  <si>
    <t>Shrisha</t>
  </si>
  <si>
    <t>Omkar</t>
  </si>
  <si>
    <t>Nivisha</t>
  </si>
  <si>
    <t>Komal</t>
  </si>
  <si>
    <t>Size</t>
  </si>
  <si>
    <t>Dress</t>
  </si>
  <si>
    <t>price</t>
  </si>
  <si>
    <t>Quantity</t>
  </si>
  <si>
    <t>Medium</t>
  </si>
  <si>
    <t>large</t>
  </si>
  <si>
    <t>Extra Large</t>
  </si>
  <si>
    <t>Small</t>
  </si>
  <si>
    <t>XXL</t>
  </si>
  <si>
    <t>Jeans</t>
  </si>
  <si>
    <t>Tshirt</t>
  </si>
  <si>
    <t>Pant</t>
  </si>
  <si>
    <t>Cordset</t>
  </si>
  <si>
    <t>Kurti</t>
  </si>
  <si>
    <t>Cust ID</t>
  </si>
  <si>
    <t>First Name</t>
  </si>
  <si>
    <t>Last Name</t>
  </si>
  <si>
    <t>Department</t>
  </si>
  <si>
    <t>Adreass</t>
  </si>
  <si>
    <t>Sweety</t>
  </si>
  <si>
    <t>Smit</t>
  </si>
  <si>
    <t>Nil</t>
  </si>
  <si>
    <t>Aradhya</t>
  </si>
  <si>
    <t>Shrinidhi</t>
  </si>
  <si>
    <t>Alok</t>
  </si>
  <si>
    <t>Sharma</t>
  </si>
  <si>
    <t>Pawar</t>
  </si>
  <si>
    <t>Thakur</t>
  </si>
  <si>
    <t>Patil</t>
  </si>
  <si>
    <t>Londhe</t>
  </si>
  <si>
    <t>Lade</t>
  </si>
  <si>
    <t>HR</t>
  </si>
  <si>
    <t>Sys. Engineer</t>
  </si>
  <si>
    <t>Admin</t>
  </si>
  <si>
    <t>Developer</t>
  </si>
  <si>
    <t>Thane</t>
  </si>
  <si>
    <t>Pune</t>
  </si>
  <si>
    <t>Akola</t>
  </si>
  <si>
    <t>Mumbai</t>
  </si>
  <si>
    <t>Satara</t>
  </si>
  <si>
    <t>Nagpur</t>
  </si>
  <si>
    <t>Sr.No</t>
  </si>
  <si>
    <t>Runs</t>
  </si>
  <si>
    <t>Rahul</t>
  </si>
  <si>
    <t>Sachin</t>
  </si>
  <si>
    <t>Mahendra</t>
  </si>
  <si>
    <t>Virat</t>
  </si>
  <si>
    <t>Hardik</t>
  </si>
  <si>
    <t>Sourav</t>
  </si>
  <si>
    <t>Dravid</t>
  </si>
  <si>
    <t>Tendulkar</t>
  </si>
  <si>
    <t>Dhoni</t>
  </si>
  <si>
    <t>Kohli</t>
  </si>
  <si>
    <t>Pandya</t>
  </si>
  <si>
    <t>Ganguli</t>
  </si>
  <si>
    <t>physics</t>
  </si>
  <si>
    <t>First name</t>
  </si>
  <si>
    <t>Hlookup examples</t>
  </si>
  <si>
    <t>Newspaper</t>
  </si>
  <si>
    <t>customer</t>
  </si>
  <si>
    <t>Total Quantity</t>
  </si>
  <si>
    <t>Sale</t>
  </si>
  <si>
    <t>Lokamt</t>
  </si>
  <si>
    <t>Tarunbharat</t>
  </si>
  <si>
    <t>Sakad</t>
  </si>
  <si>
    <t>Punyanagari</t>
  </si>
  <si>
    <t>Deshonnati</t>
  </si>
  <si>
    <t>Qantity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</si>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</sst>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90BA-B5B3-4F50-8A80-FEE19B95627B}">
  <dimension ref="C3:N45"/>
  <sheetViews>
    <sheetView tabSelected="1" topLeftCell="A16" workbookViewId="0">
      <selection activeCell="I29" sqref="I29"/>
    </sheetView>
  </sheetViews>
  <sheetFormatPr defaultRowHeight="14.4" x14ac:dyDescent="0.3"/>
  <cols>
    <col min="3" max="3" width="10.21875" bestFit="1" customWidth="1"/>
    <col min="4" max="4" width="14.77734375" bestFit="1" customWidth="1"/>
    <col min="5" max="5" width="12.6640625" bestFit="1" customWidth="1"/>
    <col min="6" max="6" width="11.6640625" customWidth="1"/>
    <col min="12" max="12" width="12.6640625" bestFit="1" customWidth="1"/>
    <col min="13" max="13" width="10.88671875" customWidth="1"/>
    <col min="14" max="14" width="11.5546875" bestFit="1" customWidth="1"/>
  </cols>
  <sheetData>
    <row r="3" spans="3:13" x14ac:dyDescent="0.3">
      <c r="C3" s="1" t="s">
        <v>1</v>
      </c>
      <c r="D3" s="1"/>
      <c r="E3" s="1"/>
      <c r="F3" s="1"/>
      <c r="G3" s="1"/>
      <c r="K3" s="2" t="s">
        <v>0</v>
      </c>
      <c r="L3" s="2" t="s">
        <v>2</v>
      </c>
      <c r="M3" s="2" t="s">
        <v>3</v>
      </c>
    </row>
    <row r="4" spans="3:13" x14ac:dyDescent="0.3">
      <c r="C4" s="2" t="s">
        <v>0</v>
      </c>
      <c r="D4" s="2" t="s">
        <v>2</v>
      </c>
      <c r="E4" s="2" t="s">
        <v>3</v>
      </c>
      <c r="F4" s="2" t="s">
        <v>4</v>
      </c>
      <c r="G4" s="2" t="s">
        <v>5</v>
      </c>
      <c r="K4" s="4" t="s">
        <v>6</v>
      </c>
      <c r="L4" s="4">
        <v>38</v>
      </c>
      <c r="M4" s="4">
        <v>58</v>
      </c>
    </row>
    <row r="5" spans="3:13" x14ac:dyDescent="0.3">
      <c r="C5" s="4" t="s">
        <v>6</v>
      </c>
      <c r="D5" s="4">
        <f>VLOOKUP(C5,K3:L9,2,FALSE)</f>
        <v>38</v>
      </c>
      <c r="E5" s="4">
        <f>VLOOKUP(C5,K2:M8,3,FALSE)</f>
        <v>58</v>
      </c>
      <c r="F5" s="4">
        <v>66</v>
      </c>
      <c r="G5" s="4">
        <v>49</v>
      </c>
      <c r="K5" s="4" t="s">
        <v>7</v>
      </c>
      <c r="L5" s="4">
        <v>88</v>
      </c>
      <c r="M5" s="4">
        <v>77</v>
      </c>
    </row>
    <row r="6" spans="3:13" x14ac:dyDescent="0.3">
      <c r="C6" s="4" t="s">
        <v>7</v>
      </c>
      <c r="D6" s="4">
        <f>VLOOKUP(C6,K4:L10,2,FALSE)</f>
        <v>88</v>
      </c>
      <c r="E6" s="4">
        <f>VLOOKUP(C6,K3:M9,3,FALSE)</f>
        <v>77</v>
      </c>
      <c r="F6" s="4">
        <v>74</v>
      </c>
      <c r="G6" s="4">
        <v>90</v>
      </c>
      <c r="K6" s="4" t="s">
        <v>8</v>
      </c>
      <c r="L6" s="4">
        <v>57</v>
      </c>
      <c r="M6" s="4">
        <v>56</v>
      </c>
    </row>
    <row r="7" spans="3:13" x14ac:dyDescent="0.3">
      <c r="C7" s="4" t="s">
        <v>8</v>
      </c>
      <c r="D7" s="4">
        <f t="shared" ref="D7:D9" si="0">VLOOKUP(C7,K5:L11,2,FALSE)</f>
        <v>57</v>
      </c>
      <c r="E7" s="4">
        <f>VLOOKUP(C7,K4:M10,3,FALSE)</f>
        <v>56</v>
      </c>
      <c r="F7" s="4">
        <v>45</v>
      </c>
      <c r="G7" s="4">
        <v>95</v>
      </c>
      <c r="K7" s="4" t="s">
        <v>9</v>
      </c>
      <c r="L7" s="4">
        <v>82</v>
      </c>
      <c r="M7" s="4">
        <v>69</v>
      </c>
    </row>
    <row r="8" spans="3:13" x14ac:dyDescent="0.3">
      <c r="C8" s="4" t="s">
        <v>9</v>
      </c>
      <c r="D8" s="4">
        <f t="shared" si="0"/>
        <v>82</v>
      </c>
      <c r="E8" s="4">
        <f>VLOOKUP(C8,K5:M11,3,FALSE)</f>
        <v>69</v>
      </c>
      <c r="F8" s="4">
        <v>65</v>
      </c>
      <c r="G8" s="4">
        <v>56</v>
      </c>
      <c r="K8" s="4" t="s">
        <v>10</v>
      </c>
      <c r="L8" s="4">
        <v>55</v>
      </c>
      <c r="M8" s="4">
        <v>51</v>
      </c>
    </row>
    <row r="9" spans="3:13" x14ac:dyDescent="0.3">
      <c r="C9" s="4" t="s">
        <v>10</v>
      </c>
      <c r="D9" s="4">
        <f t="shared" si="0"/>
        <v>55</v>
      </c>
      <c r="E9" s="4">
        <f>VLOOKUP(C9,K6:M12,3,FALSE)</f>
        <v>51</v>
      </c>
      <c r="F9" s="4">
        <v>57</v>
      </c>
      <c r="G9" s="4">
        <v>75</v>
      </c>
      <c r="K9" s="4" t="s">
        <v>11</v>
      </c>
      <c r="L9" s="4">
        <v>44</v>
      </c>
      <c r="M9" s="4">
        <v>37</v>
      </c>
    </row>
    <row r="10" spans="3:13" x14ac:dyDescent="0.3">
      <c r="C10" s="4" t="s">
        <v>11</v>
      </c>
      <c r="D10" s="4">
        <f>VLOOKUP(C10,K8:L18,2,FALSE)</f>
        <v>44</v>
      </c>
      <c r="E10" s="4">
        <f>VLOOKUP(C10,K7:M13,3,FALSE)</f>
        <v>37</v>
      </c>
      <c r="F10" s="4">
        <v>80</v>
      </c>
      <c r="G10" s="4">
        <v>84</v>
      </c>
    </row>
    <row r="13" spans="3:13" x14ac:dyDescent="0.3">
      <c r="C13" s="2" t="s">
        <v>12</v>
      </c>
      <c r="D13" s="2" t="s">
        <v>13</v>
      </c>
      <c r="E13" s="2" t="s">
        <v>14</v>
      </c>
      <c r="F13" s="2" t="s">
        <v>79</v>
      </c>
      <c r="K13" s="2" t="s">
        <v>13</v>
      </c>
      <c r="L13" s="2" t="s">
        <v>14</v>
      </c>
      <c r="M13" s="2" t="s">
        <v>15</v>
      </c>
    </row>
    <row r="14" spans="3:13" x14ac:dyDescent="0.3">
      <c r="C14" s="4" t="s">
        <v>16</v>
      </c>
      <c r="D14" s="4" t="s">
        <v>21</v>
      </c>
      <c r="E14" s="4">
        <f>VLOOKUP(D14,K$13:M$18,2,FALSE)</f>
        <v>450</v>
      </c>
      <c r="F14" s="4">
        <f>VLOOKUP(D14,K$13:M$18,3,FALSE)</f>
        <v>3</v>
      </c>
      <c r="K14" s="4" t="s">
        <v>24</v>
      </c>
      <c r="L14" s="4">
        <v>650</v>
      </c>
      <c r="M14" s="4">
        <v>6</v>
      </c>
    </row>
    <row r="15" spans="3:13" x14ac:dyDescent="0.3">
      <c r="C15" s="4" t="s">
        <v>17</v>
      </c>
      <c r="D15" s="4" t="s">
        <v>22</v>
      </c>
      <c r="E15" s="4">
        <f>VLOOKUP(D15,K$13:M$18,2,FALSE)</f>
        <v>300</v>
      </c>
      <c r="F15" s="4">
        <f t="shared" ref="F15:F18" si="1">VLOOKUP(D15,K$13:M$18,3,FALSE)</f>
        <v>5</v>
      </c>
      <c r="K15" s="4" t="s">
        <v>22</v>
      </c>
      <c r="L15" s="4">
        <v>300</v>
      </c>
      <c r="M15" s="4">
        <v>5</v>
      </c>
    </row>
    <row r="16" spans="3:13" x14ac:dyDescent="0.3">
      <c r="C16" s="4" t="s">
        <v>18</v>
      </c>
      <c r="D16" s="4" t="s">
        <v>23</v>
      </c>
      <c r="E16" s="4">
        <f t="shared" ref="E16:E18" si="2">VLOOKUP(D16,K$13:M$18,2,FALSE)</f>
        <v>750</v>
      </c>
      <c r="F16" s="4">
        <f t="shared" si="1"/>
        <v>8</v>
      </c>
      <c r="K16" s="4" t="s">
        <v>25</v>
      </c>
      <c r="L16" s="4">
        <v>400</v>
      </c>
      <c r="M16" s="4">
        <v>4</v>
      </c>
    </row>
    <row r="17" spans="3:14" x14ac:dyDescent="0.3">
      <c r="C17" s="4" t="s">
        <v>19</v>
      </c>
      <c r="D17" s="4" t="s">
        <v>24</v>
      </c>
      <c r="E17" s="4">
        <f t="shared" si="2"/>
        <v>650</v>
      </c>
      <c r="F17" s="4">
        <f t="shared" si="1"/>
        <v>6</v>
      </c>
      <c r="K17" s="4" t="s">
        <v>23</v>
      </c>
      <c r="L17" s="4">
        <v>750</v>
      </c>
      <c r="M17" s="4">
        <v>8</v>
      </c>
    </row>
    <row r="18" spans="3:14" x14ac:dyDescent="0.3">
      <c r="C18" s="4" t="s">
        <v>20</v>
      </c>
      <c r="D18" s="4" t="s">
        <v>25</v>
      </c>
      <c r="E18" s="4">
        <f t="shared" si="2"/>
        <v>400</v>
      </c>
      <c r="F18" s="4">
        <f t="shared" si="1"/>
        <v>4</v>
      </c>
      <c r="K18" s="4" t="s">
        <v>21</v>
      </c>
      <c r="L18" s="4">
        <v>450</v>
      </c>
      <c r="M18" s="4">
        <v>3</v>
      </c>
    </row>
    <row r="21" spans="3:14" x14ac:dyDescent="0.3">
      <c r="C21" s="2" t="s">
        <v>26</v>
      </c>
      <c r="D21" s="2" t="s">
        <v>68</v>
      </c>
      <c r="E21" s="2" t="s">
        <v>28</v>
      </c>
      <c r="F21" s="2" t="s">
        <v>29</v>
      </c>
      <c r="G21" s="2" t="s">
        <v>30</v>
      </c>
      <c r="K21" s="2" t="s">
        <v>26</v>
      </c>
      <c r="L21" s="2" t="s">
        <v>27</v>
      </c>
      <c r="M21" s="2" t="s">
        <v>28</v>
      </c>
      <c r="N21" s="2" t="s">
        <v>29</v>
      </c>
    </row>
    <row r="22" spans="3:14" x14ac:dyDescent="0.3">
      <c r="C22" s="4">
        <v>5</v>
      </c>
      <c r="D22" s="4" t="str">
        <f>VLOOKUP(C22,K$22:N$27,2,FALSE)</f>
        <v>Sweety</v>
      </c>
      <c r="E22" s="4" t="s">
        <v>37</v>
      </c>
      <c r="F22" s="4" t="str">
        <f>VLOOKUP(C22,K$21:N$27,4,FALSE)</f>
        <v>HR</v>
      </c>
      <c r="G22" s="4" t="s">
        <v>47</v>
      </c>
      <c r="K22" s="4">
        <v>13</v>
      </c>
      <c r="L22" s="4" t="s">
        <v>33</v>
      </c>
      <c r="M22" s="4" t="s">
        <v>39</v>
      </c>
      <c r="N22" s="4" t="s">
        <v>45</v>
      </c>
    </row>
    <row r="23" spans="3:14" x14ac:dyDescent="0.3">
      <c r="C23" s="4">
        <v>20</v>
      </c>
      <c r="D23" s="4" t="str">
        <f>VLOOKUP(C23,K$22:N$27,2,FALSE)</f>
        <v>Smit</v>
      </c>
      <c r="E23" s="4" t="s">
        <v>38</v>
      </c>
      <c r="F23" s="4" t="str">
        <f>VLOOKUP(C23,K$21:N$27,4,FALSE)</f>
        <v>Sys. Engineer</v>
      </c>
      <c r="G23" s="4" t="s">
        <v>48</v>
      </c>
      <c r="K23" s="4">
        <v>20</v>
      </c>
      <c r="L23" s="4" t="s">
        <v>32</v>
      </c>
      <c r="M23" s="4" t="s">
        <v>38</v>
      </c>
      <c r="N23" s="4" t="s">
        <v>44</v>
      </c>
    </row>
    <row r="24" spans="3:14" x14ac:dyDescent="0.3">
      <c r="C24" s="4">
        <v>13</v>
      </c>
      <c r="D24" s="4" t="str">
        <f>VLOOKUP(C24,K$22:N$27,2,FALSE)</f>
        <v>Nil</v>
      </c>
      <c r="E24" s="4" t="s">
        <v>39</v>
      </c>
      <c r="F24" s="4" t="str">
        <f>VLOOKUP(C24,K$21:N$27,4,FALSE)</f>
        <v>Admin</v>
      </c>
      <c r="G24" s="4" t="s">
        <v>49</v>
      </c>
      <c r="K24" s="4">
        <v>61</v>
      </c>
      <c r="L24" s="4" t="s">
        <v>35</v>
      </c>
      <c r="M24" s="4" t="s">
        <v>41</v>
      </c>
      <c r="N24" s="4" t="s">
        <v>46</v>
      </c>
    </row>
    <row r="25" spans="3:14" x14ac:dyDescent="0.3">
      <c r="C25" s="4">
        <v>7</v>
      </c>
      <c r="D25" s="4" t="str">
        <f>VLOOKUP(C25,K$22:N$27,2,FALSE)</f>
        <v>Aradhya</v>
      </c>
      <c r="E25" s="4" t="s">
        <v>40</v>
      </c>
      <c r="F25" s="4" t="str">
        <f>VLOOKUP(C25,K$21:N$27,4,FALSE)</f>
        <v>HR</v>
      </c>
      <c r="G25" s="4" t="s">
        <v>50</v>
      </c>
      <c r="K25" s="4">
        <v>7</v>
      </c>
      <c r="L25" s="4" t="s">
        <v>34</v>
      </c>
      <c r="M25" s="4" t="s">
        <v>40</v>
      </c>
      <c r="N25" s="4" t="s">
        <v>43</v>
      </c>
    </row>
    <row r="26" spans="3:14" x14ac:dyDescent="0.3">
      <c r="C26" s="4">
        <v>61</v>
      </c>
      <c r="D26" s="4" t="str">
        <f>VLOOKUP(C26,K$22:N$27,2,FALSE)</f>
        <v>Shrinidhi</v>
      </c>
      <c r="E26" s="4" t="s">
        <v>41</v>
      </c>
      <c r="F26" s="4" t="str">
        <f>VLOOKUP(C26,K$21:N$27,4,FALSE)</f>
        <v>Developer</v>
      </c>
      <c r="G26" s="4" t="s">
        <v>51</v>
      </c>
      <c r="K26" s="4">
        <v>24</v>
      </c>
      <c r="L26" s="4" t="s">
        <v>36</v>
      </c>
      <c r="M26" s="4" t="s">
        <v>42</v>
      </c>
      <c r="N26" s="4" t="s">
        <v>44</v>
      </c>
    </row>
    <row r="27" spans="3:14" x14ac:dyDescent="0.3">
      <c r="C27" s="4">
        <v>24</v>
      </c>
      <c r="D27" s="4" t="str">
        <f>VLOOKUP(C27,K$22:N$27,2,FALSE)</f>
        <v>Alok</v>
      </c>
      <c r="E27" s="4" t="s">
        <v>42</v>
      </c>
      <c r="F27" s="4" t="str">
        <f>VLOOKUP(C27,K$21:N$27,4,FALSE)</f>
        <v>Sys. Engineer</v>
      </c>
      <c r="G27" s="4" t="s">
        <v>52</v>
      </c>
      <c r="K27" s="4">
        <v>5</v>
      </c>
      <c r="L27" s="4" t="s">
        <v>31</v>
      </c>
      <c r="M27" s="4" t="s">
        <v>37</v>
      </c>
      <c r="N27" s="4" t="s">
        <v>43</v>
      </c>
    </row>
    <row r="31" spans="3:14" x14ac:dyDescent="0.3">
      <c r="C31" s="2" t="s">
        <v>53</v>
      </c>
      <c r="D31" s="2" t="s">
        <v>68</v>
      </c>
      <c r="E31" s="2" t="s">
        <v>28</v>
      </c>
      <c r="F31" s="2" t="s">
        <v>54</v>
      </c>
      <c r="K31" s="2" t="s">
        <v>53</v>
      </c>
      <c r="L31" s="2" t="s">
        <v>27</v>
      </c>
      <c r="M31" s="2" t="s">
        <v>28</v>
      </c>
      <c r="N31" s="2" t="s">
        <v>54</v>
      </c>
    </row>
    <row r="32" spans="3:14" x14ac:dyDescent="0.3">
      <c r="C32" s="4">
        <v>1</v>
      </c>
      <c r="D32" s="4" t="str">
        <f>VLOOKUP(C32,K$31:N$37,2,FALSE)</f>
        <v>Rahul</v>
      </c>
      <c r="E32" s="4" t="s">
        <v>61</v>
      </c>
      <c r="F32" s="4">
        <f>VLOOKUP(D32,L$31:N$37,3,FALSE)</f>
        <v>50</v>
      </c>
      <c r="K32" s="4">
        <v>6</v>
      </c>
      <c r="L32" s="4" t="s">
        <v>60</v>
      </c>
      <c r="M32" s="4" t="s">
        <v>66</v>
      </c>
      <c r="N32" s="4">
        <v>56</v>
      </c>
    </row>
    <row r="33" spans="3:14" x14ac:dyDescent="0.3">
      <c r="C33" s="4">
        <v>2</v>
      </c>
      <c r="D33" s="4" t="str">
        <f t="shared" ref="D32:D33" si="3">VLOOKUP(C33,K$31:N$37,2,FALSE)</f>
        <v>Sachin</v>
      </c>
      <c r="E33" s="4" t="s">
        <v>62</v>
      </c>
      <c r="F33" s="4">
        <f t="shared" ref="F32:F34" si="4">VLOOKUP(D33,L$31:N$37,3,FALSE)</f>
        <v>52</v>
      </c>
      <c r="K33" s="4">
        <v>2</v>
      </c>
      <c r="L33" s="4" t="s">
        <v>56</v>
      </c>
      <c r="M33" s="4" t="s">
        <v>62</v>
      </c>
      <c r="N33" s="4">
        <v>52</v>
      </c>
    </row>
    <row r="34" spans="3:14" x14ac:dyDescent="0.3">
      <c r="C34" s="4">
        <v>3</v>
      </c>
      <c r="D34" s="4" t="str">
        <f>VLOOKUP(C34,K$31:N$37,2,FALSE)</f>
        <v>Mahendra</v>
      </c>
      <c r="E34" s="4" t="s">
        <v>63</v>
      </c>
      <c r="F34" s="4">
        <f t="shared" si="4"/>
        <v>54</v>
      </c>
      <c r="K34" s="4">
        <v>5</v>
      </c>
      <c r="L34" s="4" t="s">
        <v>59</v>
      </c>
      <c r="M34" s="4" t="s">
        <v>65</v>
      </c>
      <c r="N34" s="4">
        <v>60</v>
      </c>
    </row>
    <row r="35" spans="3:14" x14ac:dyDescent="0.3">
      <c r="C35" s="4">
        <v>4</v>
      </c>
      <c r="D35" s="4" t="str">
        <f t="shared" ref="D35:D37" si="5">VLOOKUP(C35,K$31:N$37,2,FALSE)</f>
        <v>Virat</v>
      </c>
      <c r="E35" s="4" t="s">
        <v>64</v>
      </c>
      <c r="F35" s="4">
        <f>VLOOKUP(D35,L$31:N$37,3,FALSE)</f>
        <v>58</v>
      </c>
      <c r="K35" s="4">
        <v>4</v>
      </c>
      <c r="L35" s="4" t="s">
        <v>58</v>
      </c>
      <c r="M35" s="4" t="s">
        <v>64</v>
      </c>
      <c r="N35" s="4">
        <v>58</v>
      </c>
    </row>
    <row r="36" spans="3:14" x14ac:dyDescent="0.3">
      <c r="C36" s="4">
        <v>5</v>
      </c>
      <c r="D36" s="4" t="str">
        <f t="shared" si="5"/>
        <v>Hardik</v>
      </c>
      <c r="E36" s="4" t="s">
        <v>65</v>
      </c>
      <c r="F36" s="4">
        <f t="shared" ref="F36:F37" si="6">VLOOKUP(D36,L$31:N$37,3,FALSE)</f>
        <v>60</v>
      </c>
      <c r="K36" s="4">
        <v>1</v>
      </c>
      <c r="L36" s="4" t="s">
        <v>55</v>
      </c>
      <c r="M36" s="4" t="s">
        <v>61</v>
      </c>
      <c r="N36" s="4">
        <v>50</v>
      </c>
    </row>
    <row r="37" spans="3:14" x14ac:dyDescent="0.3">
      <c r="C37" s="4">
        <v>6</v>
      </c>
      <c r="D37" s="4" t="str">
        <f t="shared" si="5"/>
        <v>Sourav</v>
      </c>
      <c r="E37" s="4" t="s">
        <v>66</v>
      </c>
      <c r="F37" s="4">
        <f t="shared" si="6"/>
        <v>56</v>
      </c>
      <c r="K37" s="4">
        <v>3</v>
      </c>
      <c r="L37" s="4" t="s">
        <v>57</v>
      </c>
      <c r="M37" s="4" t="s">
        <v>63</v>
      </c>
      <c r="N37" s="4">
        <v>54</v>
      </c>
    </row>
    <row r="40" spans="3:14" x14ac:dyDescent="0.3">
      <c r="C40" s="2" t="s">
        <v>70</v>
      </c>
      <c r="D40" s="2" t="s">
        <v>71</v>
      </c>
      <c r="E40" s="2" t="s">
        <v>72</v>
      </c>
      <c r="F40" s="2" t="s">
        <v>73</v>
      </c>
      <c r="J40" s="2" t="s">
        <v>70</v>
      </c>
      <c r="K40" s="2" t="s">
        <v>71</v>
      </c>
      <c r="L40" s="2" t="s">
        <v>72</v>
      </c>
    </row>
    <row r="41" spans="3:14" x14ac:dyDescent="0.3">
      <c r="C41" s="4" t="s">
        <v>74</v>
      </c>
      <c r="D41" s="4">
        <f>VLOOKUP(C41,J$40:L$45,2,FALSE)</f>
        <v>80</v>
      </c>
      <c r="E41" s="4">
        <f>VLOOKUP(C41,J$40:L$45,3,FALSE)</f>
        <v>100</v>
      </c>
      <c r="F41" s="4">
        <v>95</v>
      </c>
      <c r="J41" s="4" t="s">
        <v>74</v>
      </c>
      <c r="K41" s="4">
        <v>80</v>
      </c>
      <c r="L41" s="4">
        <v>100</v>
      </c>
    </row>
    <row r="42" spans="3:14" x14ac:dyDescent="0.3">
      <c r="C42" s="4" t="s">
        <v>75</v>
      </c>
      <c r="D42" s="4">
        <f>VLOOKUP(C42,J$40:L$45,2,FALSE)</f>
        <v>90</v>
      </c>
      <c r="E42" s="4">
        <f t="shared" ref="E42:E45" si="7">VLOOKUP(C42,J$40:L$45,3,FALSE)</f>
        <v>120</v>
      </c>
      <c r="F42" s="4">
        <v>75</v>
      </c>
      <c r="J42" s="4" t="s">
        <v>75</v>
      </c>
      <c r="K42" s="4">
        <v>90</v>
      </c>
      <c r="L42" s="4">
        <v>120</v>
      </c>
    </row>
    <row r="43" spans="3:14" x14ac:dyDescent="0.3">
      <c r="C43" s="4" t="s">
        <v>76</v>
      </c>
      <c r="D43" s="4">
        <f t="shared" ref="D42:D45" si="8">VLOOKUP(C43,J$40:L$45,2,FALSE)</f>
        <v>60</v>
      </c>
      <c r="E43" s="4">
        <f t="shared" si="7"/>
        <v>80</v>
      </c>
      <c r="F43" s="4">
        <v>55</v>
      </c>
      <c r="J43" s="4" t="s">
        <v>76</v>
      </c>
      <c r="K43" s="4">
        <v>60</v>
      </c>
      <c r="L43" s="4">
        <v>80</v>
      </c>
    </row>
    <row r="44" spans="3:14" x14ac:dyDescent="0.3">
      <c r="C44" s="4" t="s">
        <v>77</v>
      </c>
      <c r="D44" s="4">
        <f>VLOOKUP(C44,J$40:L$45,2,FALSE)</f>
        <v>100</v>
      </c>
      <c r="E44" s="4">
        <f t="shared" si="7"/>
        <v>110</v>
      </c>
      <c r="F44" s="4">
        <v>70</v>
      </c>
      <c r="J44" s="4" t="s">
        <v>77</v>
      </c>
      <c r="K44" s="4">
        <v>100</v>
      </c>
      <c r="L44" s="4">
        <v>110</v>
      </c>
    </row>
    <row r="45" spans="3:14" x14ac:dyDescent="0.3">
      <c r="C45" s="4" t="s">
        <v>78</v>
      </c>
      <c r="D45" s="4">
        <f t="shared" si="8"/>
        <v>75</v>
      </c>
      <c r="E45" s="4">
        <f t="shared" si="7"/>
        <v>90</v>
      </c>
      <c r="F45" s="4">
        <v>85</v>
      </c>
      <c r="J45" s="4" t="s">
        <v>78</v>
      </c>
      <c r="K45" s="4">
        <v>75</v>
      </c>
      <c r="L45" s="4">
        <v>90</v>
      </c>
    </row>
  </sheetData>
  <mergeCells count="1">
    <mergeCell ref="C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D2CC6-A495-4E7A-A00A-04EB41EE9FC0}">
  <dimension ref="C2:M46"/>
  <sheetViews>
    <sheetView topLeftCell="A24" workbookViewId="0">
      <selection activeCell="B14" sqref="B14"/>
    </sheetView>
  </sheetViews>
  <sheetFormatPr defaultRowHeight="14.4" x14ac:dyDescent="0.3"/>
  <cols>
    <col min="3" max="3" width="16" bestFit="1" customWidth="1"/>
    <col min="4" max="4" width="15.44140625" bestFit="1" customWidth="1"/>
    <col min="5" max="5" width="9.6640625" bestFit="1" customWidth="1"/>
    <col min="6" max="6" width="11.5546875" bestFit="1" customWidth="1"/>
    <col min="10" max="10" width="15.44140625" bestFit="1" customWidth="1"/>
    <col min="11" max="11" width="9.6640625" bestFit="1" customWidth="1"/>
    <col min="12" max="12" width="11.5546875" bestFit="1" customWidth="1"/>
  </cols>
  <sheetData>
    <row r="2" spans="3:13" x14ac:dyDescent="0.3">
      <c r="C2" s="3" t="s">
        <v>69</v>
      </c>
      <c r="D2" s="3"/>
    </row>
    <row r="4" spans="3:13" x14ac:dyDescent="0.3">
      <c r="C4" s="5" t="s">
        <v>1</v>
      </c>
      <c r="D4" s="5"/>
      <c r="E4" s="5"/>
      <c r="F4" s="5"/>
      <c r="G4" s="5"/>
    </row>
    <row r="5" spans="3:13" x14ac:dyDescent="0.3">
      <c r="C5" s="2" t="s">
        <v>0</v>
      </c>
      <c r="D5" s="2" t="s">
        <v>2</v>
      </c>
      <c r="E5" s="2" t="s">
        <v>67</v>
      </c>
      <c r="F5" s="2" t="s">
        <v>4</v>
      </c>
      <c r="G5" s="2" t="s">
        <v>5</v>
      </c>
      <c r="I5" s="2" t="s">
        <v>0</v>
      </c>
      <c r="J5" s="2" t="s">
        <v>2</v>
      </c>
      <c r="K5" s="2" t="s">
        <v>67</v>
      </c>
      <c r="L5" s="2" t="s">
        <v>4</v>
      </c>
      <c r="M5" s="2" t="s">
        <v>5</v>
      </c>
    </row>
    <row r="6" spans="3:13" x14ac:dyDescent="0.3">
      <c r="C6" s="2" t="s">
        <v>6</v>
      </c>
      <c r="D6" s="2">
        <f>HLOOKUP(D5,$I$5:$M$8,3,FALSE)</f>
        <v>38</v>
      </c>
      <c r="E6" s="2">
        <f t="shared" ref="E6:G6" si="0">HLOOKUP(E5,$I$5:$M$8,3,FALSE)</f>
        <v>58</v>
      </c>
      <c r="F6" s="2">
        <f t="shared" si="0"/>
        <v>66</v>
      </c>
      <c r="G6" s="2">
        <f t="shared" si="0"/>
        <v>49</v>
      </c>
      <c r="I6" s="2" t="s">
        <v>8</v>
      </c>
      <c r="J6" s="2">
        <v>57</v>
      </c>
      <c r="K6" s="2">
        <v>56</v>
      </c>
      <c r="L6" s="2">
        <v>45</v>
      </c>
      <c r="M6" s="2">
        <v>95</v>
      </c>
    </row>
    <row r="7" spans="3:13" x14ac:dyDescent="0.3">
      <c r="C7" s="2" t="s">
        <v>7</v>
      </c>
      <c r="D7" s="2">
        <v>88</v>
      </c>
      <c r="E7" s="2">
        <v>77</v>
      </c>
      <c r="F7" s="2">
        <v>74</v>
      </c>
      <c r="G7" s="2">
        <v>90</v>
      </c>
      <c r="I7" s="2" t="s">
        <v>6</v>
      </c>
      <c r="J7" s="2">
        <v>38</v>
      </c>
      <c r="K7" s="2">
        <v>58</v>
      </c>
      <c r="L7" s="2">
        <v>66</v>
      </c>
      <c r="M7" s="2">
        <v>49</v>
      </c>
    </row>
    <row r="8" spans="3:13" x14ac:dyDescent="0.3">
      <c r="C8" s="2" t="s">
        <v>8</v>
      </c>
      <c r="D8" s="2">
        <f>HLOOKUP(D5,$I$5:$M$8,2,FALSE)</f>
        <v>57</v>
      </c>
      <c r="E8" s="2">
        <f>HLOOKUP(E5,$I$5:$M$8,2,FALSE)</f>
        <v>56</v>
      </c>
      <c r="F8" s="2">
        <f t="shared" ref="E8:G8" si="1">HLOOKUP(F5,$I$5:$M$8,2,FALSE)</f>
        <v>45</v>
      </c>
      <c r="G8" s="2">
        <f t="shared" si="1"/>
        <v>95</v>
      </c>
      <c r="I8" s="2" t="s">
        <v>9</v>
      </c>
      <c r="J8" s="2">
        <v>82</v>
      </c>
      <c r="K8" s="2">
        <v>69</v>
      </c>
      <c r="L8" s="2">
        <v>65</v>
      </c>
      <c r="M8" s="2">
        <v>56</v>
      </c>
    </row>
    <row r="9" spans="3:13" x14ac:dyDescent="0.3">
      <c r="C9" s="2" t="s">
        <v>9</v>
      </c>
      <c r="D9" s="2">
        <f>HLOOKUP(D5,$I$5:$M$8,4,FALSE)</f>
        <v>82</v>
      </c>
      <c r="E9" s="2">
        <f>HLOOKUP(E5,$I$5:$M$8,4,FALSE)</f>
        <v>69</v>
      </c>
      <c r="F9" s="2">
        <f t="shared" ref="F9:G9" si="2">HLOOKUP(F5,$I$5:$M$8,4,FALSE)</f>
        <v>65</v>
      </c>
      <c r="G9" s="2">
        <f t="shared" si="2"/>
        <v>56</v>
      </c>
    </row>
    <row r="10" spans="3:13" x14ac:dyDescent="0.3">
      <c r="C10" s="2" t="s">
        <v>10</v>
      </c>
      <c r="D10" s="2">
        <v>55</v>
      </c>
      <c r="E10" s="2">
        <v>51</v>
      </c>
      <c r="F10" s="2">
        <v>57</v>
      </c>
      <c r="G10" s="2">
        <v>75</v>
      </c>
    </row>
    <row r="11" spans="3:13" x14ac:dyDescent="0.3">
      <c r="C11" s="2" t="s">
        <v>11</v>
      </c>
      <c r="D11" s="2">
        <v>44</v>
      </c>
      <c r="E11" s="2">
        <v>37</v>
      </c>
      <c r="F11" s="2">
        <v>80</v>
      </c>
      <c r="G11" s="2">
        <v>84</v>
      </c>
    </row>
    <row r="14" spans="3:13" x14ac:dyDescent="0.3">
      <c r="C14" s="4" t="s">
        <v>12</v>
      </c>
      <c r="D14" s="4" t="s">
        <v>13</v>
      </c>
      <c r="E14" s="4" t="s">
        <v>14</v>
      </c>
      <c r="F14" s="4" t="s">
        <v>80</v>
      </c>
      <c r="I14" s="4" t="s">
        <v>12</v>
      </c>
      <c r="J14" s="4" t="s">
        <v>13</v>
      </c>
      <c r="K14" s="4" t="s">
        <v>14</v>
      </c>
      <c r="L14" s="4" t="s">
        <v>80</v>
      </c>
    </row>
    <row r="15" spans="3:13" x14ac:dyDescent="0.3">
      <c r="C15" s="2" t="s">
        <v>16</v>
      </c>
      <c r="D15" s="2" t="s">
        <v>21</v>
      </c>
      <c r="E15" s="2">
        <v>450</v>
      </c>
      <c r="F15" s="2">
        <v>3</v>
      </c>
      <c r="I15" s="2" t="s">
        <v>17</v>
      </c>
      <c r="J15" s="2" t="s">
        <v>22</v>
      </c>
      <c r="K15" s="2">
        <v>300</v>
      </c>
      <c r="L15" s="2">
        <v>7</v>
      </c>
    </row>
    <row r="16" spans="3:13" x14ac:dyDescent="0.3">
      <c r="C16" s="2" t="s">
        <v>17</v>
      </c>
      <c r="D16" s="2" t="str">
        <f>HLOOKUP(D14,$I$14:$L$17,2,FALSE)</f>
        <v>Tshirt</v>
      </c>
      <c r="E16" s="2">
        <f>HLOOKUP(E14,$I$14:$L$17,2,FALSE)</f>
        <v>300</v>
      </c>
      <c r="F16" s="2">
        <f t="shared" ref="E16:F16" si="3">HLOOKUP(F14,$I$14:$L$17,2,FALSE)</f>
        <v>7</v>
      </c>
      <c r="I16" s="2" t="s">
        <v>19</v>
      </c>
      <c r="J16" s="2" t="s">
        <v>24</v>
      </c>
      <c r="K16" s="2">
        <v>650</v>
      </c>
      <c r="L16" s="2">
        <v>8</v>
      </c>
    </row>
    <row r="17" spans="3:13" x14ac:dyDescent="0.3">
      <c r="C17" s="2" t="s">
        <v>18</v>
      </c>
      <c r="D17" s="2" t="s">
        <v>23</v>
      </c>
      <c r="E17" s="2">
        <v>750</v>
      </c>
      <c r="F17" s="2">
        <v>8</v>
      </c>
      <c r="I17" s="2" t="s">
        <v>20</v>
      </c>
      <c r="J17" s="2" t="s">
        <v>25</v>
      </c>
      <c r="K17" s="2">
        <v>400</v>
      </c>
      <c r="L17" s="2">
        <v>4</v>
      </c>
    </row>
    <row r="18" spans="3:13" x14ac:dyDescent="0.3">
      <c r="C18" s="2" t="s">
        <v>19</v>
      </c>
      <c r="D18" s="2" t="str">
        <f t="shared" ref="D18:E18" si="4">HLOOKUP(D14,$I$14:$L$17,3,FALSE)</f>
        <v>Cordset</v>
      </c>
      <c r="E18" s="2">
        <f t="shared" si="4"/>
        <v>650</v>
      </c>
      <c r="F18" s="2">
        <f>HLOOKUP(F14,$I$14:$L$17,3,FALSE)</f>
        <v>8</v>
      </c>
    </row>
    <row r="19" spans="3:13" x14ac:dyDescent="0.3">
      <c r="C19" s="2" t="s">
        <v>20</v>
      </c>
      <c r="D19" s="2" t="str">
        <f>HLOOKUP(D14,$I$14:$L$17,4,FALSE)</f>
        <v>Kurti</v>
      </c>
      <c r="E19" s="2">
        <f>HLOOKUP(E14,$I$14:$L$17,4,FALSE)</f>
        <v>400</v>
      </c>
      <c r="F19" s="2">
        <f>HLOOKUP(F14,$I$14:$L$17,4,FALSE)</f>
        <v>4</v>
      </c>
    </row>
    <row r="23" spans="3:13" x14ac:dyDescent="0.3">
      <c r="C23" s="4" t="s">
        <v>26</v>
      </c>
      <c r="D23" s="4" t="s">
        <v>68</v>
      </c>
      <c r="E23" s="4" t="s">
        <v>28</v>
      </c>
      <c r="F23" s="4" t="s">
        <v>29</v>
      </c>
      <c r="G23" s="4" t="s">
        <v>30</v>
      </c>
      <c r="I23" s="4" t="s">
        <v>26</v>
      </c>
      <c r="J23" s="4" t="s">
        <v>68</v>
      </c>
      <c r="K23" s="4" t="s">
        <v>28</v>
      </c>
      <c r="L23" s="4" t="s">
        <v>29</v>
      </c>
      <c r="M23" s="4" t="s">
        <v>30</v>
      </c>
    </row>
    <row r="24" spans="3:13" x14ac:dyDescent="0.3">
      <c r="C24" s="2">
        <v>5</v>
      </c>
      <c r="D24" s="2" t="s">
        <v>31</v>
      </c>
      <c r="E24" s="2" t="s">
        <v>37</v>
      </c>
      <c r="F24" s="2" t="s">
        <v>43</v>
      </c>
      <c r="G24" s="2" t="s">
        <v>47</v>
      </c>
      <c r="I24" s="2">
        <v>20</v>
      </c>
      <c r="J24" s="2" t="s">
        <v>32</v>
      </c>
      <c r="K24" s="2" t="s">
        <v>38</v>
      </c>
      <c r="L24" s="2" t="s">
        <v>44</v>
      </c>
      <c r="M24" s="2" t="s">
        <v>48</v>
      </c>
    </row>
    <row r="25" spans="3:13" x14ac:dyDescent="0.3">
      <c r="C25" s="2">
        <v>20</v>
      </c>
      <c r="D25" s="2" t="s">
        <v>32</v>
      </c>
      <c r="E25" s="2" t="str">
        <f>HLOOKUP(E23,$I$23:$M$26,2,FALSE)</f>
        <v>Pawar</v>
      </c>
      <c r="F25" s="2" t="str">
        <f>HLOOKUP(F23,$I$23:$M$26,2,FALSE)</f>
        <v>Sys. Engineer</v>
      </c>
      <c r="G25" s="2" t="str">
        <f>HLOOKUP(G23,$I$23:$M$26,2,FALSE)</f>
        <v>Pune</v>
      </c>
      <c r="I25" s="2">
        <v>24</v>
      </c>
      <c r="J25" s="2" t="s">
        <v>36</v>
      </c>
      <c r="K25" s="2" t="s">
        <v>42</v>
      </c>
      <c r="L25" s="2" t="s">
        <v>44</v>
      </c>
      <c r="M25" s="2" t="s">
        <v>52</v>
      </c>
    </row>
    <row r="26" spans="3:13" x14ac:dyDescent="0.3">
      <c r="C26" s="2">
        <v>13</v>
      </c>
      <c r="D26" s="2" t="s">
        <v>33</v>
      </c>
      <c r="E26" s="2" t="s">
        <v>39</v>
      </c>
      <c r="F26" s="2" t="s">
        <v>45</v>
      </c>
      <c r="G26" s="2" t="s">
        <v>49</v>
      </c>
      <c r="I26" s="2">
        <v>7</v>
      </c>
      <c r="J26" s="2" t="s">
        <v>34</v>
      </c>
      <c r="K26" s="2" t="s">
        <v>40</v>
      </c>
      <c r="L26" s="2" t="s">
        <v>43</v>
      </c>
      <c r="M26" s="2" t="s">
        <v>50</v>
      </c>
    </row>
    <row r="27" spans="3:13" x14ac:dyDescent="0.3">
      <c r="C27" s="2">
        <v>7</v>
      </c>
      <c r="D27" s="2" t="str">
        <f>HLOOKUP(D23,$I$23:$M$26,4,FALSE)</f>
        <v>Aradhya</v>
      </c>
      <c r="E27" s="2" t="str">
        <f>HLOOKUP(E23,$I$23:$M$26,4,FALSE)</f>
        <v>Patil</v>
      </c>
      <c r="F27" s="2" t="str">
        <f t="shared" ref="F27:G27" si="5">HLOOKUP(F23,$I$23:$M$26,4,FALSE)</f>
        <v>HR</v>
      </c>
      <c r="G27" s="2" t="str">
        <f t="shared" si="5"/>
        <v>Mumbai</v>
      </c>
    </row>
    <row r="28" spans="3:13" x14ac:dyDescent="0.3">
      <c r="C28" s="2">
        <v>61</v>
      </c>
      <c r="D28" s="2" t="s">
        <v>35</v>
      </c>
      <c r="E28" s="2" t="s">
        <v>41</v>
      </c>
      <c r="F28" s="2" t="s">
        <v>46</v>
      </c>
      <c r="G28" s="2" t="s">
        <v>51</v>
      </c>
    </row>
    <row r="29" spans="3:13" x14ac:dyDescent="0.3">
      <c r="C29" s="2">
        <v>24</v>
      </c>
      <c r="D29" s="2" t="str">
        <f>HLOOKUP(D23,$I$23:$M$26,3,FALSE)</f>
        <v>Alok</v>
      </c>
      <c r="E29" s="2" t="str">
        <f t="shared" ref="D29:F29" si="6">HLOOKUP(E23,$I$23:$M$26,3,FALSE)</f>
        <v>Lade</v>
      </c>
      <c r="F29" s="2" t="str">
        <f t="shared" si="6"/>
        <v>Sys. Engineer</v>
      </c>
      <c r="G29" s="2" t="str">
        <f>HLOOKUP(G23,$I$23:$M$26,3,FALSE)</f>
        <v>Nagpur</v>
      </c>
    </row>
    <row r="33" spans="3:12" x14ac:dyDescent="0.3">
      <c r="C33" s="4" t="s">
        <v>53</v>
      </c>
      <c r="D33" s="4" t="s">
        <v>27</v>
      </c>
      <c r="E33" s="4" t="s">
        <v>28</v>
      </c>
      <c r="F33" s="4" t="s">
        <v>54</v>
      </c>
      <c r="I33" s="4" t="s">
        <v>53</v>
      </c>
      <c r="J33" s="4" t="s">
        <v>27</v>
      </c>
      <c r="K33" s="4" t="s">
        <v>28</v>
      </c>
      <c r="L33" s="4" t="s">
        <v>54</v>
      </c>
    </row>
    <row r="34" spans="3:12" x14ac:dyDescent="0.3">
      <c r="C34" s="2">
        <v>1</v>
      </c>
      <c r="D34" s="2" t="s">
        <v>55</v>
      </c>
      <c r="E34" s="2" t="s">
        <v>61</v>
      </c>
      <c r="F34" s="2">
        <v>50</v>
      </c>
      <c r="I34" s="2">
        <v>3</v>
      </c>
      <c r="J34" s="2" t="s">
        <v>57</v>
      </c>
      <c r="K34" s="2" t="s">
        <v>63</v>
      </c>
      <c r="L34" s="2">
        <v>54</v>
      </c>
    </row>
    <row r="35" spans="3:12" x14ac:dyDescent="0.3">
      <c r="C35" s="2">
        <v>2</v>
      </c>
      <c r="D35" s="2" t="s">
        <v>56</v>
      </c>
      <c r="E35" s="2" t="s">
        <v>62</v>
      </c>
      <c r="F35" s="2">
        <v>52</v>
      </c>
      <c r="I35" s="2">
        <v>5</v>
      </c>
      <c r="J35" s="2" t="s">
        <v>59</v>
      </c>
      <c r="K35" s="2" t="s">
        <v>65</v>
      </c>
      <c r="L35" s="2">
        <v>60</v>
      </c>
    </row>
    <row r="36" spans="3:12" x14ac:dyDescent="0.3">
      <c r="C36" s="2">
        <v>3</v>
      </c>
      <c r="D36" s="2" t="s">
        <v>57</v>
      </c>
      <c r="E36" s="2" t="str">
        <f>HLOOKUP(E33,$I$33:$L$36,2,FALSE)</f>
        <v>Dhoni</v>
      </c>
      <c r="F36" s="2">
        <f>HLOOKUP(F33,$I$33:$L$36,2,FALSE)</f>
        <v>54</v>
      </c>
      <c r="I36" s="2">
        <v>4</v>
      </c>
      <c r="J36" s="2" t="s">
        <v>58</v>
      </c>
      <c r="K36" s="2" t="s">
        <v>64</v>
      </c>
      <c r="L36" s="2">
        <v>58</v>
      </c>
    </row>
    <row r="37" spans="3:12" x14ac:dyDescent="0.3">
      <c r="C37" s="2">
        <v>4</v>
      </c>
      <c r="D37" s="2" t="str">
        <f>HLOOKUP(D33,$I$33:$L$36,4,FALSE)</f>
        <v>Virat</v>
      </c>
      <c r="E37" s="2" t="str">
        <f t="shared" ref="E37:F37" si="7">HLOOKUP(E33,$I$33:$L$36,4,FALSE)</f>
        <v>Kohli</v>
      </c>
      <c r="F37" s="2">
        <f t="shared" si="7"/>
        <v>58</v>
      </c>
    </row>
    <row r="38" spans="3:12" x14ac:dyDescent="0.3">
      <c r="C38" s="2">
        <v>5</v>
      </c>
      <c r="D38" s="2" t="str">
        <f>HLOOKUP(D33,$I$33:$L$36,3,FALSE)</f>
        <v>Hardik</v>
      </c>
      <c r="E38" s="2" t="str">
        <f>HLOOKUP(E33,$I$33:$L$36,3,FALSE)</f>
        <v>Pandya</v>
      </c>
      <c r="F38" s="2">
        <f t="shared" ref="E38:F38" si="8">HLOOKUP(F33,$I$33:$L$36,3,FALSE)</f>
        <v>60</v>
      </c>
    </row>
    <row r="39" spans="3:12" x14ac:dyDescent="0.3">
      <c r="C39" s="2">
        <v>6</v>
      </c>
      <c r="D39" s="2" t="s">
        <v>60</v>
      </c>
      <c r="E39" s="2" t="s">
        <v>66</v>
      </c>
      <c r="F39" s="2">
        <v>56</v>
      </c>
    </row>
    <row r="41" spans="3:12" x14ac:dyDescent="0.3">
      <c r="C41" s="4" t="s">
        <v>70</v>
      </c>
      <c r="D41" s="4" t="s">
        <v>71</v>
      </c>
      <c r="E41" s="4" t="s">
        <v>72</v>
      </c>
      <c r="F41" s="4" t="s">
        <v>73</v>
      </c>
      <c r="I41" s="4" t="s">
        <v>70</v>
      </c>
      <c r="J41" s="4" t="s">
        <v>71</v>
      </c>
      <c r="K41" s="4" t="s">
        <v>72</v>
      </c>
      <c r="L41" s="4" t="s">
        <v>73</v>
      </c>
    </row>
    <row r="42" spans="3:12" x14ac:dyDescent="0.3">
      <c r="C42" s="2" t="s">
        <v>74</v>
      </c>
      <c r="D42" s="2">
        <f t="shared" ref="D42:E42" si="9">HLOOKUP(D41,$I$41:$L$44,4,FALSE)</f>
        <v>80</v>
      </c>
      <c r="E42" s="2">
        <f t="shared" si="9"/>
        <v>100</v>
      </c>
      <c r="F42" s="2">
        <f>HLOOKUP(F41,$I$41:$L$44,4,FALSE)</f>
        <v>95</v>
      </c>
      <c r="I42" s="2" t="s">
        <v>76</v>
      </c>
      <c r="J42" s="2">
        <v>60</v>
      </c>
      <c r="K42" s="2">
        <v>80</v>
      </c>
      <c r="L42" s="2">
        <v>55</v>
      </c>
    </row>
    <row r="43" spans="3:12" x14ac:dyDescent="0.3">
      <c r="C43" s="2" t="s">
        <v>75</v>
      </c>
      <c r="D43" s="2">
        <v>90</v>
      </c>
      <c r="E43" s="2">
        <v>120</v>
      </c>
      <c r="F43" s="2">
        <v>75</v>
      </c>
      <c r="I43" s="2" t="s">
        <v>78</v>
      </c>
      <c r="J43" s="2">
        <v>75</v>
      </c>
      <c r="K43" s="2">
        <v>90</v>
      </c>
      <c r="L43" s="2">
        <v>85</v>
      </c>
    </row>
    <row r="44" spans="3:12" x14ac:dyDescent="0.3">
      <c r="C44" s="2" t="s">
        <v>76</v>
      </c>
      <c r="D44" s="2">
        <f>HLOOKUP(D41,$I$41:$L$44,2,FALSE)</f>
        <v>60</v>
      </c>
      <c r="E44" s="2">
        <f>HLOOKUP(E41,$I$41:$L$44,2,FALSE)</f>
        <v>80</v>
      </c>
      <c r="F44" s="2">
        <f t="shared" ref="E44:F44" si="10">HLOOKUP(F41,$I$41:$L$44,2,FALSE)</f>
        <v>55</v>
      </c>
      <c r="I44" s="2" t="s">
        <v>74</v>
      </c>
      <c r="J44" s="2">
        <v>80</v>
      </c>
      <c r="K44" s="2">
        <v>100</v>
      </c>
      <c r="L44" s="2">
        <v>95</v>
      </c>
    </row>
    <row r="45" spans="3:12" x14ac:dyDescent="0.3">
      <c r="C45" s="2" t="s">
        <v>77</v>
      </c>
      <c r="D45" s="2">
        <v>100</v>
      </c>
      <c r="E45" s="2">
        <v>110</v>
      </c>
      <c r="F45" s="2">
        <v>70</v>
      </c>
    </row>
    <row r="46" spans="3:12" x14ac:dyDescent="0.3">
      <c r="C46" s="2" t="s">
        <v>78</v>
      </c>
      <c r="D46" s="2">
        <f>HLOOKUP(D41,$I$41:$L$44,3,FALSE)</f>
        <v>75</v>
      </c>
      <c r="E46" s="2">
        <f t="shared" ref="E46:F46" si="11">HLOOKUP(E41,$I$41:$L$44,3,FALSE)</f>
        <v>90</v>
      </c>
      <c r="F46" s="2">
        <f>HLOOKUP(F41,$I$41:$L$44,3,FALSE)</f>
        <v>85</v>
      </c>
    </row>
  </sheetData>
  <mergeCells count="1"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Vlookup_task</vt:lpstr>
      <vt:lpstr>Hlookup_task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Yenpreddiwar</dc:creator>
  <cp:lastModifiedBy>Shivani Yenpreddiwar</cp:lastModifiedBy>
  <dcterms:created xsi:type="dcterms:W3CDTF">2025-09-25T18:38:03Z</dcterms:created>
  <dcterms:modified xsi:type="dcterms:W3CDTF">2025-09-25T21:04:29Z</dcterms:modified>
</cp:coreProperties>
</file>