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2359\Google Drive (sg2359@cornell.edu)\Projects\CausalInference\table3\"/>
    </mc:Choice>
  </mc:AlternateContent>
  <bookViews>
    <workbookView xWindow="0" yWindow="0" windowWidth="28800" windowHeight="141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emp" localSheetId="2">Sheet3!$C$7:$E$15</definedName>
    <definedName name="temp_1" localSheetId="2">Sheet3!$C$19:$E$27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E15" i="2"/>
  <c r="H18" i="1" l="1"/>
  <c r="I18" i="1"/>
  <c r="J18" i="1"/>
  <c r="K18" i="1"/>
  <c r="L18" i="1"/>
  <c r="M18" i="1"/>
  <c r="G18" i="1"/>
</calcChain>
</file>

<file path=xl/connections.xml><?xml version="1.0" encoding="utf-8"?>
<connections xmlns="http://schemas.openxmlformats.org/spreadsheetml/2006/main">
  <connection id="1" name="temp" type="6" refreshedVersion="6" background="1" saveData="1">
    <textPr codePage="437" sourceFile="C:\Users\sg2359\Desktop\temp.txt" delimited="0">
      <textFields count="7">
        <textField/>
        <textField position="15"/>
        <textField position="27"/>
        <textField position="36"/>
        <textField position="49"/>
        <textField position="60"/>
        <textField position="70"/>
      </textFields>
    </textPr>
  </connection>
  <connection id="2" name="temp1" type="6" refreshedVersion="6" background="1" saveData="1">
    <textPr codePage="437" sourceFile="C:\Users\sg2359\Desktop\temp.txt" delimited="0">
      <textFields count="7">
        <textField/>
        <textField position="18"/>
        <textField position="27"/>
        <textField position="37"/>
        <textField position="49"/>
        <textField position="60"/>
        <textField position="70"/>
      </textFields>
    </textPr>
  </connection>
</connections>
</file>

<file path=xl/sharedStrings.xml><?xml version="1.0" encoding="utf-8"?>
<sst xmlns="http://schemas.openxmlformats.org/spreadsheetml/2006/main" count="73" uniqueCount="33">
  <si>
    <t>Year</t>
  </si>
  <si>
    <t>Average</t>
  </si>
  <si>
    <t>Equity Funds</t>
  </si>
  <si>
    <t>ELSS Funds</t>
  </si>
  <si>
    <t>Balanced Funds</t>
  </si>
  <si>
    <t>Sensex return</t>
  </si>
  <si>
    <t>Closed</t>
  </si>
  <si>
    <t>Open</t>
  </si>
  <si>
    <t>Monthly Raw Return</t>
  </si>
  <si>
    <t>Monthly BSE Adjusted Return</t>
  </si>
  <si>
    <t>Open-End Funds</t>
  </si>
  <si>
    <t>Closed-End Funds</t>
  </si>
  <si>
    <t>Difference</t>
  </si>
  <si>
    <t>P-value</t>
  </si>
  <si>
    <t>Intercept</t>
  </si>
  <si>
    <t>time_trend</t>
  </si>
  <si>
    <t>sensex_return1</t>
  </si>
  <si>
    <t>sensex_return3</t>
  </si>
  <si>
    <t>regime2</t>
  </si>
  <si>
    <t>regime3</t>
  </si>
  <si>
    <t>closed</t>
  </si>
  <si>
    <t>closed_regime2</t>
  </si>
  <si>
    <t>closed_regime3</t>
  </si>
  <si>
    <t>Net Flows</t>
  </si>
  <si>
    <t>Regime2</t>
  </si>
  <si>
    <t>May 2006 - January 2008</t>
  </si>
  <si>
    <t>Regime3</t>
  </si>
  <si>
    <t>February 2008 Onwards</t>
  </si>
  <si>
    <t>Regime1</t>
  </si>
  <si>
    <t>Until April 2006</t>
  </si>
  <si>
    <t>Initial Issue Expenses</t>
  </si>
  <si>
    <t>Entry Loads</t>
  </si>
  <si>
    <t>Expense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</si>
</sst>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emp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25"/>
  <sheetViews>
    <sheetView workbookViewId="0">
      <selection activeCell="G18" sqref="G18"/>
    </sheetView>
  </sheetViews>
  <sheetFormatPr defaultRowHeight="15" x14ac:dyDescent="0.25"/>
  <cols>
    <col min="6" max="6" width="31.7109375" customWidth="1"/>
    <col min="7" max="7" width="21.140625" customWidth="1"/>
    <col min="8" max="8" width="18.140625" customWidth="1"/>
    <col min="9" max="9" width="16.7109375" customWidth="1"/>
    <col min="13" max="13" width="19.42578125" customWidth="1"/>
  </cols>
  <sheetData>
    <row r="5" spans="6:13" x14ac:dyDescent="0.25">
      <c r="G5" s="3" t="s">
        <v>2</v>
      </c>
      <c r="H5" s="3"/>
      <c r="I5" s="3" t="s">
        <v>3</v>
      </c>
      <c r="J5" s="3"/>
      <c r="K5" s="3" t="s">
        <v>4</v>
      </c>
      <c r="L5" s="3"/>
      <c r="M5" s="1" t="s">
        <v>5</v>
      </c>
    </row>
    <row r="6" spans="6:13" x14ac:dyDescent="0.25">
      <c r="F6" s="1" t="s">
        <v>0</v>
      </c>
      <c r="G6" t="s">
        <v>6</v>
      </c>
      <c r="H6" t="s">
        <v>7</v>
      </c>
      <c r="I6" t="s">
        <v>6</v>
      </c>
      <c r="J6" t="s">
        <v>7</v>
      </c>
      <c r="K6" t="s">
        <v>6</v>
      </c>
      <c r="L6" t="s">
        <v>7</v>
      </c>
    </row>
    <row r="7" spans="6:13" x14ac:dyDescent="0.25">
      <c r="F7">
        <v>1999</v>
      </c>
      <c r="G7" s="2">
        <v>0</v>
      </c>
      <c r="H7" s="2">
        <v>15.912709</v>
      </c>
      <c r="I7" s="2">
        <v>0</v>
      </c>
      <c r="J7" s="2">
        <v>0.55638799999999999</v>
      </c>
      <c r="K7" s="2">
        <v>0</v>
      </c>
      <c r="L7" s="2">
        <v>67.879388000000006</v>
      </c>
      <c r="M7" s="2">
        <v>3.8185999999999998E-2</v>
      </c>
    </row>
    <row r="8" spans="6:13" x14ac:dyDescent="0.25">
      <c r="F8">
        <v>2000</v>
      </c>
      <c r="G8" s="2">
        <v>0</v>
      </c>
      <c r="H8" s="2">
        <v>74.565854999999999</v>
      </c>
      <c r="I8" s="2">
        <v>0</v>
      </c>
      <c r="J8" s="2">
        <v>5.3877000000000001E-2</v>
      </c>
      <c r="K8" s="2">
        <v>0</v>
      </c>
      <c r="L8" s="2">
        <v>16.540258000000001</v>
      </c>
      <c r="M8" s="2">
        <v>-1.7259E-2</v>
      </c>
    </row>
    <row r="9" spans="6:13" x14ac:dyDescent="0.25">
      <c r="F9">
        <v>2001</v>
      </c>
      <c r="G9" s="2">
        <v>1.2569300000000001</v>
      </c>
      <c r="H9" s="2">
        <v>0.67874199999999996</v>
      </c>
      <c r="I9" s="2">
        <v>0</v>
      </c>
      <c r="J9" s="2">
        <v>2.5139000000000002E-2</v>
      </c>
      <c r="K9" s="2">
        <v>0</v>
      </c>
      <c r="L9" s="2">
        <v>0.57818800000000004</v>
      </c>
      <c r="M9" s="2">
        <v>-1.9125E-2</v>
      </c>
    </row>
    <row r="10" spans="6:13" x14ac:dyDescent="0.25">
      <c r="F10">
        <v>2002</v>
      </c>
      <c r="G10" s="2">
        <v>0</v>
      </c>
      <c r="H10" s="2">
        <v>7.967765</v>
      </c>
      <c r="I10" s="2">
        <v>0</v>
      </c>
      <c r="J10" s="2">
        <v>0</v>
      </c>
      <c r="K10" s="2">
        <v>0</v>
      </c>
      <c r="L10" s="2">
        <v>0</v>
      </c>
      <c r="M10" s="2">
        <v>-3.9940000000000002E-3</v>
      </c>
    </row>
    <row r="11" spans="6:13" x14ac:dyDescent="0.25">
      <c r="F11">
        <v>2003</v>
      </c>
      <c r="G11" s="2">
        <v>0</v>
      </c>
      <c r="H11" s="2">
        <v>12.201753999999999</v>
      </c>
      <c r="I11" s="2">
        <v>0</v>
      </c>
      <c r="J11" s="2">
        <v>0</v>
      </c>
      <c r="K11" s="2">
        <v>0</v>
      </c>
      <c r="L11" s="2">
        <v>2.5576750000000001</v>
      </c>
      <c r="M11" s="2">
        <v>4.6586000000000002E-2</v>
      </c>
    </row>
    <row r="12" spans="6:13" x14ac:dyDescent="0.25">
      <c r="F12">
        <v>2004</v>
      </c>
      <c r="G12" s="2">
        <v>0</v>
      </c>
      <c r="H12" s="2">
        <v>97.544255000000007</v>
      </c>
      <c r="I12" s="2">
        <v>0</v>
      </c>
      <c r="J12" s="2">
        <v>0</v>
      </c>
      <c r="K12" s="2">
        <v>0</v>
      </c>
      <c r="L12" s="2">
        <v>15.041039</v>
      </c>
      <c r="M12" s="2">
        <v>1.1615E-2</v>
      </c>
    </row>
    <row r="13" spans="6:13" x14ac:dyDescent="0.25">
      <c r="F13">
        <v>2005</v>
      </c>
      <c r="G13" s="2">
        <v>0</v>
      </c>
      <c r="H13" s="2">
        <v>527.00255100000004</v>
      </c>
      <c r="I13" s="2">
        <v>0</v>
      </c>
      <c r="J13" s="2">
        <v>16.274925</v>
      </c>
      <c r="K13" s="2">
        <v>8.3568000000000003E-2</v>
      </c>
      <c r="L13" s="2">
        <v>0</v>
      </c>
      <c r="M13" s="2">
        <v>3.4304000000000001E-2</v>
      </c>
    </row>
    <row r="14" spans="6:13" x14ac:dyDescent="0.25">
      <c r="F14">
        <v>2006</v>
      </c>
      <c r="G14" s="2">
        <v>145.804259</v>
      </c>
      <c r="H14" s="2">
        <v>589.44063300000005</v>
      </c>
      <c r="I14" s="2">
        <v>2.7615959999999999</v>
      </c>
      <c r="J14" s="2">
        <v>11.686754000000001</v>
      </c>
      <c r="K14" s="2">
        <v>13.467783000000001</v>
      </c>
      <c r="L14" s="2">
        <v>0</v>
      </c>
      <c r="M14" s="2">
        <v>2.7158999999999999E-2</v>
      </c>
    </row>
    <row r="15" spans="6:13" x14ac:dyDescent="0.25">
      <c r="F15">
        <v>2007</v>
      </c>
      <c r="G15" s="2">
        <v>280.161903</v>
      </c>
      <c r="H15" s="2">
        <v>275.83302600000002</v>
      </c>
      <c r="I15" s="2">
        <v>8.1830970000000001</v>
      </c>
      <c r="J15" s="2">
        <v>5.0693429999999999</v>
      </c>
      <c r="K15" s="2">
        <v>12.132248000000001</v>
      </c>
      <c r="L15" s="2">
        <v>0</v>
      </c>
      <c r="M15" s="2">
        <v>1.9491000000000001E-2</v>
      </c>
    </row>
    <row r="16" spans="6:13" x14ac:dyDescent="0.25">
      <c r="F16">
        <v>2008</v>
      </c>
      <c r="G16" s="2">
        <v>207.08866499999999</v>
      </c>
      <c r="H16" s="2">
        <v>175.37826999999999</v>
      </c>
      <c r="I16" s="2">
        <v>17.04411</v>
      </c>
      <c r="J16" s="2">
        <v>3.6303000000000002E-2</v>
      </c>
      <c r="K16" s="2">
        <v>0</v>
      </c>
      <c r="L16" s="2">
        <v>0</v>
      </c>
      <c r="M16" s="2">
        <v>-5.2449000000000003E-2</v>
      </c>
    </row>
    <row r="17" spans="6:13" x14ac:dyDescent="0.25">
      <c r="F17">
        <v>2009</v>
      </c>
      <c r="G17" s="2">
        <v>0</v>
      </c>
      <c r="H17" s="2">
        <v>100.020427</v>
      </c>
      <c r="I17" s="2">
        <v>2.331086</v>
      </c>
      <c r="J17" s="2">
        <v>7.2095000000000006E-2</v>
      </c>
      <c r="K17" s="2">
        <v>0.60079499999999997</v>
      </c>
      <c r="L17" s="2">
        <v>0</v>
      </c>
      <c r="M17" s="2">
        <v>6.9561999999999999E-2</v>
      </c>
    </row>
    <row r="18" spans="6:13" x14ac:dyDescent="0.25">
      <c r="F18" t="s">
        <v>1</v>
      </c>
      <c r="G18" s="2">
        <f>AVERAGE(G7:G17)</f>
        <v>57.664705181818178</v>
      </c>
      <c r="H18" s="2">
        <f t="shared" ref="H18:M18" si="0">AVERAGE(H7:H17)</f>
        <v>170.59508972727272</v>
      </c>
      <c r="I18" s="2">
        <f t="shared" si="0"/>
        <v>2.7563535454545454</v>
      </c>
      <c r="J18" s="2">
        <f t="shared" si="0"/>
        <v>3.0704385454545449</v>
      </c>
      <c r="K18" s="2">
        <f t="shared" si="0"/>
        <v>2.389490363636364</v>
      </c>
      <c r="L18" s="2">
        <f t="shared" si="0"/>
        <v>9.3269589090909086</v>
      </c>
      <c r="M18" s="2">
        <f t="shared" si="0"/>
        <v>1.4006909090909091E-2</v>
      </c>
    </row>
    <row r="23" spans="6:13" x14ac:dyDescent="0.25">
      <c r="G23" t="s">
        <v>11</v>
      </c>
      <c r="H23" t="s">
        <v>10</v>
      </c>
      <c r="I23" t="s">
        <v>12</v>
      </c>
      <c r="J23" t="s">
        <v>13</v>
      </c>
    </row>
    <row r="24" spans="6:13" x14ac:dyDescent="0.25">
      <c r="F24" t="s">
        <v>8</v>
      </c>
      <c r="G24">
        <v>5.3150000000000003E-3</v>
      </c>
      <c r="H24">
        <v>1.1684999999999999E-2</v>
      </c>
      <c r="I24">
        <v>-6.3689999999999997E-3</v>
      </c>
      <c r="J24">
        <v>7.9975000000000004E-2</v>
      </c>
    </row>
    <row r="25" spans="6:13" x14ac:dyDescent="0.25">
      <c r="F25" t="s">
        <v>9</v>
      </c>
      <c r="G25">
        <v>-3.8570000000000002E-3</v>
      </c>
      <c r="H25">
        <v>4.3000000000000002E-5</v>
      </c>
      <c r="I25">
        <v>-3.8999999999999998E-3</v>
      </c>
      <c r="J25">
        <v>0.2369</v>
      </c>
    </row>
  </sheetData>
  <mergeCells count="3">
    <mergeCell ref="G5:H5"/>
    <mergeCell ref="I5:J5"/>
    <mergeCell ref="K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5"/>
  <sheetViews>
    <sheetView workbookViewId="0">
      <selection activeCell="K15" sqref="D2:K15"/>
    </sheetView>
  </sheetViews>
  <sheetFormatPr defaultRowHeight="15" x14ac:dyDescent="0.25"/>
  <cols>
    <col min="11" max="11" width="17.7109375" customWidth="1"/>
  </cols>
  <sheetData>
    <row r="2" spans="4:11" x14ac:dyDescent="0.25">
      <c r="D2" s="1" t="s">
        <v>0</v>
      </c>
      <c r="E2" s="3" t="s">
        <v>2</v>
      </c>
      <c r="F2" s="3"/>
      <c r="G2" s="3" t="s">
        <v>3</v>
      </c>
      <c r="H2" s="3"/>
      <c r="I2" s="3" t="s">
        <v>4</v>
      </c>
      <c r="J2" s="3"/>
      <c r="K2" s="1" t="s">
        <v>5</v>
      </c>
    </row>
    <row r="3" spans="4:11" x14ac:dyDescent="0.25">
      <c r="E3" t="s">
        <v>6</v>
      </c>
      <c r="F3" t="s">
        <v>7</v>
      </c>
      <c r="G3" t="s">
        <v>6</v>
      </c>
      <c r="H3" t="s">
        <v>7</v>
      </c>
      <c r="I3" t="s">
        <v>6</v>
      </c>
      <c r="J3" t="s">
        <v>7</v>
      </c>
    </row>
    <row r="4" spans="4:11" x14ac:dyDescent="0.25">
      <c r="D4" s="5">
        <v>1999</v>
      </c>
      <c r="E4" s="5">
        <v>0</v>
      </c>
      <c r="F4" s="5">
        <v>17.128232000000001</v>
      </c>
      <c r="G4" s="5">
        <v>0</v>
      </c>
      <c r="H4" s="5">
        <v>0.598889</v>
      </c>
      <c r="I4" s="5">
        <v>0</v>
      </c>
      <c r="J4" s="5">
        <v>73.064487999999997</v>
      </c>
      <c r="K4" s="5">
        <v>3.8185999999999998E-2</v>
      </c>
    </row>
    <row r="5" spans="4:11" x14ac:dyDescent="0.25">
      <c r="D5" s="5">
        <v>2000</v>
      </c>
      <c r="E5" s="5">
        <v>0</v>
      </c>
      <c r="F5" s="5">
        <v>80.261713999999998</v>
      </c>
      <c r="G5" s="5">
        <v>0</v>
      </c>
      <c r="H5" s="5">
        <v>5.7993000000000003E-2</v>
      </c>
      <c r="I5" s="5">
        <v>0</v>
      </c>
      <c r="J5" s="5">
        <v>17.803718</v>
      </c>
      <c r="K5" s="5">
        <v>-1.7259E-2</v>
      </c>
    </row>
    <row r="6" spans="4:11" x14ac:dyDescent="0.25">
      <c r="D6" s="5">
        <v>2001</v>
      </c>
      <c r="E6" s="5">
        <v>1.352943</v>
      </c>
      <c r="F6" s="5">
        <v>0.73058900000000004</v>
      </c>
      <c r="G6" s="5">
        <v>0</v>
      </c>
      <c r="H6" s="5">
        <v>2.7059E-2</v>
      </c>
      <c r="I6" s="5">
        <v>0</v>
      </c>
      <c r="J6" s="5">
        <v>0.62235399999999996</v>
      </c>
      <c r="K6" s="5">
        <v>-1.9125E-2</v>
      </c>
    </row>
    <row r="7" spans="4:11" x14ac:dyDescent="0.25">
      <c r="D7" s="5">
        <v>2002</v>
      </c>
      <c r="E7" s="5">
        <v>0</v>
      </c>
      <c r="F7" s="5">
        <v>8.5763979999999993</v>
      </c>
      <c r="G7" s="5">
        <v>0</v>
      </c>
      <c r="H7" s="5">
        <v>0</v>
      </c>
      <c r="I7" s="5">
        <v>0</v>
      </c>
      <c r="J7" s="5">
        <v>0</v>
      </c>
      <c r="K7" s="5">
        <v>-3.9940000000000002E-3</v>
      </c>
    </row>
    <row r="8" spans="4:11" x14ac:dyDescent="0.25">
      <c r="D8" s="5">
        <v>2003</v>
      </c>
      <c r="E8" s="5">
        <v>0</v>
      </c>
      <c r="F8" s="5">
        <v>13.133808999999999</v>
      </c>
      <c r="G8" s="5">
        <v>0</v>
      </c>
      <c r="H8" s="5">
        <v>0</v>
      </c>
      <c r="I8" s="5">
        <v>0</v>
      </c>
      <c r="J8" s="5">
        <v>2.7530480000000002</v>
      </c>
      <c r="K8" s="5">
        <v>4.6586000000000002E-2</v>
      </c>
    </row>
    <row r="9" spans="4:11" x14ac:dyDescent="0.25">
      <c r="D9" s="5">
        <v>2004</v>
      </c>
      <c r="E9" s="5">
        <v>0</v>
      </c>
      <c r="F9" s="5">
        <v>104.995364</v>
      </c>
      <c r="G9" s="5">
        <v>0</v>
      </c>
      <c r="H9" s="5">
        <v>0</v>
      </c>
      <c r="I9" s="5">
        <v>0</v>
      </c>
      <c r="J9" s="5">
        <v>16.189978</v>
      </c>
      <c r="K9" s="5">
        <v>1.1615E-2</v>
      </c>
    </row>
    <row r="10" spans="4:11" x14ac:dyDescent="0.25">
      <c r="D10" s="5">
        <v>2005</v>
      </c>
      <c r="E10" s="5">
        <v>0</v>
      </c>
      <c r="F10" s="5">
        <v>567.25867100000005</v>
      </c>
      <c r="G10" s="5">
        <v>0</v>
      </c>
      <c r="H10" s="5">
        <v>17.518117</v>
      </c>
      <c r="I10" s="5">
        <v>8.9952000000000004E-2</v>
      </c>
      <c r="J10" s="5">
        <v>0</v>
      </c>
      <c r="K10" s="5">
        <v>3.4304000000000001E-2</v>
      </c>
    </row>
    <row r="11" spans="4:11" x14ac:dyDescent="0.25">
      <c r="D11" s="5">
        <v>2006</v>
      </c>
      <c r="E11" s="5">
        <v>156.94180299999999</v>
      </c>
      <c r="F11" s="5">
        <v>634.46620900000005</v>
      </c>
      <c r="G11" s="5">
        <v>2.9725459999999999</v>
      </c>
      <c r="H11" s="5">
        <v>12.579469</v>
      </c>
      <c r="I11" s="5">
        <v>14.496546</v>
      </c>
      <c r="J11" s="5">
        <v>0</v>
      </c>
      <c r="K11" s="5">
        <v>2.7158999999999999E-2</v>
      </c>
    </row>
    <row r="12" spans="4:11" x14ac:dyDescent="0.25">
      <c r="D12" s="5">
        <v>2007</v>
      </c>
      <c r="E12" s="5">
        <v>301.56261799999999</v>
      </c>
      <c r="F12" s="5">
        <v>296.90307100000001</v>
      </c>
      <c r="G12" s="5">
        <v>8.8081790000000009</v>
      </c>
      <c r="H12" s="5">
        <v>5.456575</v>
      </c>
      <c r="I12" s="5">
        <v>13.058994</v>
      </c>
      <c r="J12" s="5">
        <v>0</v>
      </c>
      <c r="K12" s="5">
        <v>1.9491000000000001E-2</v>
      </c>
    </row>
    <row r="13" spans="4:11" x14ac:dyDescent="0.25">
      <c r="D13" s="5">
        <v>2008</v>
      </c>
      <c r="E13" s="5">
        <v>222.90753799999999</v>
      </c>
      <c r="F13" s="5">
        <v>188.77488199999999</v>
      </c>
      <c r="G13" s="5">
        <v>18.346057999999999</v>
      </c>
      <c r="H13" s="5">
        <v>3.9076E-2</v>
      </c>
      <c r="I13" s="5">
        <v>0</v>
      </c>
      <c r="J13" s="5">
        <v>0</v>
      </c>
      <c r="K13" s="5">
        <v>-5.2449000000000003E-2</v>
      </c>
    </row>
    <row r="14" spans="4:11" x14ac:dyDescent="0.25">
      <c r="D14" s="5">
        <v>2009</v>
      </c>
      <c r="E14" s="5">
        <v>0</v>
      </c>
      <c r="F14" s="5">
        <v>100.020427</v>
      </c>
      <c r="G14" s="5">
        <v>2.331086</v>
      </c>
      <c r="H14" s="5">
        <v>7.2095000000000006E-2</v>
      </c>
      <c r="I14" s="5">
        <v>0.60079499999999997</v>
      </c>
      <c r="J14" s="5">
        <v>0</v>
      </c>
      <c r="K14" s="5">
        <v>6.9561999999999999E-2</v>
      </c>
    </row>
    <row r="15" spans="4:11" x14ac:dyDescent="0.25">
      <c r="D15" s="1" t="s">
        <v>1</v>
      </c>
      <c r="E15" s="6">
        <f>AVERAGE(E4:E14)</f>
        <v>62.069536545454532</v>
      </c>
      <c r="F15" s="6">
        <f t="shared" ref="F15:K15" si="0">AVERAGE(F4:F14)</f>
        <v>182.93176054545455</v>
      </c>
      <c r="G15" s="6">
        <f t="shared" si="0"/>
        <v>2.9507153636363639</v>
      </c>
      <c r="H15" s="6">
        <f t="shared" si="0"/>
        <v>3.3044793636363634</v>
      </c>
      <c r="I15" s="6">
        <f t="shared" si="0"/>
        <v>2.5678442727272728</v>
      </c>
      <c r="J15" s="6">
        <f t="shared" si="0"/>
        <v>10.03941690909091</v>
      </c>
      <c r="K15" s="6">
        <f t="shared" si="0"/>
        <v>1.4006909090909091E-2</v>
      </c>
    </row>
  </sheetData>
  <mergeCells count="3">
    <mergeCell ref="I2:J2"/>
    <mergeCell ref="G2:H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R39"/>
  <sheetViews>
    <sheetView workbookViewId="0">
      <selection activeCell="R39" sqref="P20:R39"/>
    </sheetView>
  </sheetViews>
  <sheetFormatPr defaultRowHeight="15" x14ac:dyDescent="0.25"/>
  <cols>
    <col min="3" max="3" width="15.140625" bestFit="1" customWidth="1"/>
    <col min="4" max="4" width="7.7109375" bestFit="1" customWidth="1"/>
    <col min="5" max="5" width="7" bestFit="1" customWidth="1"/>
    <col min="16" max="16" width="17.28515625" customWidth="1"/>
  </cols>
  <sheetData>
    <row r="7" spans="3:5" x14ac:dyDescent="0.25">
      <c r="C7" t="s">
        <v>14</v>
      </c>
      <c r="D7">
        <v>-752.64</v>
      </c>
      <c r="E7">
        <v>470.27</v>
      </c>
    </row>
    <row r="8" spans="3:5" x14ac:dyDescent="0.25">
      <c r="C8" t="s">
        <v>15</v>
      </c>
      <c r="D8">
        <v>18.001999999999999</v>
      </c>
      <c r="E8">
        <v>7.0639000000000003</v>
      </c>
    </row>
    <row r="9" spans="3:5" x14ac:dyDescent="0.25">
      <c r="C9" t="s">
        <v>16</v>
      </c>
      <c r="D9">
        <v>-1880.9</v>
      </c>
      <c r="E9">
        <v>602.1</v>
      </c>
    </row>
    <row r="10" spans="3:5" x14ac:dyDescent="0.25">
      <c r="C10" t="s">
        <v>17</v>
      </c>
      <c r="D10">
        <v>243.26</v>
      </c>
      <c r="E10">
        <v>317.48</v>
      </c>
    </row>
    <row r="11" spans="3:5" x14ac:dyDescent="0.25">
      <c r="C11" t="s">
        <v>18</v>
      </c>
      <c r="D11">
        <v>-527.84</v>
      </c>
      <c r="E11">
        <v>206.62</v>
      </c>
    </row>
    <row r="12" spans="3:5" x14ac:dyDescent="0.25">
      <c r="C12" t="s">
        <v>19</v>
      </c>
      <c r="D12">
        <v>-1032.5</v>
      </c>
      <c r="E12">
        <v>344.67</v>
      </c>
    </row>
    <row r="13" spans="3:5" x14ac:dyDescent="0.25">
      <c r="C13" t="s">
        <v>20</v>
      </c>
      <c r="D13">
        <v>-358.67</v>
      </c>
      <c r="E13">
        <v>134.79</v>
      </c>
    </row>
    <row r="14" spans="3:5" x14ac:dyDescent="0.25">
      <c r="C14" t="s">
        <v>21</v>
      </c>
      <c r="D14">
        <v>355.17</v>
      </c>
      <c r="E14">
        <v>190.63</v>
      </c>
    </row>
    <row r="15" spans="3:5" x14ac:dyDescent="0.25">
      <c r="C15" t="s">
        <v>22</v>
      </c>
      <c r="D15">
        <v>143.79</v>
      </c>
      <c r="E15">
        <v>195.33</v>
      </c>
    </row>
    <row r="19" spans="3:18" x14ac:dyDescent="0.25">
      <c r="C19" t="s">
        <v>14</v>
      </c>
      <c r="D19">
        <v>31.125</v>
      </c>
      <c r="E19">
        <v>62.933</v>
      </c>
      <c r="F19">
        <v>-752.64</v>
      </c>
      <c r="G19">
        <v>470.27</v>
      </c>
    </row>
    <row r="20" spans="3:18" x14ac:dyDescent="0.25">
      <c r="C20" t="s">
        <v>15</v>
      </c>
      <c r="D20">
        <v>3.9889999999999999</v>
      </c>
      <c r="E20">
        <v>1.3132999999999999</v>
      </c>
      <c r="F20">
        <v>18.001999999999999</v>
      </c>
      <c r="G20">
        <v>7.0639000000000003</v>
      </c>
      <c r="Q20" s="4" t="s">
        <v>23</v>
      </c>
      <c r="R20" s="4"/>
    </row>
    <row r="21" spans="3:18" x14ac:dyDescent="0.25">
      <c r="C21" t="s">
        <v>16</v>
      </c>
      <c r="D21">
        <v>-1212.9000000000001</v>
      </c>
      <c r="E21">
        <v>363.39</v>
      </c>
      <c r="F21">
        <v>-1880.9</v>
      </c>
      <c r="G21">
        <v>602.1</v>
      </c>
    </row>
    <row r="22" spans="3:18" x14ac:dyDescent="0.25">
      <c r="C22" t="s">
        <v>17</v>
      </c>
      <c r="D22">
        <v>311.66000000000003</v>
      </c>
      <c r="E22">
        <v>192.67</v>
      </c>
      <c r="F22">
        <v>243.26</v>
      </c>
      <c r="G22">
        <v>317.48</v>
      </c>
      <c r="P22" t="s">
        <v>14</v>
      </c>
      <c r="Q22">
        <v>31.125</v>
      </c>
      <c r="R22">
        <v>-752.64</v>
      </c>
    </row>
    <row r="23" spans="3:18" x14ac:dyDescent="0.25">
      <c r="C23" t="s">
        <v>18</v>
      </c>
      <c r="D23">
        <v>-90.05</v>
      </c>
      <c r="E23">
        <v>105.19</v>
      </c>
      <c r="F23">
        <v>-527.84</v>
      </c>
      <c r="G23">
        <v>206.62</v>
      </c>
      <c r="Q23">
        <v>62.933</v>
      </c>
      <c r="R23">
        <v>470.27</v>
      </c>
    </row>
    <row r="24" spans="3:18" x14ac:dyDescent="0.25">
      <c r="C24" t="s">
        <v>19</v>
      </c>
      <c r="D24">
        <v>-281.26</v>
      </c>
      <c r="E24">
        <v>129.59</v>
      </c>
      <c r="F24">
        <v>-1032.5</v>
      </c>
      <c r="G24">
        <v>344.67</v>
      </c>
      <c r="P24" t="s">
        <v>15</v>
      </c>
      <c r="Q24">
        <v>3.9889999999999999</v>
      </c>
      <c r="R24">
        <v>18.001999999999999</v>
      </c>
    </row>
    <row r="25" spans="3:18" x14ac:dyDescent="0.25">
      <c r="C25" t="s">
        <v>20</v>
      </c>
      <c r="D25">
        <v>-184.19</v>
      </c>
      <c r="E25">
        <v>55.795999999999999</v>
      </c>
      <c r="F25">
        <v>-358.67</v>
      </c>
      <c r="G25">
        <v>134.79</v>
      </c>
      <c r="Q25">
        <v>1.3132999999999999</v>
      </c>
      <c r="R25">
        <v>7.0639000000000003</v>
      </c>
    </row>
    <row r="26" spans="3:18" x14ac:dyDescent="0.25">
      <c r="C26" t="s">
        <v>21</v>
      </c>
      <c r="D26">
        <v>180.69</v>
      </c>
      <c r="E26">
        <v>118.96</v>
      </c>
      <c r="F26">
        <v>355.17</v>
      </c>
      <c r="G26">
        <v>190.63</v>
      </c>
      <c r="P26" t="s">
        <v>16</v>
      </c>
      <c r="Q26">
        <v>-1212.9000000000001</v>
      </c>
      <c r="R26">
        <v>-1880.9</v>
      </c>
    </row>
    <row r="27" spans="3:18" x14ac:dyDescent="0.25">
      <c r="C27" t="s">
        <v>22</v>
      </c>
      <c r="D27">
        <v>-30.692</v>
      </c>
      <c r="E27">
        <v>123.51</v>
      </c>
      <c r="F27">
        <v>143.79</v>
      </c>
      <c r="G27">
        <v>195.33</v>
      </c>
      <c r="Q27">
        <v>363.39</v>
      </c>
      <c r="R27">
        <v>602.1</v>
      </c>
    </row>
    <row r="28" spans="3:18" x14ac:dyDescent="0.25">
      <c r="P28" t="s">
        <v>17</v>
      </c>
      <c r="Q28">
        <v>311.66000000000003</v>
      </c>
      <c r="R28">
        <v>243.26</v>
      </c>
    </row>
    <row r="29" spans="3:18" x14ac:dyDescent="0.25">
      <c r="Q29">
        <v>192.67</v>
      </c>
      <c r="R29">
        <v>317.48</v>
      </c>
    </row>
    <row r="30" spans="3:18" x14ac:dyDescent="0.25">
      <c r="P30" t="s">
        <v>18</v>
      </c>
      <c r="Q30">
        <v>-90.05</v>
      </c>
      <c r="R30">
        <v>-527.84</v>
      </c>
    </row>
    <row r="31" spans="3:18" x14ac:dyDescent="0.25">
      <c r="Q31">
        <v>105.19</v>
      </c>
      <c r="R31">
        <v>206.62</v>
      </c>
    </row>
    <row r="32" spans="3:18" x14ac:dyDescent="0.25">
      <c r="P32" t="s">
        <v>19</v>
      </c>
      <c r="Q32">
        <v>-281.26</v>
      </c>
      <c r="R32">
        <v>-1032.5</v>
      </c>
    </row>
    <row r="33" spans="16:18" x14ac:dyDescent="0.25">
      <c r="Q33">
        <v>129.59</v>
      </c>
      <c r="R33">
        <v>344.67</v>
      </c>
    </row>
    <row r="34" spans="16:18" x14ac:dyDescent="0.25">
      <c r="P34" t="s">
        <v>20</v>
      </c>
      <c r="Q34">
        <v>-184.19</v>
      </c>
      <c r="R34">
        <v>-358.67</v>
      </c>
    </row>
    <row r="35" spans="16:18" x14ac:dyDescent="0.25">
      <c r="Q35">
        <v>55.795999999999999</v>
      </c>
      <c r="R35">
        <v>134.79</v>
      </c>
    </row>
    <row r="36" spans="16:18" x14ac:dyDescent="0.25">
      <c r="P36" t="s">
        <v>21</v>
      </c>
      <c r="Q36">
        <v>180.69</v>
      </c>
      <c r="R36">
        <v>355.17</v>
      </c>
    </row>
    <row r="37" spans="16:18" x14ac:dyDescent="0.25">
      <c r="Q37">
        <v>118.96</v>
      </c>
      <c r="R37">
        <v>190.63</v>
      </c>
    </row>
    <row r="38" spans="16:18" x14ac:dyDescent="0.25">
      <c r="P38" t="s">
        <v>22</v>
      </c>
      <c r="Q38">
        <v>-30.692</v>
      </c>
      <c r="R38">
        <v>143.79</v>
      </c>
    </row>
    <row r="39" spans="16:18" x14ac:dyDescent="0.25">
      <c r="Q39">
        <v>123.51</v>
      </c>
      <c r="R39">
        <v>195.33</v>
      </c>
    </row>
  </sheetData>
  <mergeCells count="1">
    <mergeCell ref="Q20:R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K18"/>
  <sheetViews>
    <sheetView tabSelected="1" workbookViewId="0">
      <selection activeCell="O7" sqref="O7"/>
    </sheetView>
  </sheetViews>
  <sheetFormatPr defaultRowHeight="15" x14ac:dyDescent="0.25"/>
  <cols>
    <col min="3" max="3" width="5.85546875" customWidth="1"/>
    <col min="4" max="4" width="9.140625" hidden="1" customWidth="1"/>
    <col min="5" max="5" width="20.28515625" customWidth="1"/>
    <col min="6" max="7" width="26.42578125" customWidth="1"/>
    <col min="8" max="9" width="27.5703125" customWidth="1"/>
    <col min="10" max="10" width="29.5703125" customWidth="1"/>
  </cols>
  <sheetData>
    <row r="13" spans="5:11" x14ac:dyDescent="0.25">
      <c r="F13" s="4" t="s">
        <v>28</v>
      </c>
      <c r="G13" s="4"/>
      <c r="H13" s="4" t="s">
        <v>24</v>
      </c>
      <c r="I13" s="4"/>
      <c r="J13" s="4" t="s">
        <v>26</v>
      </c>
      <c r="K13" s="4"/>
    </row>
    <row r="14" spans="5:11" x14ac:dyDescent="0.25">
      <c r="F14" s="4" t="s">
        <v>29</v>
      </c>
      <c r="G14" s="4"/>
      <c r="H14" s="4" t="s">
        <v>25</v>
      </c>
      <c r="I14" s="4"/>
      <c r="J14" s="4" t="s">
        <v>27</v>
      </c>
      <c r="K14" s="4"/>
    </row>
    <row r="15" spans="5:11" x14ac:dyDescent="0.25">
      <c r="F15" t="s">
        <v>7</v>
      </c>
      <c r="G15" t="s">
        <v>6</v>
      </c>
      <c r="H15" t="s">
        <v>7</v>
      </c>
      <c r="I15" t="s">
        <v>6</v>
      </c>
      <c r="J15" t="s">
        <v>7</v>
      </c>
      <c r="K15" t="s">
        <v>6</v>
      </c>
    </row>
    <row r="16" spans="5:11" x14ac:dyDescent="0.25">
      <c r="E16" t="s">
        <v>30</v>
      </c>
      <c r="F16">
        <v>6</v>
      </c>
      <c r="G16">
        <v>6</v>
      </c>
      <c r="H16">
        <v>0</v>
      </c>
      <c r="I16">
        <v>6</v>
      </c>
      <c r="J16">
        <v>0</v>
      </c>
      <c r="K16">
        <v>0</v>
      </c>
    </row>
    <row r="17" spans="5:11" x14ac:dyDescent="0.25">
      <c r="E17" t="s">
        <v>31</v>
      </c>
      <c r="F17">
        <v>6</v>
      </c>
      <c r="G17">
        <v>6</v>
      </c>
      <c r="H17">
        <v>6</v>
      </c>
      <c r="I17">
        <v>0</v>
      </c>
      <c r="J17">
        <v>6</v>
      </c>
      <c r="K17">
        <v>6</v>
      </c>
    </row>
    <row r="18" spans="5:11" x14ac:dyDescent="0.25">
      <c r="E18" t="s">
        <v>32</v>
      </c>
      <c r="F18">
        <v>2.5</v>
      </c>
      <c r="G18">
        <v>2.5</v>
      </c>
      <c r="H18">
        <v>2.5</v>
      </c>
      <c r="I18">
        <v>2.5</v>
      </c>
      <c r="J18">
        <v>2.5</v>
      </c>
      <c r="K18">
        <v>2.5</v>
      </c>
    </row>
  </sheetData>
  <mergeCells count="6">
    <mergeCell ref="F13:G13"/>
    <mergeCell ref="F14:G14"/>
    <mergeCell ref="H13:I13"/>
    <mergeCell ref="H14:I14"/>
    <mergeCell ref="J13:K13"/>
    <mergeCell ref="J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Sheet3!temp</vt:lpstr>
      <vt:lpstr>Sheet3!temp_1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Shivank Goel</dc:creator>
  <cp:lastModifiedBy>Shivank Goel</cp:lastModifiedBy>
  <dcterms:created xsi:type="dcterms:W3CDTF">2019-05-09T23:17:40Z</dcterms:created>
  <dcterms:modified xsi:type="dcterms:W3CDTF">2019-05-10T03:07:14Z</dcterms:modified>
</cp:coreProperties>
</file>