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C:\Users\Shivansh Sacher\Desktop\Pfo\Portfolio_Reports_dashboards\Final Excel Reports\Digital Marketing Detail\Report\"/>
    </mc:Choice>
  </mc:AlternateContent>
  <xr:revisionPtr revIDLastSave="0" documentId="13_ncr:1_{B26675BD-0C79-4A9C-B6D3-04D291BEF10E}" xr6:coauthVersionLast="47" xr6:coauthVersionMax="47" xr10:uidLastSave="{00000000-0000-0000-0000-000000000000}"/>
  <bookViews>
    <workbookView xWindow="-120" yWindow="-120" windowWidth="29040" windowHeight="15840" activeTab="3" xr2:uid="{00000000-000D-0000-FFFF-FFFF00000000}"/>
  </bookViews>
  <sheets>
    <sheet name="Raw Data" sheetId="1" r:id="rId1"/>
    <sheet name="Summary" sheetId="2" r:id="rId2"/>
    <sheet name="data_analysis" sheetId="5" r:id="rId3"/>
    <sheet name="Dashboard" sheetId="4" r:id="rId4"/>
  </sheets>
  <definedNames>
    <definedName name="NativeTimeline_Date">#N/A</definedName>
    <definedName name="Slicer_Channel">#N/A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2" i="1"/>
  <c r="B16" i="5"/>
</calcChain>
</file>

<file path=xl/sharedStrings.xml><?xml version="1.0" encoding="utf-8"?>
<sst xmlns="http://schemas.openxmlformats.org/spreadsheetml/2006/main" count="616" uniqueCount="120">
  <si>
    <t>Date</t>
  </si>
  <si>
    <t>Channel</t>
  </si>
  <si>
    <t>Leads</t>
  </si>
  <si>
    <t>Conversions</t>
  </si>
  <si>
    <t>Ad Spend</t>
  </si>
  <si>
    <t>Revenue</t>
  </si>
  <si>
    <t>Google Ads</t>
  </si>
  <si>
    <t>Facebook Ads</t>
  </si>
  <si>
    <t>LinkedIn Ads</t>
  </si>
  <si>
    <t>Instagram Ads</t>
  </si>
  <si>
    <t>Ad_Spend</t>
  </si>
  <si>
    <t>Conversion_Rate</t>
  </si>
  <si>
    <t>Year</t>
  </si>
  <si>
    <t>Month</t>
  </si>
  <si>
    <t>Sum of Leads</t>
  </si>
  <si>
    <t>Total Ad Spending</t>
  </si>
  <si>
    <t>Count Of Leads</t>
  </si>
  <si>
    <t>Total Conversions</t>
  </si>
  <si>
    <t>Average of Conversion Rate</t>
  </si>
  <si>
    <t>Sum of Revenue</t>
  </si>
  <si>
    <t>Total Revenue</t>
  </si>
  <si>
    <t>Row Labels</t>
  </si>
  <si>
    <t>Grand Total</t>
  </si>
  <si>
    <t>Jan</t>
  </si>
  <si>
    <t>01-Jan</t>
  </si>
  <si>
    <t>02-Jan</t>
  </si>
  <si>
    <t>03-Jan</t>
  </si>
  <si>
    <t>04-Jan</t>
  </si>
  <si>
    <t>05-Jan</t>
  </si>
  <si>
    <t>06-Jan</t>
  </si>
  <si>
    <t>07-Jan</t>
  </si>
  <si>
    <t>08-Jan</t>
  </si>
  <si>
    <t>09-Jan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</si>
  <si>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</si>
  <si>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</si>
  <si>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</si>
  <si>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</si>
  <si>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</si>
  <si>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</si>
  <si>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</si>
  <si>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</si>
  <si>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</si>
  <si>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</si>
  <si>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</si>
  <si>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</si>
  <si>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</si>
  <si>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</si>
  <si>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</si>
  <si>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</si>
  <si>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</si>
  <si>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</si>
  <si>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</si>
  <si>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</si>
  <si>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</si>
  <si>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</si>
  <si>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Feb</t>
  </si>
  <si>
    <t>01-Feb</t>
  </si>
  <si>
    <t>02-Feb</t>
  </si>
  <si>
    <t>03-Feb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</si>
  <si>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</si>
  <si>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</si>
  <si>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</si>
  <si>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</si>
  <si>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</si>
  <si>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</si>
  <si>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</si>
  <si>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</si>
  <si>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</si>
  <si>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</si>
  <si>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</si>
  <si>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</si>
  <si>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</si>
  <si>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</si>
  <si>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</si>
  <si>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</si>
  <si>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</si>
  <si>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</si>
  <si>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</si>
  <si>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</si>
  <si>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</si>
  <si>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</si>
  <si>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</si>
  <si>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</si>
  <si>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</si>
  <si>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</si>
  <si>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Mar</t>
  </si>
  <si>
    <t>01-Mar</t>
  </si>
  <si>
    <t>02-Mar</t>
  </si>
  <si>
    <t>03-Mar</t>
  </si>
  <si>
    <t>04-Mar</t>
  </si>
  <si>
    <t>05-Mar</t>
  </si>
  <si>
    <t>06-Mar</t>
  </si>
  <si>
    <t>07-Mar</t>
  </si>
  <si>
    <t>08-Mar</t>
  </si>
  <si>
    <t>09-Mar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</si>
  <si>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</si>
  <si>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</si>
  <si>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</si>
  <si>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</si>
  <si>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</si>
  <si>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</si>
  <si>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</si>
  <si>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</si>
  <si>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</si>
  <si>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</si>
  <si>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</si>
  <si>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</si>
  <si>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</si>
  <si>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</si>
  <si>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</si>
  <si>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</si>
  <si>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</si>
  <si>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</si>
  <si>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</si>
  <si>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</si>
  <si>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</si>
  <si>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Total Cost of Ad</t>
  </si>
  <si>
    <t xml:space="preserve"> Revenue</t>
  </si>
  <si>
    <t xml:space="preserve">Ad Cost </t>
  </si>
  <si>
    <t>Total Conversion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</si>
</sst>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0.00\ &quot;%&quot;"/>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0">
    <xf numFmtId="0" fontId="0" fillId="0" borderId="0" xfId="0"/>
    <xf numFmtId="0" fontId="1" fillId="0" borderId="1" xfId="0" applyFont="1" applyBorder="1" applyAlignment="1">
      <alignment horizontal="center" vertical="top"/>
    </xf>
    <xf numFmtId="164" fontId="0" fillId="0" borderId="0" xfId="0" applyNumberFormat="1"/>
    <xf numFmtId="0" fontId="1" fillId="0" borderId="2" xfId="0" applyFont="1" applyFill="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xf>
    <xf numFmtId="165" fontId="0" fillId="0" borderId="0" xfId="0" applyNumberFormat="1"/>
  </cellXfs>
  <cellStyles count="1">
    <cellStyle name="Normal" xfId="0" builtinId="0"/>
  </cellStyles>
  <dxfs count="4">
    <dxf>
      <numFmt numFmtId="164" formatCode="yyyy\-mm\-dd\ hh:mm:ss"/>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2" defaultTableStyle="TableStyleMedium9" defaultPivotStyle="PivotStyleLight16">
    <tableStyle name="Invisible" pivot="0" table="0" count="0" xr9:uid="{65857F15-8DC0-4786-B9BD-21BCAAC53450}"/>
    <tableStyle name="SlicerStyleDark1 2" pivot="0" table="0" count="10" xr9:uid="{C667C583-D907-4954-856C-91BB3A711215}">
      <tableStyleElement type="wholeTable" dxfId="3"/>
      <tableStyleElement type="headerRow" dxfId="2"/>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Leads by Channel</a:t>
            </a:r>
          </a:p>
        </c:rich>
      </c:tx>
      <c:overlay val="0"/>
    </c:title>
    <c:autoTitleDeleted val="0"/>
    <c:plotArea>
      <c:layout/>
      <c:barChart>
        <c:barDir val="col"/>
        <c:grouping val="clustered"/>
        <c:varyColors val="0"/>
        <c:ser>
          <c:idx val="0"/>
          <c:order val="0"/>
          <c:tx>
            <c:v>Leads</c:v>
          </c:tx>
          <c:invertIfNegative val="0"/>
          <c:cat>
            <c:strRef>
              <c:f>Summary!$B$4:$B$7</c:f>
              <c:strCache>
                <c:ptCount val="4"/>
                <c:pt idx="0">
                  <c:v>Facebook Ads</c:v>
                </c:pt>
                <c:pt idx="1">
                  <c:v>Google Ads</c:v>
                </c:pt>
                <c:pt idx="2">
                  <c:v>Instagram Ads</c:v>
                </c:pt>
                <c:pt idx="3">
                  <c:v>LinkedIn Ads</c:v>
                </c:pt>
              </c:strCache>
            </c:strRef>
          </c:cat>
          <c:val>
            <c:numRef>
              <c:f>Summary!$C$4:$C$7</c:f>
              <c:numCache>
                <c:formatCode>General</c:formatCode>
                <c:ptCount val="4"/>
                <c:pt idx="0">
                  <c:v>2320</c:v>
                </c:pt>
                <c:pt idx="1">
                  <c:v>2352</c:v>
                </c:pt>
                <c:pt idx="2">
                  <c:v>2646</c:v>
                </c:pt>
                <c:pt idx="3">
                  <c:v>2498</c:v>
                </c:pt>
              </c:numCache>
            </c:numRef>
          </c:val>
          <c:extLst>
            <c:ext xmlns:c16="http://schemas.microsoft.com/office/drawing/2014/chart" uri="{C3380CC4-5D6E-409C-BE32-E72D297353CC}">
              <c16:uniqueId val="{00000000-B87C-41FF-B64C-9A913F326776}"/>
            </c:ext>
          </c:extLst>
        </c:ser>
        <c:dLbls>
          <c:showLegendKey val="0"/>
          <c:showVal val="0"/>
          <c:showCatName val="0"/>
          <c:showSerName val="0"/>
          <c:showPercent val="0"/>
          <c:showBubbleSize val="0"/>
        </c:dLbls>
        <c:gapWidth val="150"/>
        <c:axId val="50010001"/>
        <c:axId val="50010002"/>
      </c:barChart>
      <c:catAx>
        <c:axId val="50010001"/>
        <c:scaling>
          <c:orientation val="minMax"/>
        </c:scaling>
        <c:delete val="0"/>
        <c:axPos val="b"/>
        <c:numFmt formatCode="General" sourceLinked="0"/>
        <c:majorTickMark val="out"/>
        <c:minorTickMark val="none"/>
        <c:tickLblPos val="nextTo"/>
        <c:crossAx val="50010002"/>
        <c:crosses val="autoZero"/>
        <c:auto val="1"/>
        <c:lblAlgn val="ctr"/>
        <c:lblOffset val="100"/>
        <c:noMultiLvlLbl val="0"/>
      </c:catAx>
      <c:valAx>
        <c:axId val="50010002"/>
        <c:scaling>
          <c:orientation val="minMax"/>
        </c:scaling>
        <c:delete val="0"/>
        <c:axPos val="l"/>
        <c:majorGridlines/>
        <c:numFmt formatCode="General" sourceLinked="1"/>
        <c:majorTickMark val="out"/>
        <c:minorTickMark val="none"/>
        <c:tickLblPos val="nextTo"/>
        <c:crossAx val="50010001"/>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[Digital_marketing_DB.xlsx]data_analysis!PivotTable9</c:name>
    <c:fmtId val="15"/>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sz="1600" b="1" i="0" u="none" strike="noStrike" baseline="0">
                <a:solidFill>
                  <a:schemeClr val="tx2"/>
                </a:solidFill>
              </a:rPr>
              <a:t>Ad Revenue and Cost Trends</a:t>
            </a:r>
            <a:endParaRPr lang="en-IN" sz="1600" b="1">
              <a:solidFill>
                <a:schemeClr val="tx2"/>
              </a:solidFill>
            </a:endParaRPr>
          </a:p>
        </c:rich>
      </c:tx>
      <c:layout>
        <c:manualLayout>
          <c:xMode val="edge"/>
          <c:yMode val="edge"/>
          <c:x val="0.18493692833850314"/>
          <c:y val="1.97457546722322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7270341207349"/>
          <c:y val="6.4814814814814811E-2"/>
          <c:w val="0.86021959755030608"/>
          <c:h val="0.78148950131233597"/>
        </c:manualLayout>
      </c:layout>
      <c:barChart>
        <c:barDir val="col"/>
        <c:grouping val="clustered"/>
        <c:varyColors val="0"/>
        <c:ser>
          <c:idx val="0"/>
          <c:order val="0"/>
          <c:tx>
            <c:strRef>
              <c:f>data_analysis!$B$23</c:f>
              <c:strCache>
                <c:ptCount val="1"/>
                <c:pt idx="0">
                  <c:v>Total Revenue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data_analysis!$A$24:$A$27</c:f>
              <c:strCache>
                <c:ptCount val="3"/>
                <c:pt idx="0">
                  <c:v>Jan</c:v>
                </c:pt>
                <c:pt idx="1">
                  <c:v>Feb</c:v>
                </c:pt>
                <c:pt idx="2">
                  <c:v>Mar</c:v>
                </c:pt>
              </c:strCache>
            </c:strRef>
          </c:cat>
          <c:val>
            <c:numRef>
              <c:f>data_analysis!$B$24:$B$27</c:f>
              <c:numCache>
                <c:formatCode>General</c:formatCode>
                <c:ptCount val="3"/>
                <c:pt idx="0">
                  <c:v>160100</c:v>
                </c:pt>
                <c:pt idx="1">
                  <c:v>152100</c:v>
                </c:pt>
                <c:pt idx="2">
                  <c:v>178600</c:v>
                </c:pt>
              </c:numCache>
            </c:numRef>
          </c:val>
          <c:extLst>
            <c:ext xmlns:c16="http://schemas.microsoft.com/office/drawing/2014/chart" uri="{C3380CC4-5D6E-409C-BE32-E72D297353CC}">
              <c16:uniqueId val="{00000000-818C-4040-B44D-0ABF349DD5A4}"/>
            </c:ext>
          </c:extLst>
        </c:ser>
        <c:ser>
          <c:idx val="1"/>
          <c:order val="1"/>
          <c:tx>
            <c:strRef>
              <c:f>data_analysis!$C$23</c:f>
              <c:strCache>
                <c:ptCount val="1"/>
                <c:pt idx="0">
                  <c:v>Total Cost of Ad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data_analysis!$A$24:$A$27</c:f>
              <c:strCache>
                <c:ptCount val="3"/>
                <c:pt idx="0">
                  <c:v>Jan</c:v>
                </c:pt>
                <c:pt idx="1">
                  <c:v>Feb</c:v>
                </c:pt>
                <c:pt idx="2">
                  <c:v>Mar</c:v>
                </c:pt>
              </c:strCache>
            </c:strRef>
          </c:cat>
          <c:val>
            <c:numRef>
              <c:f>data_analysis!$C$24:$C$27</c:f>
              <c:numCache>
                <c:formatCode>General</c:formatCode>
                <c:ptCount val="3"/>
                <c:pt idx="0">
                  <c:v>128469</c:v>
                </c:pt>
                <c:pt idx="1">
                  <c:v>125913</c:v>
                </c:pt>
                <c:pt idx="2">
                  <c:v>114501</c:v>
                </c:pt>
              </c:numCache>
            </c:numRef>
          </c:val>
          <c:extLst>
            <c:ext xmlns:c16="http://schemas.microsoft.com/office/drawing/2014/chart" uri="{C3380CC4-5D6E-409C-BE32-E72D297353CC}">
              <c16:uniqueId val="{00000001-818C-4040-B44D-0ABF349DD5A4}"/>
            </c:ext>
          </c:extLst>
        </c:ser>
        <c:dLbls>
          <c:dLblPos val="outEnd"/>
          <c:showLegendKey val="0"/>
          <c:showVal val="1"/>
          <c:showCatName val="0"/>
          <c:showSerName val="0"/>
          <c:showPercent val="0"/>
          <c:showBubbleSize val="0"/>
        </c:dLbls>
        <c:gapWidth val="219"/>
        <c:overlap val="-27"/>
        <c:axId val="197362687"/>
        <c:axId val="197365183"/>
      </c:barChart>
      <c:catAx>
        <c:axId val="1973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5183"/>
        <c:crosses val="autoZero"/>
        <c:auto val="1"/>
        <c:lblAlgn val="ctr"/>
        <c:lblOffset val="100"/>
        <c:noMultiLvlLbl val="0"/>
      </c:catAx>
      <c:valAx>
        <c:axId val="19736518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2687"/>
        <c:crosses val="autoZero"/>
        <c:crossBetween val="between"/>
      </c:valAx>
      <c:spPr>
        <a:noFill/>
        <a:ln>
          <a:noFill/>
        </a:ln>
        <a:effectLst/>
      </c:spPr>
    </c:plotArea>
    <c:legend>
      <c:legendPos val="r"/>
      <c:layout>
        <c:manualLayout>
          <c:xMode val="edge"/>
          <c:yMode val="edge"/>
          <c:x val="0.57298118985126856"/>
          <c:y val="0.90335593467483233"/>
          <c:w val="0.42424103237095367"/>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2"/>
                </a:solidFill>
              </a:rPr>
              <a:t>Revenue By Channel</a:t>
            </a:r>
          </a:p>
        </c:rich>
      </c:tx>
      <c:layout>
        <c:manualLayout>
          <c:xMode val="edge"/>
          <c:yMode val="edge"/>
          <c:x val="3.1791800672803225E-2"/>
          <c:y val="2.28825319218472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0657276995304"/>
              <c:y val="-2.3148148148148168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75000"/>
            </a:schemeClr>
          </a:solidFill>
          <a:ln w="19050">
            <a:solidFill>
              <a:schemeClr val="lt1"/>
            </a:solidFill>
          </a:ln>
          <a:effectLst/>
        </c:spPr>
        <c:dLbl>
          <c:idx val="0"/>
          <c:layout>
            <c:manualLayout>
              <c:x val="0.11267605633802817"/>
              <c:y val="5.5555555555555386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962441314553993"/>
              <c:y val="9.2592592592590887E-3"/>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084507042253525"/>
              <c:y val="-4.6296296296296294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marker>
          <c:symbol val="none"/>
        </c:marker>
        <c:dLbl>
          <c:idx val="0"/>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0.1220657276995304"/>
              <c:y val="-2.3148148148148168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75000"/>
            </a:schemeClr>
          </a:solidFill>
          <a:ln w="19050">
            <a:solidFill>
              <a:schemeClr val="lt1"/>
            </a:solidFill>
          </a:ln>
          <a:effectLst/>
        </c:spPr>
        <c:dLbl>
          <c:idx val="0"/>
          <c:layout>
            <c:manualLayout>
              <c:x val="0.11267605633802817"/>
              <c:y val="5.5555555555555386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5962441314553993"/>
              <c:y val="9.2592592592590887E-3"/>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0.14084507042253525"/>
              <c:y val="-4.6296296296296294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marker>
          <c:symbol val="none"/>
        </c:marker>
        <c:dLbl>
          <c:idx val="0"/>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220657276995304"/>
              <c:y val="-2.3148148148148168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4">
              <a:lumMod val="75000"/>
            </a:schemeClr>
          </a:solidFill>
          <a:ln w="19050">
            <a:solidFill>
              <a:schemeClr val="lt1"/>
            </a:solidFill>
          </a:ln>
          <a:effectLst/>
        </c:spPr>
        <c:dLbl>
          <c:idx val="0"/>
          <c:layout>
            <c:manualLayout>
              <c:x val="0.11267605633802817"/>
              <c:y val="5.5555555555555386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5962441314553993"/>
              <c:y val="9.2592592592590887E-3"/>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0.14084507042253525"/>
              <c:y val="-4.6296296296296294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8.019328127917065E-2"/>
          <c:y val="0.12530271951300206"/>
          <c:w val="0.82512788411908766"/>
          <c:h val="0.82859480800194096"/>
        </c:manualLayout>
      </c:layout>
      <c:doughnutChart>
        <c:varyColors val="1"/>
        <c:ser>
          <c:idx val="0"/>
          <c:order val="0"/>
          <c:tx>
            <c:strRef>
              <c:f>data_analysis!$B$320</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FE-48AD-A2CF-DBA844DD4469}"/>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AFE-48AD-A2CF-DBA844DD4469}"/>
              </c:ext>
            </c:extLst>
          </c:dPt>
          <c:dPt>
            <c:idx val="2"/>
            <c:bubble3D val="0"/>
            <c:explosion val="3"/>
            <c:spPr>
              <a:solidFill>
                <a:schemeClr val="accent5"/>
              </a:solidFill>
              <a:ln w="19050">
                <a:solidFill>
                  <a:schemeClr val="lt1"/>
                </a:solidFill>
              </a:ln>
              <a:effectLst/>
            </c:spPr>
            <c:extLst>
              <c:ext xmlns:c16="http://schemas.microsoft.com/office/drawing/2014/chart" uri="{C3380CC4-5D6E-409C-BE32-E72D297353CC}">
                <c16:uniqueId val="{00000005-4AFE-48AD-A2CF-DBA844DD4469}"/>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AFE-48AD-A2CF-DBA844DD4469}"/>
              </c:ext>
            </c:extLst>
          </c:dPt>
          <c:dLbls>
            <c:dLbl>
              <c:idx val="0"/>
              <c:layout>
                <c:manualLayout>
                  <c:x val="0.1220657276995304"/>
                  <c:y val="-2.31481481481481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AFE-48AD-A2CF-DBA844DD4469}"/>
                </c:ext>
              </c:extLst>
            </c:dLbl>
            <c:dLbl>
              <c:idx val="1"/>
              <c:layout>
                <c:manualLayout>
                  <c:x val="0.11267605633802817"/>
                  <c:y val="5.55555555555553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FE-48AD-A2CF-DBA844DD4469}"/>
                </c:ext>
              </c:extLst>
            </c:dLbl>
            <c:dLbl>
              <c:idx val="2"/>
              <c:layout>
                <c:manualLayout>
                  <c:x val="-0.15962441314553993"/>
                  <c:y val="9.25925925925908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FE-48AD-A2CF-DBA844DD4469}"/>
                </c:ext>
              </c:extLst>
            </c:dLbl>
            <c:dLbl>
              <c:idx val="3"/>
              <c:layout>
                <c:manualLayout>
                  <c:x val="-0.14084507042253525"/>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AFE-48AD-A2CF-DBA844DD4469}"/>
                </c:ext>
              </c:extLst>
            </c:dLbl>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data_analysis!$A$321:$A$325</c:f>
              <c:strCache>
                <c:ptCount val="4"/>
                <c:pt idx="0">
                  <c:v>Facebook Ads</c:v>
                </c:pt>
                <c:pt idx="1">
                  <c:v>Google Ads</c:v>
                </c:pt>
                <c:pt idx="2">
                  <c:v>Instagram Ads</c:v>
                </c:pt>
                <c:pt idx="3">
                  <c:v>LinkedIn Ads</c:v>
                </c:pt>
              </c:strCache>
            </c:strRef>
          </c:cat>
          <c:val>
            <c:numRef>
              <c:f>data_analysis!$B$321:$B$325</c:f>
              <c:numCache>
                <c:formatCode>General</c:formatCode>
                <c:ptCount val="4"/>
                <c:pt idx="0">
                  <c:v>116000</c:v>
                </c:pt>
                <c:pt idx="1">
                  <c:v>117600</c:v>
                </c:pt>
                <c:pt idx="2">
                  <c:v>132300</c:v>
                </c:pt>
                <c:pt idx="3">
                  <c:v>124900</c:v>
                </c:pt>
              </c:numCache>
            </c:numRef>
          </c:val>
          <c:extLst>
            <c:ext xmlns:c16="http://schemas.microsoft.com/office/drawing/2014/chart" uri="{C3380CC4-5D6E-409C-BE32-E72D297353CC}">
              <c16:uniqueId val="{00000008-4AFE-48AD-A2CF-DBA844DD4469}"/>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Total</a:t>
            </a:r>
            <a:r>
              <a:rPr lang="en-US" sz="1600" b="1" baseline="0">
                <a:solidFill>
                  <a:schemeClr val="tx2"/>
                </a:solidFill>
              </a:rPr>
              <a:t> Leads Division</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30601820699747"/>
          <c:y val="0.19234298638615532"/>
          <c:w val="0.75987676793976533"/>
          <c:h val="0.77218028695178109"/>
        </c:manualLayout>
      </c:layout>
      <c:barChart>
        <c:barDir val="bar"/>
        <c:grouping val="clustered"/>
        <c:varyColors val="0"/>
        <c:ser>
          <c:idx val="0"/>
          <c:order val="0"/>
          <c:tx>
            <c:strRef>
              <c:f>data_analysis!$B$312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data_analysis!$A$313:$A$317</c:f>
              <c:strCache>
                <c:ptCount val="4"/>
                <c:pt idx="0">
                  <c:v>Facebook Ads</c:v>
                </c:pt>
                <c:pt idx="1">
                  <c:v>Google Ads</c:v>
                </c:pt>
                <c:pt idx="2">
                  <c:v>Instagram Ads</c:v>
                </c:pt>
                <c:pt idx="3">
                  <c:v>LinkedIn Ads</c:v>
                </c:pt>
              </c:strCache>
            </c:strRef>
          </c:cat>
          <c:val>
            <c:numRef>
              <c:f>data_analysis!$B$313:$B$317</c:f>
              <c:numCache>
                <c:formatCode>General</c:formatCode>
                <c:ptCount val="4"/>
                <c:pt idx="0">
                  <c:v>2320</c:v>
                </c:pt>
                <c:pt idx="1">
                  <c:v>2352</c:v>
                </c:pt>
                <c:pt idx="2">
                  <c:v>2646</c:v>
                </c:pt>
                <c:pt idx="3">
                  <c:v>2498</c:v>
                </c:pt>
              </c:numCache>
            </c:numRef>
          </c:val>
          <c:extLst>
            <c:ext xmlns:c16="http://schemas.microsoft.com/office/drawing/2014/chart" uri="{C3380CC4-5D6E-409C-BE32-E72D297353CC}">
              <c16:uniqueId val="{00000000-803F-4AC7-AC64-C7DEFA7852C3}"/>
            </c:ext>
          </c:extLst>
        </c:ser>
        <c:dLbls>
          <c:dLblPos val="outEnd"/>
          <c:showLegendKey val="0"/>
          <c:showVal val="1"/>
          <c:showCatName val="0"/>
          <c:showSerName val="0"/>
          <c:showPercent val="0"/>
          <c:showBubbleSize val="0"/>
        </c:dLbls>
        <c:gapWidth val="100"/>
        <c:axId val="222064207"/>
        <c:axId val="222060879"/>
      </c:barChart>
      <c:catAx>
        <c:axId val="22206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2"/>
                </a:solidFill>
                <a:latin typeface="+mn-lt"/>
                <a:ea typeface="+mn-ea"/>
                <a:cs typeface="+mn-cs"/>
              </a:defRPr>
            </a:pPr>
            <a:endParaRPr lang="en-US"/>
          </a:p>
        </c:txPr>
        <c:crossAx val="222060879"/>
        <c:crosses val="autoZero"/>
        <c:auto val="1"/>
        <c:lblAlgn val="ctr"/>
        <c:lblOffset val="30"/>
        <c:noMultiLvlLbl val="0"/>
      </c:catAx>
      <c:valAx>
        <c:axId val="222060879"/>
        <c:scaling>
          <c:orientation val="minMax"/>
        </c:scaling>
        <c:delete val="1"/>
        <c:axPos val="b"/>
        <c:numFmt formatCode="General" sourceLinked="1"/>
        <c:majorTickMark val="none"/>
        <c:minorTickMark val="none"/>
        <c:tickLblPos val="nextTo"/>
        <c:crossAx val="22206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Leads Breakdown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data_analysis!$B$342</c:f>
              <c:strCache>
                <c:ptCount val="1"/>
                <c:pt idx="0">
                  <c:v>Total</c:v>
                </c:pt>
              </c:strCache>
            </c:strRef>
          </c:tx>
          <c:spPr>
            <a:solidFill>
              <a:schemeClr val="accent6"/>
            </a:solidFill>
            <a:ln>
              <a:noFill/>
            </a:ln>
            <a:effectLst/>
          </c:spPr>
          <c:invertIfNegative val="0"/>
          <c:cat>
            <c:multiLvlStrRef>
              <c:f>data_analysis!$A$343:$A$359</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Facebook Ads</c:v>
                  </c:pt>
                  <c:pt idx="3">
                    <c:v>Google Ads</c:v>
                  </c:pt>
                  <c:pt idx="6">
                    <c:v>Instagram Ads</c:v>
                  </c:pt>
                  <c:pt idx="9">
                    <c:v>LinkedIn Ads</c:v>
                  </c:pt>
                </c:lvl>
              </c:multiLvlStrCache>
            </c:multiLvlStrRef>
          </c:cat>
          <c:val>
            <c:numRef>
              <c:f>data_analysis!$B$343:$B$359</c:f>
              <c:numCache>
                <c:formatCode>General</c:formatCode>
                <c:ptCount val="12"/>
                <c:pt idx="0">
                  <c:v>2894</c:v>
                </c:pt>
                <c:pt idx="1">
                  <c:v>2277</c:v>
                </c:pt>
                <c:pt idx="2">
                  <c:v>2870</c:v>
                </c:pt>
                <c:pt idx="3">
                  <c:v>2669</c:v>
                </c:pt>
                <c:pt idx="4">
                  <c:v>2385</c:v>
                </c:pt>
                <c:pt idx="5">
                  <c:v>2925</c:v>
                </c:pt>
                <c:pt idx="6">
                  <c:v>2541</c:v>
                </c:pt>
                <c:pt idx="7">
                  <c:v>2439</c:v>
                </c:pt>
                <c:pt idx="8">
                  <c:v>2379</c:v>
                </c:pt>
                <c:pt idx="9">
                  <c:v>2716</c:v>
                </c:pt>
                <c:pt idx="10">
                  <c:v>1835</c:v>
                </c:pt>
                <c:pt idx="11">
                  <c:v>2705</c:v>
                </c:pt>
              </c:numCache>
            </c:numRef>
          </c:val>
          <c:extLst>
            <c:ext xmlns:c16="http://schemas.microsoft.com/office/drawing/2014/chart" uri="{C3380CC4-5D6E-409C-BE32-E72D297353CC}">
              <c16:uniqueId val="{00000000-4119-40B2-996A-BA6B775030A1}"/>
            </c:ext>
          </c:extLst>
        </c:ser>
        <c:dLbls>
          <c:showLegendKey val="0"/>
          <c:showVal val="0"/>
          <c:showCatName val="0"/>
          <c:showSerName val="0"/>
          <c:showPercent val="0"/>
          <c:showBubbleSize val="0"/>
        </c:dLbls>
        <c:gapWidth val="219"/>
        <c:overlap val="-27"/>
        <c:axId val="197369343"/>
        <c:axId val="197375999"/>
      </c:barChart>
      <c:catAx>
        <c:axId val="19736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75999"/>
        <c:crosses val="autoZero"/>
        <c:auto val="1"/>
        <c:lblAlgn val="ctr"/>
        <c:lblOffset val="100"/>
        <c:noMultiLvlLbl val="0"/>
      </c:catAx>
      <c:valAx>
        <c:axId val="19737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[Digital_marketing_DB.xlsx]data_analysis!PivotTable10</c:name>
    <c:fmtId val="22"/>
  </c:pivotSource>
  <c:chart>
    <c:title>
      <c:tx>
        <c:rich>
          <a:bodyPr rot="0" spcFirstLastPara="1" vertOverflow="ellipsis" vert="horz" wrap="square" anchor="ctr" anchorCtr="1"/>
          <a:lstStyle/>
          <a:p>
            <a:pPr>
              <a:defRPr lang="en-US" sz="1600" b="1" i="0" u="none" strike="noStrike" kern="1200" spc="0" baseline="0">
                <a:solidFill>
                  <a:schemeClr val="tx2"/>
                </a:solidFill>
                <a:latin typeface="+mn-lt"/>
                <a:ea typeface="+mn-ea"/>
                <a:cs typeface="+mn-cs"/>
              </a:defRPr>
            </a:pPr>
            <a:r>
              <a:rPr lang="en-IN" sz="1600" b="1">
                <a:solidFill>
                  <a:schemeClr val="tx2"/>
                </a:solidFill>
              </a:rPr>
              <a:t>Revenue VS. Cost Analysis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850637158284E-2"/>
          <c:y val="0.21317241471044845"/>
          <c:w val="0.9237408758671023"/>
          <c:h val="0.62902647569087056"/>
        </c:manualLayout>
      </c:layout>
      <c:areaChart>
        <c:grouping val="stacked"/>
        <c:varyColors val="0"/>
        <c:ser>
          <c:idx val="0"/>
          <c:order val="0"/>
          <c:tx>
            <c:strRef>
              <c:f>data_analysis!$B$123</c:f>
              <c:strCache>
                <c:ptCount val="1"/>
                <c:pt idx="0">
                  <c:v> Revenue</c:v>
                </c:pt>
              </c:strCache>
            </c:strRef>
          </c:tx>
          <c:spPr>
            <a:solidFill>
              <a:schemeClr val="tx2"/>
            </a:solidFill>
            <a:ln>
              <a:noFill/>
            </a:ln>
            <a:effectLst/>
          </c:spPr>
          <c:cat>
            <c:strRef>
              <c:f>data_analysis!$A$124:$A$214</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data_analysis!$B$124:$B$214</c:f>
              <c:numCache>
                <c:formatCode>General</c:formatCode>
                <c:ptCount val="90"/>
                <c:pt idx="0">
                  <c:v>7850</c:v>
                </c:pt>
                <c:pt idx="1">
                  <c:v>4500</c:v>
                </c:pt>
                <c:pt idx="2">
                  <c:v>3900</c:v>
                </c:pt>
                <c:pt idx="3">
                  <c:v>4600</c:v>
                </c:pt>
                <c:pt idx="4">
                  <c:v>4900</c:v>
                </c:pt>
                <c:pt idx="5">
                  <c:v>7900</c:v>
                </c:pt>
                <c:pt idx="6">
                  <c:v>4550</c:v>
                </c:pt>
                <c:pt idx="7">
                  <c:v>3450</c:v>
                </c:pt>
                <c:pt idx="8">
                  <c:v>5850</c:v>
                </c:pt>
                <c:pt idx="9">
                  <c:v>6700</c:v>
                </c:pt>
                <c:pt idx="10">
                  <c:v>4950</c:v>
                </c:pt>
                <c:pt idx="11">
                  <c:v>4050</c:v>
                </c:pt>
                <c:pt idx="12">
                  <c:v>4050</c:v>
                </c:pt>
                <c:pt idx="13">
                  <c:v>3750</c:v>
                </c:pt>
                <c:pt idx="14">
                  <c:v>5400</c:v>
                </c:pt>
                <c:pt idx="15">
                  <c:v>4500</c:v>
                </c:pt>
                <c:pt idx="16">
                  <c:v>7800</c:v>
                </c:pt>
                <c:pt idx="17">
                  <c:v>4450</c:v>
                </c:pt>
                <c:pt idx="18">
                  <c:v>5100</c:v>
                </c:pt>
                <c:pt idx="19">
                  <c:v>3650</c:v>
                </c:pt>
                <c:pt idx="20">
                  <c:v>6400</c:v>
                </c:pt>
                <c:pt idx="21">
                  <c:v>5000</c:v>
                </c:pt>
                <c:pt idx="22">
                  <c:v>3400</c:v>
                </c:pt>
                <c:pt idx="23">
                  <c:v>7950</c:v>
                </c:pt>
                <c:pt idx="24">
                  <c:v>7200</c:v>
                </c:pt>
                <c:pt idx="25">
                  <c:v>1950</c:v>
                </c:pt>
                <c:pt idx="26">
                  <c:v>4800</c:v>
                </c:pt>
                <c:pt idx="27">
                  <c:v>6250</c:v>
                </c:pt>
                <c:pt idx="28">
                  <c:v>4850</c:v>
                </c:pt>
                <c:pt idx="29">
                  <c:v>5350</c:v>
                </c:pt>
                <c:pt idx="30">
                  <c:v>5050</c:v>
                </c:pt>
                <c:pt idx="31">
                  <c:v>4850</c:v>
                </c:pt>
                <c:pt idx="32">
                  <c:v>4150</c:v>
                </c:pt>
                <c:pt idx="33">
                  <c:v>4350</c:v>
                </c:pt>
                <c:pt idx="34">
                  <c:v>5000</c:v>
                </c:pt>
                <c:pt idx="35">
                  <c:v>5500</c:v>
                </c:pt>
                <c:pt idx="36">
                  <c:v>4000</c:v>
                </c:pt>
                <c:pt idx="37">
                  <c:v>6200</c:v>
                </c:pt>
                <c:pt idx="38">
                  <c:v>5400</c:v>
                </c:pt>
                <c:pt idx="39">
                  <c:v>6950</c:v>
                </c:pt>
                <c:pt idx="40">
                  <c:v>3500</c:v>
                </c:pt>
                <c:pt idx="41">
                  <c:v>5950</c:v>
                </c:pt>
                <c:pt idx="42">
                  <c:v>5400</c:v>
                </c:pt>
                <c:pt idx="43">
                  <c:v>8250</c:v>
                </c:pt>
                <c:pt idx="44">
                  <c:v>5250</c:v>
                </c:pt>
                <c:pt idx="45">
                  <c:v>6550</c:v>
                </c:pt>
                <c:pt idx="46">
                  <c:v>6000</c:v>
                </c:pt>
                <c:pt idx="47">
                  <c:v>3600</c:v>
                </c:pt>
                <c:pt idx="48">
                  <c:v>4950</c:v>
                </c:pt>
                <c:pt idx="49">
                  <c:v>5400</c:v>
                </c:pt>
                <c:pt idx="50">
                  <c:v>3350</c:v>
                </c:pt>
                <c:pt idx="51">
                  <c:v>3900</c:v>
                </c:pt>
                <c:pt idx="52">
                  <c:v>3050</c:v>
                </c:pt>
                <c:pt idx="53">
                  <c:v>4850</c:v>
                </c:pt>
                <c:pt idx="54">
                  <c:v>5550</c:v>
                </c:pt>
                <c:pt idx="55">
                  <c:v>6100</c:v>
                </c:pt>
                <c:pt idx="56">
                  <c:v>4250</c:v>
                </c:pt>
                <c:pt idx="57">
                  <c:v>5100</c:v>
                </c:pt>
                <c:pt idx="58">
                  <c:v>7450</c:v>
                </c:pt>
                <c:pt idx="59">
                  <c:v>7250</c:v>
                </c:pt>
                <c:pt idx="60">
                  <c:v>5500</c:v>
                </c:pt>
                <c:pt idx="61">
                  <c:v>4300</c:v>
                </c:pt>
                <c:pt idx="62">
                  <c:v>6600</c:v>
                </c:pt>
                <c:pt idx="63">
                  <c:v>6300</c:v>
                </c:pt>
                <c:pt idx="64">
                  <c:v>4750</c:v>
                </c:pt>
                <c:pt idx="65">
                  <c:v>6500</c:v>
                </c:pt>
                <c:pt idx="66">
                  <c:v>6700</c:v>
                </c:pt>
                <c:pt idx="67">
                  <c:v>6300</c:v>
                </c:pt>
                <c:pt idx="68">
                  <c:v>6700</c:v>
                </c:pt>
                <c:pt idx="69">
                  <c:v>5600</c:v>
                </c:pt>
                <c:pt idx="70">
                  <c:v>8500</c:v>
                </c:pt>
                <c:pt idx="71">
                  <c:v>3250</c:v>
                </c:pt>
                <c:pt idx="72">
                  <c:v>5400</c:v>
                </c:pt>
                <c:pt idx="73">
                  <c:v>5450</c:v>
                </c:pt>
                <c:pt idx="74">
                  <c:v>2500</c:v>
                </c:pt>
                <c:pt idx="75">
                  <c:v>6150</c:v>
                </c:pt>
                <c:pt idx="76">
                  <c:v>7350</c:v>
                </c:pt>
                <c:pt idx="77">
                  <c:v>6950</c:v>
                </c:pt>
                <c:pt idx="78">
                  <c:v>6000</c:v>
                </c:pt>
                <c:pt idx="79">
                  <c:v>7750</c:v>
                </c:pt>
                <c:pt idx="80">
                  <c:v>6600</c:v>
                </c:pt>
                <c:pt idx="81">
                  <c:v>3800</c:v>
                </c:pt>
                <c:pt idx="82">
                  <c:v>3450</c:v>
                </c:pt>
                <c:pt idx="83">
                  <c:v>8350</c:v>
                </c:pt>
                <c:pt idx="84">
                  <c:v>7100</c:v>
                </c:pt>
                <c:pt idx="85">
                  <c:v>5850</c:v>
                </c:pt>
                <c:pt idx="86">
                  <c:v>7100</c:v>
                </c:pt>
                <c:pt idx="87">
                  <c:v>7200</c:v>
                </c:pt>
                <c:pt idx="88">
                  <c:v>5350</c:v>
                </c:pt>
                <c:pt idx="89">
                  <c:v>5250</c:v>
                </c:pt>
              </c:numCache>
            </c:numRef>
          </c:val>
          <c:extLst>
            <c:ext xmlns:c16="http://schemas.microsoft.com/office/drawing/2014/chart" uri="{C3380CC4-5D6E-409C-BE32-E72D297353CC}">
              <c16:uniqueId val="{00000000-B2B2-4C2A-B29F-5F92004D6CBA}"/>
            </c:ext>
          </c:extLst>
        </c:ser>
        <c:ser>
          <c:idx val="1"/>
          <c:order val="1"/>
          <c:tx>
            <c:strRef>
              <c:f>data_analysis!$C$123</c:f>
              <c:strCache>
                <c:ptCount val="1"/>
                <c:pt idx="0">
                  <c:v>Ad Cost </c:v>
                </c:pt>
              </c:strCache>
            </c:strRef>
          </c:tx>
          <c:spPr>
            <a:solidFill>
              <a:schemeClr val="accent6"/>
            </a:solidFill>
            <a:ln>
              <a:noFill/>
            </a:ln>
            <a:effectLst/>
          </c:spPr>
          <c:cat>
            <c:strRef>
              <c:f>data_analysis!$A$124:$A$214</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data_analysis!$C$124:$C$214</c:f>
              <c:numCache>
                <c:formatCode>General</c:formatCode>
                <c:ptCount val="90"/>
                <c:pt idx="0">
                  <c:v>5436</c:v>
                </c:pt>
                <c:pt idx="1">
                  <c:v>4071</c:v>
                </c:pt>
                <c:pt idx="2">
                  <c:v>4140</c:v>
                </c:pt>
                <c:pt idx="3">
                  <c:v>4587</c:v>
                </c:pt>
                <c:pt idx="4">
                  <c:v>2810</c:v>
                </c:pt>
                <c:pt idx="5">
                  <c:v>4264</c:v>
                </c:pt>
                <c:pt idx="6">
                  <c:v>4113</c:v>
                </c:pt>
                <c:pt idx="7">
                  <c:v>3136</c:v>
                </c:pt>
                <c:pt idx="8">
                  <c:v>3735</c:v>
                </c:pt>
                <c:pt idx="9">
                  <c:v>3282</c:v>
                </c:pt>
                <c:pt idx="10">
                  <c:v>4661</c:v>
                </c:pt>
                <c:pt idx="11">
                  <c:v>3586</c:v>
                </c:pt>
                <c:pt idx="12">
                  <c:v>4804</c:v>
                </c:pt>
                <c:pt idx="13">
                  <c:v>2972</c:v>
                </c:pt>
                <c:pt idx="14">
                  <c:v>3828</c:v>
                </c:pt>
                <c:pt idx="15">
                  <c:v>4306</c:v>
                </c:pt>
                <c:pt idx="16">
                  <c:v>4634</c:v>
                </c:pt>
                <c:pt idx="17">
                  <c:v>3430</c:v>
                </c:pt>
                <c:pt idx="18">
                  <c:v>4014</c:v>
                </c:pt>
                <c:pt idx="19">
                  <c:v>4109</c:v>
                </c:pt>
                <c:pt idx="20">
                  <c:v>6527</c:v>
                </c:pt>
                <c:pt idx="21">
                  <c:v>3901</c:v>
                </c:pt>
                <c:pt idx="22">
                  <c:v>6164</c:v>
                </c:pt>
                <c:pt idx="23">
                  <c:v>3840</c:v>
                </c:pt>
                <c:pt idx="24">
                  <c:v>3932</c:v>
                </c:pt>
                <c:pt idx="25">
                  <c:v>2585</c:v>
                </c:pt>
                <c:pt idx="26">
                  <c:v>5417</c:v>
                </c:pt>
                <c:pt idx="27">
                  <c:v>4656</c:v>
                </c:pt>
                <c:pt idx="28">
                  <c:v>2569</c:v>
                </c:pt>
                <c:pt idx="29">
                  <c:v>3811</c:v>
                </c:pt>
                <c:pt idx="30">
                  <c:v>5149</c:v>
                </c:pt>
                <c:pt idx="31">
                  <c:v>4129</c:v>
                </c:pt>
                <c:pt idx="32">
                  <c:v>5268</c:v>
                </c:pt>
                <c:pt idx="33">
                  <c:v>2773</c:v>
                </c:pt>
                <c:pt idx="34">
                  <c:v>5567</c:v>
                </c:pt>
                <c:pt idx="35">
                  <c:v>5220</c:v>
                </c:pt>
                <c:pt idx="36">
                  <c:v>5117</c:v>
                </c:pt>
                <c:pt idx="37">
                  <c:v>6413</c:v>
                </c:pt>
                <c:pt idx="38">
                  <c:v>4377</c:v>
                </c:pt>
                <c:pt idx="39">
                  <c:v>3157</c:v>
                </c:pt>
                <c:pt idx="40">
                  <c:v>5065</c:v>
                </c:pt>
                <c:pt idx="41">
                  <c:v>3723</c:v>
                </c:pt>
                <c:pt idx="42">
                  <c:v>2458</c:v>
                </c:pt>
                <c:pt idx="43">
                  <c:v>4161</c:v>
                </c:pt>
                <c:pt idx="44">
                  <c:v>2151</c:v>
                </c:pt>
                <c:pt idx="45">
                  <c:v>4177</c:v>
                </c:pt>
                <c:pt idx="46">
                  <c:v>3557</c:v>
                </c:pt>
                <c:pt idx="47">
                  <c:v>4406</c:v>
                </c:pt>
                <c:pt idx="48">
                  <c:v>5967</c:v>
                </c:pt>
                <c:pt idx="49">
                  <c:v>4520</c:v>
                </c:pt>
                <c:pt idx="50">
                  <c:v>4287</c:v>
                </c:pt>
                <c:pt idx="51">
                  <c:v>5518</c:v>
                </c:pt>
                <c:pt idx="52">
                  <c:v>3538</c:v>
                </c:pt>
                <c:pt idx="53">
                  <c:v>4483</c:v>
                </c:pt>
                <c:pt idx="54">
                  <c:v>3597</c:v>
                </c:pt>
                <c:pt idx="55">
                  <c:v>5358</c:v>
                </c:pt>
                <c:pt idx="56">
                  <c:v>6318</c:v>
                </c:pt>
                <c:pt idx="57">
                  <c:v>3500</c:v>
                </c:pt>
                <c:pt idx="58">
                  <c:v>3033</c:v>
                </c:pt>
                <c:pt idx="59">
                  <c:v>4075</c:v>
                </c:pt>
                <c:pt idx="60">
                  <c:v>6394</c:v>
                </c:pt>
                <c:pt idx="61">
                  <c:v>4633</c:v>
                </c:pt>
                <c:pt idx="62">
                  <c:v>3608</c:v>
                </c:pt>
                <c:pt idx="63">
                  <c:v>4345</c:v>
                </c:pt>
                <c:pt idx="64">
                  <c:v>3138</c:v>
                </c:pt>
                <c:pt idx="65">
                  <c:v>3336</c:v>
                </c:pt>
                <c:pt idx="66">
                  <c:v>3281</c:v>
                </c:pt>
                <c:pt idx="67">
                  <c:v>3759</c:v>
                </c:pt>
                <c:pt idx="68">
                  <c:v>3022</c:v>
                </c:pt>
                <c:pt idx="69">
                  <c:v>5798</c:v>
                </c:pt>
                <c:pt idx="70">
                  <c:v>2316</c:v>
                </c:pt>
                <c:pt idx="71">
                  <c:v>4489</c:v>
                </c:pt>
                <c:pt idx="72">
                  <c:v>3474</c:v>
                </c:pt>
                <c:pt idx="73">
                  <c:v>1710</c:v>
                </c:pt>
                <c:pt idx="74">
                  <c:v>3053</c:v>
                </c:pt>
                <c:pt idx="75">
                  <c:v>5965</c:v>
                </c:pt>
                <c:pt idx="76">
                  <c:v>2883</c:v>
                </c:pt>
                <c:pt idx="77">
                  <c:v>3957</c:v>
                </c:pt>
                <c:pt idx="78">
                  <c:v>3688</c:v>
                </c:pt>
                <c:pt idx="79">
                  <c:v>4381</c:v>
                </c:pt>
                <c:pt idx="80">
                  <c:v>6429</c:v>
                </c:pt>
                <c:pt idx="81">
                  <c:v>2534</c:v>
                </c:pt>
                <c:pt idx="82">
                  <c:v>4943</c:v>
                </c:pt>
                <c:pt idx="83">
                  <c:v>3967</c:v>
                </c:pt>
                <c:pt idx="84">
                  <c:v>3196</c:v>
                </c:pt>
                <c:pt idx="85">
                  <c:v>2502</c:v>
                </c:pt>
                <c:pt idx="86">
                  <c:v>2859</c:v>
                </c:pt>
                <c:pt idx="87">
                  <c:v>5782</c:v>
                </c:pt>
                <c:pt idx="88">
                  <c:v>3104</c:v>
                </c:pt>
                <c:pt idx="89">
                  <c:v>1955</c:v>
                </c:pt>
              </c:numCache>
            </c:numRef>
          </c:val>
          <c:extLst>
            <c:ext xmlns:c16="http://schemas.microsoft.com/office/drawing/2014/chart" uri="{C3380CC4-5D6E-409C-BE32-E72D297353CC}">
              <c16:uniqueId val="{00000001-B2B2-4C2A-B29F-5F92004D6CBA}"/>
            </c:ext>
          </c:extLst>
        </c:ser>
        <c:dLbls>
          <c:showLegendKey val="0"/>
          <c:showVal val="0"/>
          <c:showCatName val="0"/>
          <c:showSerName val="0"/>
          <c:showPercent val="0"/>
          <c:showBubbleSize val="0"/>
        </c:dLbls>
        <c:axId val="2140092367"/>
        <c:axId val="2140080303"/>
      </c:areaChart>
      <c:catAx>
        <c:axId val="2140092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40080303"/>
        <c:crosses val="autoZero"/>
        <c:auto val="1"/>
        <c:lblAlgn val="ctr"/>
        <c:lblOffset val="100"/>
        <c:noMultiLvlLbl val="0"/>
      </c:catAx>
      <c:valAx>
        <c:axId val="214008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40092367"/>
        <c:crosses val="autoZero"/>
        <c:crossBetween val="midCat"/>
      </c:valAx>
      <c:spPr>
        <a:noFill/>
        <a:ln>
          <a:noFill/>
        </a:ln>
        <a:effectLst/>
      </c:spPr>
    </c:plotArea>
    <c:legend>
      <c:legendPos val="r"/>
      <c:layout>
        <c:manualLayout>
          <c:xMode val="edge"/>
          <c:yMode val="edge"/>
          <c:x val="0.87204217539876394"/>
          <c:y val="4.0440685116061949E-2"/>
          <c:w val="0.10153861323465829"/>
          <c:h val="0.14546333250779564"/>
        </c:manualLayout>
      </c:layout>
      <c:overlay val="0"/>
      <c:spPr>
        <a:noFill/>
        <a:ln>
          <a:noFill/>
        </a:ln>
        <a:effectLst/>
      </c:spPr>
      <c:txPr>
        <a:bodyPr rot="0" spcFirstLastPara="1" vertOverflow="ellipsis" vert="horz" wrap="square" anchor="ctr" anchorCtr="1"/>
        <a:lstStyle/>
        <a:p>
          <a:pPr>
            <a:defRPr lang="en-US" sz="105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[Digital_marketing_DB.xlsx]data_analysis!PivotTable11</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tx2"/>
                </a:solidFill>
              </a:rPr>
              <a:t>Conversion Growth &amp; Rate Trends</a:t>
            </a:r>
            <a:endParaRPr lang="en-IN" sz="1600" b="1">
              <a:solidFill>
                <a:schemeClr val="tx2"/>
              </a:solidFill>
            </a:endParaRPr>
          </a:p>
        </c:rich>
      </c:tx>
      <c:layout>
        <c:manualLayout>
          <c:xMode val="edge"/>
          <c:yMode val="edge"/>
          <c:x val="0.24555374175789005"/>
          <c:y val="3.4575899032929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pivotFmt>
    </c:pivotFmts>
    <c:plotArea>
      <c:layout>
        <c:manualLayout>
          <c:layoutTarget val="inner"/>
          <c:xMode val="edge"/>
          <c:yMode val="edge"/>
          <c:x val="5.5364093207861211E-2"/>
          <c:y val="0.19689814814814816"/>
          <c:w val="0.88704532360284227"/>
          <c:h val="0.6353550597841936"/>
        </c:manualLayout>
      </c:layout>
      <c:barChart>
        <c:barDir val="col"/>
        <c:grouping val="clustered"/>
        <c:varyColors val="0"/>
        <c:ser>
          <c:idx val="0"/>
          <c:order val="0"/>
          <c:tx>
            <c:strRef>
              <c:f>data_analysis!$B$218</c:f>
              <c:strCache>
                <c:ptCount val="1"/>
                <c:pt idx="0">
                  <c:v>Total Conversion Rate</c:v>
                </c:pt>
              </c:strCache>
            </c:strRef>
          </c:tx>
          <c:spPr>
            <a:solidFill>
              <a:schemeClr val="tx2"/>
            </a:solidFill>
            <a:ln>
              <a:noFill/>
            </a:ln>
            <a:effectLst/>
          </c:spPr>
          <c:invertIfNegative val="0"/>
          <c:cat>
            <c:strRef>
              <c:f>data_analysis!$A$219:$A$309</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data_analysis!$B$219:$B$309</c:f>
              <c:numCache>
                <c:formatCode>General</c:formatCode>
                <c:ptCount val="90"/>
                <c:pt idx="0">
                  <c:v>2.2800000000000002</c:v>
                </c:pt>
                <c:pt idx="1">
                  <c:v>0.89</c:v>
                </c:pt>
                <c:pt idx="2">
                  <c:v>1.1499999999999999</c:v>
                </c:pt>
                <c:pt idx="3">
                  <c:v>0.71</c:v>
                </c:pt>
                <c:pt idx="4">
                  <c:v>1.5699999999999998</c:v>
                </c:pt>
                <c:pt idx="5">
                  <c:v>2.6000000000000005</c:v>
                </c:pt>
                <c:pt idx="6">
                  <c:v>1.1600000000000001</c:v>
                </c:pt>
                <c:pt idx="7">
                  <c:v>0.70000000000000007</c:v>
                </c:pt>
                <c:pt idx="8">
                  <c:v>1.47</c:v>
                </c:pt>
                <c:pt idx="9">
                  <c:v>2.5499999999999998</c:v>
                </c:pt>
                <c:pt idx="10">
                  <c:v>2.2400000000000002</c:v>
                </c:pt>
                <c:pt idx="11">
                  <c:v>1.1600000000000001</c:v>
                </c:pt>
                <c:pt idx="12">
                  <c:v>2.17</c:v>
                </c:pt>
                <c:pt idx="13">
                  <c:v>1.46</c:v>
                </c:pt>
                <c:pt idx="14">
                  <c:v>1.82</c:v>
                </c:pt>
                <c:pt idx="15">
                  <c:v>2.3200000000000003</c:v>
                </c:pt>
                <c:pt idx="16">
                  <c:v>3.15</c:v>
                </c:pt>
                <c:pt idx="17">
                  <c:v>1.78</c:v>
                </c:pt>
                <c:pt idx="18">
                  <c:v>1.02</c:v>
                </c:pt>
                <c:pt idx="19">
                  <c:v>1.7399999999999998</c:v>
                </c:pt>
                <c:pt idx="20">
                  <c:v>1.8499999999999999</c:v>
                </c:pt>
                <c:pt idx="21">
                  <c:v>1.05</c:v>
                </c:pt>
                <c:pt idx="22">
                  <c:v>1.0899999999999999</c:v>
                </c:pt>
                <c:pt idx="23">
                  <c:v>2.48</c:v>
                </c:pt>
                <c:pt idx="24">
                  <c:v>2.04</c:v>
                </c:pt>
                <c:pt idx="25">
                  <c:v>0.73</c:v>
                </c:pt>
                <c:pt idx="26">
                  <c:v>0.89</c:v>
                </c:pt>
                <c:pt idx="27">
                  <c:v>2.12</c:v>
                </c:pt>
                <c:pt idx="28">
                  <c:v>1.17</c:v>
                </c:pt>
                <c:pt idx="29">
                  <c:v>1.51</c:v>
                </c:pt>
                <c:pt idx="30">
                  <c:v>1.81</c:v>
                </c:pt>
                <c:pt idx="31">
                  <c:v>2.33</c:v>
                </c:pt>
                <c:pt idx="32">
                  <c:v>1.07</c:v>
                </c:pt>
                <c:pt idx="33">
                  <c:v>1.1599999999999999</c:v>
                </c:pt>
                <c:pt idx="34">
                  <c:v>1.52</c:v>
                </c:pt>
                <c:pt idx="35">
                  <c:v>1.77</c:v>
                </c:pt>
                <c:pt idx="36">
                  <c:v>1.17</c:v>
                </c:pt>
                <c:pt idx="37">
                  <c:v>2.5300000000000002</c:v>
                </c:pt>
                <c:pt idx="38">
                  <c:v>1.4100000000000001</c:v>
                </c:pt>
                <c:pt idx="39">
                  <c:v>1.6</c:v>
                </c:pt>
                <c:pt idx="40">
                  <c:v>1.23</c:v>
                </c:pt>
                <c:pt idx="41">
                  <c:v>1.33</c:v>
                </c:pt>
                <c:pt idx="42">
                  <c:v>2.92</c:v>
                </c:pt>
                <c:pt idx="43">
                  <c:v>3.62</c:v>
                </c:pt>
                <c:pt idx="44">
                  <c:v>1.3599999999999999</c:v>
                </c:pt>
                <c:pt idx="45">
                  <c:v>4.1400000000000006</c:v>
                </c:pt>
                <c:pt idx="46">
                  <c:v>2.0299999999999998</c:v>
                </c:pt>
                <c:pt idx="47">
                  <c:v>1.08</c:v>
                </c:pt>
                <c:pt idx="48">
                  <c:v>1.0900000000000001</c:v>
                </c:pt>
                <c:pt idx="49">
                  <c:v>2.12</c:v>
                </c:pt>
                <c:pt idx="50">
                  <c:v>1.2200000000000002</c:v>
                </c:pt>
                <c:pt idx="51">
                  <c:v>1.25</c:v>
                </c:pt>
                <c:pt idx="52">
                  <c:v>0.91</c:v>
                </c:pt>
                <c:pt idx="53">
                  <c:v>1.2</c:v>
                </c:pt>
                <c:pt idx="54">
                  <c:v>1.5599999999999998</c:v>
                </c:pt>
                <c:pt idx="55">
                  <c:v>1.39</c:v>
                </c:pt>
                <c:pt idx="56">
                  <c:v>1.4900000000000002</c:v>
                </c:pt>
                <c:pt idx="57">
                  <c:v>1.5000000000000002</c:v>
                </c:pt>
                <c:pt idx="58">
                  <c:v>1.71</c:v>
                </c:pt>
                <c:pt idx="59">
                  <c:v>2.62</c:v>
                </c:pt>
                <c:pt idx="60">
                  <c:v>1.03</c:v>
                </c:pt>
                <c:pt idx="61">
                  <c:v>0.92999999999999994</c:v>
                </c:pt>
                <c:pt idx="62">
                  <c:v>2.0699999999999998</c:v>
                </c:pt>
                <c:pt idx="63">
                  <c:v>1.8</c:v>
                </c:pt>
                <c:pt idx="64">
                  <c:v>0.89</c:v>
                </c:pt>
                <c:pt idx="65">
                  <c:v>4.04</c:v>
                </c:pt>
                <c:pt idx="66">
                  <c:v>2.54</c:v>
                </c:pt>
                <c:pt idx="67">
                  <c:v>1.7000000000000002</c:v>
                </c:pt>
                <c:pt idx="68">
                  <c:v>2.33</c:v>
                </c:pt>
                <c:pt idx="69">
                  <c:v>1.45</c:v>
                </c:pt>
                <c:pt idx="70">
                  <c:v>2.4899999999999998</c:v>
                </c:pt>
                <c:pt idx="71">
                  <c:v>0.64</c:v>
                </c:pt>
                <c:pt idx="72">
                  <c:v>2.29</c:v>
                </c:pt>
                <c:pt idx="73">
                  <c:v>2.02</c:v>
                </c:pt>
                <c:pt idx="74">
                  <c:v>0.66</c:v>
                </c:pt>
                <c:pt idx="75">
                  <c:v>1.31</c:v>
                </c:pt>
                <c:pt idx="76">
                  <c:v>1.21</c:v>
                </c:pt>
                <c:pt idx="77">
                  <c:v>1.6</c:v>
                </c:pt>
                <c:pt idx="78">
                  <c:v>1.1600000000000001</c:v>
                </c:pt>
                <c:pt idx="79">
                  <c:v>1.8</c:v>
                </c:pt>
                <c:pt idx="80">
                  <c:v>2.4400000000000004</c:v>
                </c:pt>
                <c:pt idx="81">
                  <c:v>1.55</c:v>
                </c:pt>
                <c:pt idx="82">
                  <c:v>0.65</c:v>
                </c:pt>
                <c:pt idx="83">
                  <c:v>1.37</c:v>
                </c:pt>
                <c:pt idx="84">
                  <c:v>3.21</c:v>
                </c:pt>
                <c:pt idx="85">
                  <c:v>3.2800000000000002</c:v>
                </c:pt>
                <c:pt idx="86">
                  <c:v>1.34</c:v>
                </c:pt>
                <c:pt idx="87">
                  <c:v>2.58</c:v>
                </c:pt>
                <c:pt idx="88">
                  <c:v>1.31</c:v>
                </c:pt>
                <c:pt idx="89">
                  <c:v>1.25</c:v>
                </c:pt>
              </c:numCache>
            </c:numRef>
          </c:val>
          <c:extLst>
            <c:ext xmlns:c16="http://schemas.microsoft.com/office/drawing/2014/chart" uri="{C3380CC4-5D6E-409C-BE32-E72D297353CC}">
              <c16:uniqueId val="{00000000-7B83-435B-ACF1-C17B36A25E0D}"/>
            </c:ext>
          </c:extLst>
        </c:ser>
        <c:dLbls>
          <c:showLegendKey val="0"/>
          <c:showVal val="0"/>
          <c:showCatName val="0"/>
          <c:showSerName val="0"/>
          <c:showPercent val="0"/>
          <c:showBubbleSize val="0"/>
        </c:dLbls>
        <c:gapWidth val="150"/>
        <c:axId val="2140128975"/>
        <c:axId val="2140106095"/>
      </c:barChart>
      <c:lineChart>
        <c:grouping val="standard"/>
        <c:varyColors val="0"/>
        <c:ser>
          <c:idx val="1"/>
          <c:order val="1"/>
          <c:tx>
            <c:strRef>
              <c:f>data_analysis!$C$218</c:f>
              <c:strCache>
                <c:ptCount val="1"/>
                <c:pt idx="0">
                  <c:v>Total Conversions</c:v>
                </c:pt>
              </c:strCache>
            </c:strRef>
          </c:tx>
          <c:spPr>
            <a:ln w="28575" cap="rnd">
              <a:solidFill>
                <a:schemeClr val="accent6"/>
              </a:solidFill>
              <a:round/>
            </a:ln>
            <a:effectLst/>
          </c:spPr>
          <c:marker>
            <c:symbol val="none"/>
          </c:marker>
          <c:cat>
            <c:strRef>
              <c:f>data_analysis!$A$219:$A$309</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data_analysis!$C$219:$C$309</c:f>
              <c:numCache>
                <c:formatCode>General</c:formatCode>
                <c:ptCount val="90"/>
                <c:pt idx="0">
                  <c:v>157</c:v>
                </c:pt>
                <c:pt idx="1">
                  <c:v>90</c:v>
                </c:pt>
                <c:pt idx="2">
                  <c:v>78</c:v>
                </c:pt>
                <c:pt idx="3">
                  <c:v>92</c:v>
                </c:pt>
                <c:pt idx="4">
                  <c:v>98</c:v>
                </c:pt>
                <c:pt idx="5">
                  <c:v>158</c:v>
                </c:pt>
                <c:pt idx="6">
                  <c:v>91</c:v>
                </c:pt>
                <c:pt idx="7">
                  <c:v>69</c:v>
                </c:pt>
                <c:pt idx="8">
                  <c:v>117</c:v>
                </c:pt>
                <c:pt idx="9">
                  <c:v>134</c:v>
                </c:pt>
                <c:pt idx="10">
                  <c:v>99</c:v>
                </c:pt>
                <c:pt idx="11">
                  <c:v>81</c:v>
                </c:pt>
                <c:pt idx="12">
                  <c:v>81</c:v>
                </c:pt>
                <c:pt idx="13">
                  <c:v>75</c:v>
                </c:pt>
                <c:pt idx="14">
                  <c:v>108</c:v>
                </c:pt>
                <c:pt idx="15">
                  <c:v>90</c:v>
                </c:pt>
                <c:pt idx="16">
                  <c:v>156</c:v>
                </c:pt>
                <c:pt idx="17">
                  <c:v>89</c:v>
                </c:pt>
                <c:pt idx="18">
                  <c:v>102</c:v>
                </c:pt>
                <c:pt idx="19">
                  <c:v>73</c:v>
                </c:pt>
                <c:pt idx="20">
                  <c:v>128</c:v>
                </c:pt>
                <c:pt idx="21">
                  <c:v>100</c:v>
                </c:pt>
                <c:pt idx="22">
                  <c:v>68</c:v>
                </c:pt>
                <c:pt idx="23">
                  <c:v>159</c:v>
                </c:pt>
                <c:pt idx="24">
                  <c:v>144</c:v>
                </c:pt>
                <c:pt idx="25">
                  <c:v>39</c:v>
                </c:pt>
                <c:pt idx="26">
                  <c:v>96</c:v>
                </c:pt>
                <c:pt idx="27">
                  <c:v>125</c:v>
                </c:pt>
                <c:pt idx="28">
                  <c:v>97</c:v>
                </c:pt>
                <c:pt idx="29">
                  <c:v>107</c:v>
                </c:pt>
                <c:pt idx="30">
                  <c:v>101</c:v>
                </c:pt>
                <c:pt idx="31">
                  <c:v>97</c:v>
                </c:pt>
                <c:pt idx="32">
                  <c:v>83</c:v>
                </c:pt>
                <c:pt idx="33">
                  <c:v>87</c:v>
                </c:pt>
                <c:pt idx="34">
                  <c:v>100</c:v>
                </c:pt>
                <c:pt idx="35">
                  <c:v>110</c:v>
                </c:pt>
                <c:pt idx="36">
                  <c:v>80</c:v>
                </c:pt>
                <c:pt idx="37">
                  <c:v>124</c:v>
                </c:pt>
                <c:pt idx="38">
                  <c:v>108</c:v>
                </c:pt>
                <c:pt idx="39">
                  <c:v>139</c:v>
                </c:pt>
                <c:pt idx="40">
                  <c:v>70</c:v>
                </c:pt>
                <c:pt idx="41">
                  <c:v>119</c:v>
                </c:pt>
                <c:pt idx="42">
                  <c:v>108</c:v>
                </c:pt>
                <c:pt idx="43">
                  <c:v>165</c:v>
                </c:pt>
                <c:pt idx="44">
                  <c:v>105</c:v>
                </c:pt>
                <c:pt idx="45">
                  <c:v>131</c:v>
                </c:pt>
                <c:pt idx="46">
                  <c:v>120</c:v>
                </c:pt>
                <c:pt idx="47">
                  <c:v>72</c:v>
                </c:pt>
                <c:pt idx="48">
                  <c:v>99</c:v>
                </c:pt>
                <c:pt idx="49">
                  <c:v>108</c:v>
                </c:pt>
                <c:pt idx="50">
                  <c:v>67</c:v>
                </c:pt>
                <c:pt idx="51">
                  <c:v>78</c:v>
                </c:pt>
                <c:pt idx="52">
                  <c:v>61</c:v>
                </c:pt>
                <c:pt idx="53">
                  <c:v>97</c:v>
                </c:pt>
                <c:pt idx="54">
                  <c:v>111</c:v>
                </c:pt>
                <c:pt idx="55">
                  <c:v>122</c:v>
                </c:pt>
                <c:pt idx="56">
                  <c:v>85</c:v>
                </c:pt>
                <c:pt idx="57">
                  <c:v>102</c:v>
                </c:pt>
                <c:pt idx="58">
                  <c:v>149</c:v>
                </c:pt>
                <c:pt idx="59">
                  <c:v>145</c:v>
                </c:pt>
                <c:pt idx="60">
                  <c:v>110</c:v>
                </c:pt>
                <c:pt idx="61">
                  <c:v>86</c:v>
                </c:pt>
                <c:pt idx="62">
                  <c:v>132</c:v>
                </c:pt>
                <c:pt idx="63">
                  <c:v>126</c:v>
                </c:pt>
                <c:pt idx="64">
                  <c:v>95</c:v>
                </c:pt>
                <c:pt idx="65">
                  <c:v>130</c:v>
                </c:pt>
                <c:pt idx="66">
                  <c:v>134</c:v>
                </c:pt>
                <c:pt idx="67">
                  <c:v>126</c:v>
                </c:pt>
                <c:pt idx="68">
                  <c:v>134</c:v>
                </c:pt>
                <c:pt idx="69">
                  <c:v>112</c:v>
                </c:pt>
                <c:pt idx="70">
                  <c:v>170</c:v>
                </c:pt>
                <c:pt idx="71">
                  <c:v>65</c:v>
                </c:pt>
                <c:pt idx="72">
                  <c:v>108</c:v>
                </c:pt>
                <c:pt idx="73">
                  <c:v>109</c:v>
                </c:pt>
                <c:pt idx="74">
                  <c:v>50</c:v>
                </c:pt>
                <c:pt idx="75">
                  <c:v>123</c:v>
                </c:pt>
                <c:pt idx="76">
                  <c:v>147</c:v>
                </c:pt>
                <c:pt idx="77">
                  <c:v>139</c:v>
                </c:pt>
                <c:pt idx="78">
                  <c:v>120</c:v>
                </c:pt>
                <c:pt idx="79">
                  <c:v>155</c:v>
                </c:pt>
                <c:pt idx="80">
                  <c:v>132</c:v>
                </c:pt>
                <c:pt idx="81">
                  <c:v>76</c:v>
                </c:pt>
                <c:pt idx="82">
                  <c:v>69</c:v>
                </c:pt>
                <c:pt idx="83">
                  <c:v>167</c:v>
                </c:pt>
                <c:pt idx="84">
                  <c:v>142</c:v>
                </c:pt>
                <c:pt idx="85">
                  <c:v>117</c:v>
                </c:pt>
                <c:pt idx="86">
                  <c:v>142</c:v>
                </c:pt>
                <c:pt idx="87">
                  <c:v>144</c:v>
                </c:pt>
                <c:pt idx="88">
                  <c:v>107</c:v>
                </c:pt>
                <c:pt idx="89">
                  <c:v>105</c:v>
                </c:pt>
              </c:numCache>
            </c:numRef>
          </c:val>
          <c:smooth val="0"/>
          <c:extLst>
            <c:ext xmlns:c16="http://schemas.microsoft.com/office/drawing/2014/chart" uri="{C3380CC4-5D6E-409C-BE32-E72D297353CC}">
              <c16:uniqueId val="{00000001-7B83-435B-ACF1-C17B36A25E0D}"/>
            </c:ext>
          </c:extLst>
        </c:ser>
        <c:dLbls>
          <c:showLegendKey val="0"/>
          <c:showVal val="0"/>
          <c:showCatName val="0"/>
          <c:showSerName val="0"/>
          <c:showPercent val="0"/>
          <c:showBubbleSize val="0"/>
        </c:dLbls>
        <c:marker val="1"/>
        <c:smooth val="0"/>
        <c:axId val="2140119407"/>
        <c:axId val="2140121071"/>
      </c:lineChart>
      <c:catAx>
        <c:axId val="21401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06095"/>
        <c:crosses val="autoZero"/>
        <c:auto val="1"/>
        <c:lblAlgn val="ctr"/>
        <c:lblOffset val="100"/>
        <c:noMultiLvlLbl val="0"/>
      </c:catAx>
      <c:valAx>
        <c:axId val="2140106095"/>
        <c:scaling>
          <c:orientation val="minMax"/>
        </c:scaling>
        <c:delete val="0"/>
        <c:axPos val="l"/>
        <c:majorGridlines>
          <c:spPr>
            <a:ln w="15875" cap="flat" cmpd="sng" algn="ctr">
              <a:solidFill>
                <a:schemeClr val="accent2">
                  <a:alpha val="18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28975"/>
        <c:crosses val="autoZero"/>
        <c:crossBetween val="between"/>
      </c:valAx>
      <c:valAx>
        <c:axId val="21401210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19407"/>
        <c:crosses val="max"/>
        <c:crossBetween val="between"/>
      </c:valAx>
      <c:catAx>
        <c:axId val="2140119407"/>
        <c:scaling>
          <c:orientation val="minMax"/>
        </c:scaling>
        <c:delete val="1"/>
        <c:axPos val="b"/>
        <c:numFmt formatCode="General" sourceLinked="1"/>
        <c:majorTickMark val="none"/>
        <c:minorTickMark val="none"/>
        <c:tickLblPos val="nextTo"/>
        <c:crossAx val="2140121071"/>
        <c:crosses val="autoZero"/>
        <c:auto val="1"/>
        <c:lblAlgn val="ctr"/>
        <c:lblOffset val="100"/>
        <c:noMultiLvlLbl val="0"/>
      </c:catAx>
      <c:spPr>
        <a:noFill/>
        <a:ln>
          <a:noFill/>
        </a:ln>
        <a:effectLst/>
      </c:spPr>
    </c:plotArea>
    <c:legend>
      <c:legendPos val="r"/>
      <c:layout>
        <c:manualLayout>
          <c:xMode val="edge"/>
          <c:yMode val="edge"/>
          <c:x val="0.74633042058767041"/>
          <c:y val="3.4212233887430707E-2"/>
          <c:w val="0.24350697778631331"/>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[Digital_marketing_DB.xlsx]data_analysis!PivotTable9</c:name>
    <c:fmtId val="1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IN" sz="1600" b="1" i="0" u="none" strike="noStrike" baseline="0">
                <a:solidFill>
                  <a:schemeClr val="tx2"/>
                </a:solidFill>
              </a:rPr>
              <a:t>Ad Revenue and Cost Trends</a:t>
            </a:r>
            <a:endParaRPr lang="en-IN" sz="1600" b="1">
              <a:solidFill>
                <a:schemeClr val="tx2"/>
              </a:solidFill>
            </a:endParaRPr>
          </a:p>
        </c:rich>
      </c:tx>
      <c:layout>
        <c:manualLayout>
          <c:xMode val="edge"/>
          <c:yMode val="edge"/>
          <c:x val="0.20513888888888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87270341207349"/>
          <c:y val="6.4814814814814811E-2"/>
          <c:w val="0.86021959755030608"/>
          <c:h val="0.78148950131233597"/>
        </c:manualLayout>
      </c:layout>
      <c:barChart>
        <c:barDir val="col"/>
        <c:grouping val="clustered"/>
        <c:varyColors val="0"/>
        <c:ser>
          <c:idx val="0"/>
          <c:order val="0"/>
          <c:tx>
            <c:strRef>
              <c:f>data_analysis!$B$23</c:f>
              <c:strCache>
                <c:ptCount val="1"/>
                <c:pt idx="0">
                  <c:v>Total Revenue</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data_analysis!$A$24:$A$27</c:f>
              <c:strCache>
                <c:ptCount val="3"/>
                <c:pt idx="0">
                  <c:v>Jan</c:v>
                </c:pt>
                <c:pt idx="1">
                  <c:v>Feb</c:v>
                </c:pt>
                <c:pt idx="2">
                  <c:v>Mar</c:v>
                </c:pt>
              </c:strCache>
            </c:strRef>
          </c:cat>
          <c:val>
            <c:numRef>
              <c:f>data_analysis!$B$24:$B$27</c:f>
              <c:numCache>
                <c:formatCode>General</c:formatCode>
                <c:ptCount val="3"/>
                <c:pt idx="0">
                  <c:v>160100</c:v>
                </c:pt>
                <c:pt idx="1">
                  <c:v>152100</c:v>
                </c:pt>
                <c:pt idx="2">
                  <c:v>178600</c:v>
                </c:pt>
              </c:numCache>
            </c:numRef>
          </c:val>
          <c:extLst>
            <c:ext xmlns:c16="http://schemas.microsoft.com/office/drawing/2014/chart" uri="{C3380CC4-5D6E-409C-BE32-E72D297353CC}">
              <c16:uniqueId val="{00000000-6E84-4008-B524-8B8D7869AF6F}"/>
            </c:ext>
          </c:extLst>
        </c:ser>
        <c:ser>
          <c:idx val="1"/>
          <c:order val="1"/>
          <c:tx>
            <c:strRef>
              <c:f>data_analysis!$C$23</c:f>
              <c:strCache>
                <c:ptCount val="1"/>
                <c:pt idx="0">
                  <c:v>Total Cost of Ad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data_analysis!$A$24:$A$27</c:f>
              <c:strCache>
                <c:ptCount val="3"/>
                <c:pt idx="0">
                  <c:v>Jan</c:v>
                </c:pt>
                <c:pt idx="1">
                  <c:v>Feb</c:v>
                </c:pt>
                <c:pt idx="2">
                  <c:v>Mar</c:v>
                </c:pt>
              </c:strCache>
            </c:strRef>
          </c:cat>
          <c:val>
            <c:numRef>
              <c:f>data_analysis!$C$24:$C$27</c:f>
              <c:numCache>
                <c:formatCode>General</c:formatCode>
                <c:ptCount val="3"/>
                <c:pt idx="0">
                  <c:v>128469</c:v>
                </c:pt>
                <c:pt idx="1">
                  <c:v>125913</c:v>
                </c:pt>
                <c:pt idx="2">
                  <c:v>114501</c:v>
                </c:pt>
              </c:numCache>
            </c:numRef>
          </c:val>
          <c:extLst>
            <c:ext xmlns:c16="http://schemas.microsoft.com/office/drawing/2014/chart" uri="{C3380CC4-5D6E-409C-BE32-E72D297353CC}">
              <c16:uniqueId val="{00000001-6E84-4008-B524-8B8D7869AF6F}"/>
            </c:ext>
          </c:extLst>
        </c:ser>
        <c:dLbls>
          <c:dLblPos val="outEnd"/>
          <c:showLegendKey val="0"/>
          <c:showVal val="1"/>
          <c:showCatName val="0"/>
          <c:showSerName val="0"/>
          <c:showPercent val="0"/>
          <c:showBubbleSize val="0"/>
        </c:dLbls>
        <c:gapWidth val="219"/>
        <c:overlap val="-27"/>
        <c:axId val="197362687"/>
        <c:axId val="197365183"/>
      </c:barChart>
      <c:catAx>
        <c:axId val="19736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5183"/>
        <c:crosses val="autoZero"/>
        <c:auto val="1"/>
        <c:lblAlgn val="ctr"/>
        <c:lblOffset val="100"/>
        <c:noMultiLvlLbl val="0"/>
      </c:catAx>
      <c:valAx>
        <c:axId val="197365183"/>
        <c:scaling>
          <c:orientation val="minMax"/>
        </c:scaling>
        <c:delete val="0"/>
        <c:axPos val="l"/>
        <c:numFmt formatCode="\$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2687"/>
        <c:crosses val="autoZero"/>
        <c:crossBetween val="between"/>
      </c:valAx>
      <c:spPr>
        <a:noFill/>
        <a:ln>
          <a:noFill/>
        </a:ln>
        <a:effectLst/>
      </c:spPr>
    </c:plotArea>
    <c:legend>
      <c:legendPos val="r"/>
      <c:layout>
        <c:manualLayout>
          <c:xMode val="edge"/>
          <c:yMode val="edge"/>
          <c:x val="0.57298118985126856"/>
          <c:y val="0.90335593467483233"/>
          <c:w val="0.42424103237095367"/>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Revenue By Channel</a:t>
            </a:r>
          </a:p>
        </c:rich>
      </c:tx>
      <c:layout>
        <c:manualLayout>
          <c:xMode val="edge"/>
          <c:yMode val="edge"/>
          <c:x val="3.1791800672803225E-2"/>
          <c:y val="2.28825319218472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220657276995304"/>
              <c:y val="-2.3148148148148168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75000"/>
            </a:schemeClr>
          </a:solidFill>
          <a:ln w="19050">
            <a:solidFill>
              <a:schemeClr val="lt1"/>
            </a:solidFill>
          </a:ln>
          <a:effectLst/>
        </c:spPr>
        <c:dLbl>
          <c:idx val="0"/>
          <c:layout>
            <c:manualLayout>
              <c:x val="0.11267605633802817"/>
              <c:y val="5.5555555555555386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0.15962441314553993"/>
              <c:y val="9.2592592592590887E-3"/>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4084507042253525"/>
              <c:y val="-4.6296296296296294E-2"/>
            </c:manualLayout>
          </c:layout>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8660887341005453"/>
          <c:y val="0.12126672575201927"/>
          <c:w val="0.59639713305067632"/>
          <c:h val="0.83676614982917064"/>
        </c:manualLayout>
      </c:layout>
      <c:doughnutChart>
        <c:varyColors val="1"/>
        <c:ser>
          <c:idx val="0"/>
          <c:order val="0"/>
          <c:tx>
            <c:strRef>
              <c:f>data_analysis!$B$320</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314-4422-A1C2-513EB0362283}"/>
              </c:ext>
            </c:extLst>
          </c:dPt>
          <c:dPt>
            <c:idx val="1"/>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E314-4422-A1C2-513EB0362283}"/>
              </c:ext>
            </c:extLst>
          </c:dPt>
          <c:dPt>
            <c:idx val="2"/>
            <c:bubble3D val="0"/>
            <c:explosion val="3"/>
            <c:spPr>
              <a:solidFill>
                <a:schemeClr val="accent5"/>
              </a:solidFill>
              <a:ln w="19050">
                <a:solidFill>
                  <a:schemeClr val="lt1"/>
                </a:solidFill>
              </a:ln>
              <a:effectLst/>
            </c:spPr>
            <c:extLst>
              <c:ext xmlns:c16="http://schemas.microsoft.com/office/drawing/2014/chart" uri="{C3380CC4-5D6E-409C-BE32-E72D297353CC}">
                <c16:uniqueId val="{00000005-E314-4422-A1C2-513EB036228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314-4422-A1C2-513EB0362283}"/>
              </c:ext>
            </c:extLst>
          </c:dPt>
          <c:dLbls>
            <c:dLbl>
              <c:idx val="0"/>
              <c:layout>
                <c:manualLayout>
                  <c:x val="0.1220657276995304"/>
                  <c:y val="-2.314814814814816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314-4422-A1C2-513EB0362283}"/>
                </c:ext>
              </c:extLst>
            </c:dLbl>
            <c:dLbl>
              <c:idx val="1"/>
              <c:layout>
                <c:manualLayout>
                  <c:x val="0.11267605633802817"/>
                  <c:y val="5.555555555555538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314-4422-A1C2-513EB0362283}"/>
                </c:ext>
              </c:extLst>
            </c:dLbl>
            <c:dLbl>
              <c:idx val="2"/>
              <c:layout>
                <c:manualLayout>
                  <c:x val="-0.15962441314553993"/>
                  <c:y val="9.25925925925908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314-4422-A1C2-513EB0362283}"/>
                </c:ext>
              </c:extLst>
            </c:dLbl>
            <c:dLbl>
              <c:idx val="3"/>
              <c:layout>
                <c:manualLayout>
                  <c:x val="-0.14084507042253525"/>
                  <c:y val="-4.629629629629629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314-4422-A1C2-513EB0362283}"/>
                </c:ext>
              </c:extLst>
            </c:dLbl>
            <c:spPr>
              <a:solidFill>
                <a:sysClr val="window" lastClr="FFFFFF"/>
              </a:solidFill>
              <a:ln w="12700">
                <a:solidFill>
                  <a:srgbClr val="1F497D">
                    <a:alpha val="74000"/>
                  </a:srgbClr>
                </a:solidFill>
                <a:prstDash val="sysDo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data_analysis!$A$321:$A$325</c:f>
              <c:strCache>
                <c:ptCount val="4"/>
                <c:pt idx="0">
                  <c:v>Facebook Ads</c:v>
                </c:pt>
                <c:pt idx="1">
                  <c:v>Google Ads</c:v>
                </c:pt>
                <c:pt idx="2">
                  <c:v>Instagram Ads</c:v>
                </c:pt>
                <c:pt idx="3">
                  <c:v>LinkedIn Ads</c:v>
                </c:pt>
              </c:strCache>
            </c:strRef>
          </c:cat>
          <c:val>
            <c:numRef>
              <c:f>data_analysis!$B$321:$B$325</c:f>
              <c:numCache>
                <c:formatCode>General</c:formatCode>
                <c:ptCount val="4"/>
                <c:pt idx="0">
                  <c:v>116000</c:v>
                </c:pt>
                <c:pt idx="1">
                  <c:v>117600</c:v>
                </c:pt>
                <c:pt idx="2">
                  <c:v>132300</c:v>
                </c:pt>
                <c:pt idx="3">
                  <c:v>124900</c:v>
                </c:pt>
              </c:numCache>
            </c:numRef>
          </c:val>
          <c:extLst>
            <c:ext xmlns:c16="http://schemas.microsoft.com/office/drawing/2014/chart" uri="{C3380CC4-5D6E-409C-BE32-E72D297353CC}">
              <c16:uniqueId val="{00000000-EAD8-423D-9C68-32655A278CC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Total</a:t>
            </a:r>
            <a:r>
              <a:rPr lang="en-US" sz="1600" b="1" baseline="0">
                <a:solidFill>
                  <a:schemeClr val="tx2"/>
                </a:solidFill>
              </a:rPr>
              <a:t> Leads Division</a:t>
            </a:r>
            <a:endParaRPr lang="en-US" sz="1600" b="1">
              <a:solidFill>
                <a:schemeClr val="tx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8020906777389"/>
          <c:y val="0.19234298638615532"/>
          <c:w val="0.80090259061413283"/>
          <c:h val="0.77218028695178109"/>
        </c:manualLayout>
      </c:layout>
      <c:barChart>
        <c:barDir val="bar"/>
        <c:grouping val="clustered"/>
        <c:varyColors val="0"/>
        <c:ser>
          <c:idx val="0"/>
          <c:order val="0"/>
          <c:tx>
            <c:strRef>
              <c:f>data_analysis!$B$312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data_analysis!$A$313:$A$317</c:f>
              <c:strCache>
                <c:ptCount val="4"/>
                <c:pt idx="0">
                  <c:v>Facebook Ads</c:v>
                </c:pt>
                <c:pt idx="1">
                  <c:v>Google Ads</c:v>
                </c:pt>
                <c:pt idx="2">
                  <c:v>Instagram Ads</c:v>
                </c:pt>
                <c:pt idx="3">
                  <c:v>LinkedIn Ads</c:v>
                </c:pt>
              </c:strCache>
            </c:strRef>
          </c:cat>
          <c:val>
            <c:numRef>
              <c:f>data_analysis!$B$313:$B$317</c:f>
              <c:numCache>
                <c:formatCode>General</c:formatCode>
                <c:ptCount val="4"/>
                <c:pt idx="0">
                  <c:v>2320</c:v>
                </c:pt>
                <c:pt idx="1">
                  <c:v>2352</c:v>
                </c:pt>
                <c:pt idx="2">
                  <c:v>2646</c:v>
                </c:pt>
                <c:pt idx="3">
                  <c:v>2498</c:v>
                </c:pt>
              </c:numCache>
            </c:numRef>
          </c:val>
          <c:extLst>
            <c:ext xmlns:c16="http://schemas.microsoft.com/office/drawing/2014/chart" uri="{C3380CC4-5D6E-409C-BE32-E72D297353CC}">
              <c16:uniqueId val="{00000000-6D9C-48D3-8CCC-FDB434B9CC2D}"/>
            </c:ext>
          </c:extLst>
        </c:ser>
        <c:dLbls>
          <c:dLblPos val="outEnd"/>
          <c:showLegendKey val="0"/>
          <c:showVal val="1"/>
          <c:showCatName val="0"/>
          <c:showSerName val="0"/>
          <c:showPercent val="0"/>
          <c:showBubbleSize val="0"/>
        </c:dLbls>
        <c:gapWidth val="182"/>
        <c:axId val="222064207"/>
        <c:axId val="222060879"/>
      </c:barChart>
      <c:catAx>
        <c:axId val="22206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22060879"/>
        <c:crosses val="autoZero"/>
        <c:auto val="1"/>
        <c:lblAlgn val="ctr"/>
        <c:lblOffset val="100"/>
        <c:noMultiLvlLbl val="0"/>
      </c:catAx>
      <c:valAx>
        <c:axId val="222060879"/>
        <c:scaling>
          <c:orientation val="minMax"/>
        </c:scaling>
        <c:delete val="1"/>
        <c:axPos val="b"/>
        <c:numFmt formatCode="General" sourceLinked="1"/>
        <c:majorTickMark val="none"/>
        <c:minorTickMark val="none"/>
        <c:tickLblPos val="nextTo"/>
        <c:crossAx val="222064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2"/>
                </a:solidFill>
              </a:rPr>
              <a:t>Leads Breakdown By Channel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data_analysis!$B$342</c:f>
              <c:strCache>
                <c:ptCount val="1"/>
                <c:pt idx="0">
                  <c:v>Total</c:v>
                </c:pt>
              </c:strCache>
            </c:strRef>
          </c:tx>
          <c:spPr>
            <a:solidFill>
              <a:schemeClr val="accent6"/>
            </a:solidFill>
            <a:ln>
              <a:noFill/>
            </a:ln>
            <a:effectLst/>
          </c:spPr>
          <c:invertIfNegative val="0"/>
          <c:cat>
            <c:multiLvlStrRef>
              <c:f>data_analysis!$A$343:$A$359</c:f>
              <c:multiLvlStrCache>
                <c:ptCount val="12"/>
                <c:lvl>
                  <c:pt idx="0">
                    <c:v>Jan</c:v>
                  </c:pt>
                  <c:pt idx="1">
                    <c:v>Feb</c:v>
                  </c:pt>
                  <c:pt idx="2">
                    <c:v>Mar</c:v>
                  </c:pt>
                  <c:pt idx="3">
                    <c:v>Jan</c:v>
                  </c:pt>
                  <c:pt idx="4">
                    <c:v>Feb</c:v>
                  </c:pt>
                  <c:pt idx="5">
                    <c:v>Mar</c:v>
                  </c:pt>
                  <c:pt idx="6">
                    <c:v>Jan</c:v>
                  </c:pt>
                  <c:pt idx="7">
                    <c:v>Feb</c:v>
                  </c:pt>
                  <c:pt idx="8">
                    <c:v>Mar</c:v>
                  </c:pt>
                  <c:pt idx="9">
                    <c:v>Jan</c:v>
                  </c:pt>
                  <c:pt idx="10">
                    <c:v>Feb</c:v>
                  </c:pt>
                  <c:pt idx="11">
                    <c:v>Mar</c:v>
                  </c:pt>
                </c:lvl>
                <c:lvl>
                  <c:pt idx="0">
                    <c:v>Facebook Ads</c:v>
                  </c:pt>
                  <c:pt idx="3">
                    <c:v>Google Ads</c:v>
                  </c:pt>
                  <c:pt idx="6">
                    <c:v>Instagram Ads</c:v>
                  </c:pt>
                  <c:pt idx="9">
                    <c:v>LinkedIn Ads</c:v>
                  </c:pt>
                </c:lvl>
              </c:multiLvlStrCache>
            </c:multiLvlStrRef>
          </c:cat>
          <c:val>
            <c:numRef>
              <c:f>data_analysis!$B$343:$B$359</c:f>
              <c:numCache>
                <c:formatCode>General</c:formatCode>
                <c:ptCount val="12"/>
                <c:pt idx="0">
                  <c:v>2894</c:v>
                </c:pt>
                <c:pt idx="1">
                  <c:v>2277</c:v>
                </c:pt>
                <c:pt idx="2">
                  <c:v>2870</c:v>
                </c:pt>
                <c:pt idx="3">
                  <c:v>2669</c:v>
                </c:pt>
                <c:pt idx="4">
                  <c:v>2385</c:v>
                </c:pt>
                <c:pt idx="5">
                  <c:v>2925</c:v>
                </c:pt>
                <c:pt idx="6">
                  <c:v>2541</c:v>
                </c:pt>
                <c:pt idx="7">
                  <c:v>2439</c:v>
                </c:pt>
                <c:pt idx="8">
                  <c:v>2379</c:v>
                </c:pt>
                <c:pt idx="9">
                  <c:v>2716</c:v>
                </c:pt>
                <c:pt idx="10">
                  <c:v>1835</c:v>
                </c:pt>
                <c:pt idx="11">
                  <c:v>2705</c:v>
                </c:pt>
              </c:numCache>
            </c:numRef>
          </c:val>
          <c:extLst>
            <c:ext xmlns:c16="http://schemas.microsoft.com/office/drawing/2014/chart" uri="{C3380CC4-5D6E-409C-BE32-E72D297353CC}">
              <c16:uniqueId val="{00000000-D496-4847-91E5-4246DD734310}"/>
            </c:ext>
          </c:extLst>
        </c:ser>
        <c:dLbls>
          <c:showLegendKey val="0"/>
          <c:showVal val="0"/>
          <c:showCatName val="0"/>
          <c:showSerName val="0"/>
          <c:showPercent val="0"/>
          <c:showBubbleSize val="0"/>
        </c:dLbls>
        <c:gapWidth val="219"/>
        <c:overlap val="-27"/>
        <c:axId val="197369343"/>
        <c:axId val="197375999"/>
      </c:barChart>
      <c:catAx>
        <c:axId val="19736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75999"/>
        <c:crosses val="autoZero"/>
        <c:auto val="1"/>
        <c:lblAlgn val="ctr"/>
        <c:lblOffset val="100"/>
        <c:noMultiLvlLbl val="0"/>
      </c:catAx>
      <c:valAx>
        <c:axId val="197375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736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[Digital_marketing_DB.xlsx]data_analysis!PivotTable10</c:name>
    <c:fmtId val="24"/>
  </c:pivotSource>
  <c:chart>
    <c:title>
      <c:tx>
        <c:rich>
          <a:bodyPr rot="0" spcFirstLastPara="1" vertOverflow="ellipsis" vert="horz" wrap="square" anchor="ctr" anchorCtr="1"/>
          <a:lstStyle/>
          <a:p>
            <a:pPr>
              <a:defRPr lang="en-US" sz="1600" b="1" i="0" u="none" strike="noStrike" kern="1200" spc="0" baseline="0">
                <a:solidFill>
                  <a:schemeClr val="tx2"/>
                </a:solidFill>
                <a:latin typeface="+mn-lt"/>
                <a:ea typeface="+mn-ea"/>
                <a:cs typeface="+mn-cs"/>
              </a:defRPr>
            </a:pPr>
            <a:r>
              <a:rPr lang="en-IN" sz="1600" b="1">
                <a:solidFill>
                  <a:schemeClr val="tx2"/>
                </a:solidFill>
              </a:rPr>
              <a:t>Revenue VS. Cost Analysis</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2"/>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7850637158284E-2"/>
          <c:y val="0.21317241471044845"/>
          <c:w val="0.9237408758671023"/>
          <c:h val="0.62902647569087056"/>
        </c:manualLayout>
      </c:layout>
      <c:areaChart>
        <c:grouping val="stacked"/>
        <c:varyColors val="0"/>
        <c:ser>
          <c:idx val="0"/>
          <c:order val="0"/>
          <c:tx>
            <c:strRef>
              <c:f>data_analysis!$B$123</c:f>
              <c:strCache>
                <c:ptCount val="1"/>
                <c:pt idx="0">
                  <c:v> Revenue</c:v>
                </c:pt>
              </c:strCache>
            </c:strRef>
          </c:tx>
          <c:spPr>
            <a:solidFill>
              <a:schemeClr val="tx2"/>
            </a:solidFill>
            <a:ln>
              <a:noFill/>
            </a:ln>
            <a:effectLst/>
          </c:spPr>
          <c:cat>
            <c:strRef>
              <c:f>data_analysis!$A$124:$A$214</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data_analysis!$B$124:$B$214</c:f>
              <c:numCache>
                <c:formatCode>General</c:formatCode>
                <c:ptCount val="90"/>
                <c:pt idx="0">
                  <c:v>7850</c:v>
                </c:pt>
                <c:pt idx="1">
                  <c:v>4500</c:v>
                </c:pt>
                <c:pt idx="2">
                  <c:v>3900</c:v>
                </c:pt>
                <c:pt idx="3">
                  <c:v>4600</c:v>
                </c:pt>
                <c:pt idx="4">
                  <c:v>4900</c:v>
                </c:pt>
                <c:pt idx="5">
                  <c:v>7900</c:v>
                </c:pt>
                <c:pt idx="6">
                  <c:v>4550</c:v>
                </c:pt>
                <c:pt idx="7">
                  <c:v>3450</c:v>
                </c:pt>
                <c:pt idx="8">
                  <c:v>5850</c:v>
                </c:pt>
                <c:pt idx="9">
                  <c:v>6700</c:v>
                </c:pt>
                <c:pt idx="10">
                  <c:v>4950</c:v>
                </c:pt>
                <c:pt idx="11">
                  <c:v>4050</c:v>
                </c:pt>
                <c:pt idx="12">
                  <c:v>4050</c:v>
                </c:pt>
                <c:pt idx="13">
                  <c:v>3750</c:v>
                </c:pt>
                <c:pt idx="14">
                  <c:v>5400</c:v>
                </c:pt>
                <c:pt idx="15">
                  <c:v>4500</c:v>
                </c:pt>
                <c:pt idx="16">
                  <c:v>7800</c:v>
                </c:pt>
                <c:pt idx="17">
                  <c:v>4450</c:v>
                </c:pt>
                <c:pt idx="18">
                  <c:v>5100</c:v>
                </c:pt>
                <c:pt idx="19">
                  <c:v>3650</c:v>
                </c:pt>
                <c:pt idx="20">
                  <c:v>6400</c:v>
                </c:pt>
                <c:pt idx="21">
                  <c:v>5000</c:v>
                </c:pt>
                <c:pt idx="22">
                  <c:v>3400</c:v>
                </c:pt>
                <c:pt idx="23">
                  <c:v>7950</c:v>
                </c:pt>
                <c:pt idx="24">
                  <c:v>7200</c:v>
                </c:pt>
                <c:pt idx="25">
                  <c:v>1950</c:v>
                </c:pt>
                <c:pt idx="26">
                  <c:v>4800</c:v>
                </c:pt>
                <c:pt idx="27">
                  <c:v>6250</c:v>
                </c:pt>
                <c:pt idx="28">
                  <c:v>4850</c:v>
                </c:pt>
                <c:pt idx="29">
                  <c:v>5350</c:v>
                </c:pt>
                <c:pt idx="30">
                  <c:v>5050</c:v>
                </c:pt>
                <c:pt idx="31">
                  <c:v>4850</c:v>
                </c:pt>
                <c:pt idx="32">
                  <c:v>4150</c:v>
                </c:pt>
                <c:pt idx="33">
                  <c:v>4350</c:v>
                </c:pt>
                <c:pt idx="34">
                  <c:v>5000</c:v>
                </c:pt>
                <c:pt idx="35">
                  <c:v>5500</c:v>
                </c:pt>
                <c:pt idx="36">
                  <c:v>4000</c:v>
                </c:pt>
                <c:pt idx="37">
                  <c:v>6200</c:v>
                </c:pt>
                <c:pt idx="38">
                  <c:v>5400</c:v>
                </c:pt>
                <c:pt idx="39">
                  <c:v>6950</c:v>
                </c:pt>
                <c:pt idx="40">
                  <c:v>3500</c:v>
                </c:pt>
                <c:pt idx="41">
                  <c:v>5950</c:v>
                </c:pt>
                <c:pt idx="42">
                  <c:v>5400</c:v>
                </c:pt>
                <c:pt idx="43">
                  <c:v>8250</c:v>
                </c:pt>
                <c:pt idx="44">
                  <c:v>5250</c:v>
                </c:pt>
                <c:pt idx="45">
                  <c:v>6550</c:v>
                </c:pt>
                <c:pt idx="46">
                  <c:v>6000</c:v>
                </c:pt>
                <c:pt idx="47">
                  <c:v>3600</c:v>
                </c:pt>
                <c:pt idx="48">
                  <c:v>4950</c:v>
                </c:pt>
                <c:pt idx="49">
                  <c:v>5400</c:v>
                </c:pt>
                <c:pt idx="50">
                  <c:v>3350</c:v>
                </c:pt>
                <c:pt idx="51">
                  <c:v>3900</c:v>
                </c:pt>
                <c:pt idx="52">
                  <c:v>3050</c:v>
                </c:pt>
                <c:pt idx="53">
                  <c:v>4850</c:v>
                </c:pt>
                <c:pt idx="54">
                  <c:v>5550</c:v>
                </c:pt>
                <c:pt idx="55">
                  <c:v>6100</c:v>
                </c:pt>
                <c:pt idx="56">
                  <c:v>4250</c:v>
                </c:pt>
                <c:pt idx="57">
                  <c:v>5100</c:v>
                </c:pt>
                <c:pt idx="58">
                  <c:v>7450</c:v>
                </c:pt>
                <c:pt idx="59">
                  <c:v>7250</c:v>
                </c:pt>
                <c:pt idx="60">
                  <c:v>5500</c:v>
                </c:pt>
                <c:pt idx="61">
                  <c:v>4300</c:v>
                </c:pt>
                <c:pt idx="62">
                  <c:v>6600</c:v>
                </c:pt>
                <c:pt idx="63">
                  <c:v>6300</c:v>
                </c:pt>
                <c:pt idx="64">
                  <c:v>4750</c:v>
                </c:pt>
                <c:pt idx="65">
                  <c:v>6500</c:v>
                </c:pt>
                <c:pt idx="66">
                  <c:v>6700</c:v>
                </c:pt>
                <c:pt idx="67">
                  <c:v>6300</c:v>
                </c:pt>
                <c:pt idx="68">
                  <c:v>6700</c:v>
                </c:pt>
                <c:pt idx="69">
                  <c:v>5600</c:v>
                </c:pt>
                <c:pt idx="70">
                  <c:v>8500</c:v>
                </c:pt>
                <c:pt idx="71">
                  <c:v>3250</c:v>
                </c:pt>
                <c:pt idx="72">
                  <c:v>5400</c:v>
                </c:pt>
                <c:pt idx="73">
                  <c:v>5450</c:v>
                </c:pt>
                <c:pt idx="74">
                  <c:v>2500</c:v>
                </c:pt>
                <c:pt idx="75">
                  <c:v>6150</c:v>
                </c:pt>
                <c:pt idx="76">
                  <c:v>7350</c:v>
                </c:pt>
                <c:pt idx="77">
                  <c:v>6950</c:v>
                </c:pt>
                <c:pt idx="78">
                  <c:v>6000</c:v>
                </c:pt>
                <c:pt idx="79">
                  <c:v>7750</c:v>
                </c:pt>
                <c:pt idx="80">
                  <c:v>6600</c:v>
                </c:pt>
                <c:pt idx="81">
                  <c:v>3800</c:v>
                </c:pt>
                <c:pt idx="82">
                  <c:v>3450</c:v>
                </c:pt>
                <c:pt idx="83">
                  <c:v>8350</c:v>
                </c:pt>
                <c:pt idx="84">
                  <c:v>7100</c:v>
                </c:pt>
                <c:pt idx="85">
                  <c:v>5850</c:v>
                </c:pt>
                <c:pt idx="86">
                  <c:v>7100</c:v>
                </c:pt>
                <c:pt idx="87">
                  <c:v>7200</c:v>
                </c:pt>
                <c:pt idx="88">
                  <c:v>5350</c:v>
                </c:pt>
                <c:pt idx="89">
                  <c:v>5250</c:v>
                </c:pt>
              </c:numCache>
            </c:numRef>
          </c:val>
          <c:extLst>
            <c:ext xmlns:c16="http://schemas.microsoft.com/office/drawing/2014/chart" uri="{C3380CC4-5D6E-409C-BE32-E72D297353CC}">
              <c16:uniqueId val="{00000000-B940-4EB9-A2AA-C1F5D8DDE41F}"/>
            </c:ext>
          </c:extLst>
        </c:ser>
        <c:ser>
          <c:idx val="1"/>
          <c:order val="1"/>
          <c:tx>
            <c:strRef>
              <c:f>data_analysis!$C$123</c:f>
              <c:strCache>
                <c:ptCount val="1"/>
                <c:pt idx="0">
                  <c:v>Ad Cost </c:v>
                </c:pt>
              </c:strCache>
            </c:strRef>
          </c:tx>
          <c:spPr>
            <a:solidFill>
              <a:schemeClr val="accent6"/>
            </a:solidFill>
            <a:ln>
              <a:noFill/>
            </a:ln>
            <a:effectLst/>
          </c:spPr>
          <c:cat>
            <c:strRef>
              <c:f>data_analysis!$A$124:$A$214</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data_analysis!$C$124:$C$214</c:f>
              <c:numCache>
                <c:formatCode>General</c:formatCode>
                <c:ptCount val="90"/>
                <c:pt idx="0">
                  <c:v>5436</c:v>
                </c:pt>
                <c:pt idx="1">
                  <c:v>4071</c:v>
                </c:pt>
                <c:pt idx="2">
                  <c:v>4140</c:v>
                </c:pt>
                <c:pt idx="3">
                  <c:v>4587</c:v>
                </c:pt>
                <c:pt idx="4">
                  <c:v>2810</c:v>
                </c:pt>
                <c:pt idx="5">
                  <c:v>4264</c:v>
                </c:pt>
                <c:pt idx="6">
                  <c:v>4113</c:v>
                </c:pt>
                <c:pt idx="7">
                  <c:v>3136</c:v>
                </c:pt>
                <c:pt idx="8">
                  <c:v>3735</c:v>
                </c:pt>
                <c:pt idx="9">
                  <c:v>3282</c:v>
                </c:pt>
                <c:pt idx="10">
                  <c:v>4661</c:v>
                </c:pt>
                <c:pt idx="11">
                  <c:v>3586</c:v>
                </c:pt>
                <c:pt idx="12">
                  <c:v>4804</c:v>
                </c:pt>
                <c:pt idx="13">
                  <c:v>2972</c:v>
                </c:pt>
                <c:pt idx="14">
                  <c:v>3828</c:v>
                </c:pt>
                <c:pt idx="15">
                  <c:v>4306</c:v>
                </c:pt>
                <c:pt idx="16">
                  <c:v>4634</c:v>
                </c:pt>
                <c:pt idx="17">
                  <c:v>3430</c:v>
                </c:pt>
                <c:pt idx="18">
                  <c:v>4014</c:v>
                </c:pt>
                <c:pt idx="19">
                  <c:v>4109</c:v>
                </c:pt>
                <c:pt idx="20">
                  <c:v>6527</c:v>
                </c:pt>
                <c:pt idx="21">
                  <c:v>3901</c:v>
                </c:pt>
                <c:pt idx="22">
                  <c:v>6164</c:v>
                </c:pt>
                <c:pt idx="23">
                  <c:v>3840</c:v>
                </c:pt>
                <c:pt idx="24">
                  <c:v>3932</c:v>
                </c:pt>
                <c:pt idx="25">
                  <c:v>2585</c:v>
                </c:pt>
                <c:pt idx="26">
                  <c:v>5417</c:v>
                </c:pt>
                <c:pt idx="27">
                  <c:v>4656</c:v>
                </c:pt>
                <c:pt idx="28">
                  <c:v>2569</c:v>
                </c:pt>
                <c:pt idx="29">
                  <c:v>3811</c:v>
                </c:pt>
                <c:pt idx="30">
                  <c:v>5149</c:v>
                </c:pt>
                <c:pt idx="31">
                  <c:v>4129</c:v>
                </c:pt>
                <c:pt idx="32">
                  <c:v>5268</c:v>
                </c:pt>
                <c:pt idx="33">
                  <c:v>2773</c:v>
                </c:pt>
                <c:pt idx="34">
                  <c:v>5567</c:v>
                </c:pt>
                <c:pt idx="35">
                  <c:v>5220</c:v>
                </c:pt>
                <c:pt idx="36">
                  <c:v>5117</c:v>
                </c:pt>
                <c:pt idx="37">
                  <c:v>6413</c:v>
                </c:pt>
                <c:pt idx="38">
                  <c:v>4377</c:v>
                </c:pt>
                <c:pt idx="39">
                  <c:v>3157</c:v>
                </c:pt>
                <c:pt idx="40">
                  <c:v>5065</c:v>
                </c:pt>
                <c:pt idx="41">
                  <c:v>3723</c:v>
                </c:pt>
                <c:pt idx="42">
                  <c:v>2458</c:v>
                </c:pt>
                <c:pt idx="43">
                  <c:v>4161</c:v>
                </c:pt>
                <c:pt idx="44">
                  <c:v>2151</c:v>
                </c:pt>
                <c:pt idx="45">
                  <c:v>4177</c:v>
                </c:pt>
                <c:pt idx="46">
                  <c:v>3557</c:v>
                </c:pt>
                <c:pt idx="47">
                  <c:v>4406</c:v>
                </c:pt>
                <c:pt idx="48">
                  <c:v>5967</c:v>
                </c:pt>
                <c:pt idx="49">
                  <c:v>4520</c:v>
                </c:pt>
                <c:pt idx="50">
                  <c:v>4287</c:v>
                </c:pt>
                <c:pt idx="51">
                  <c:v>5518</c:v>
                </c:pt>
                <c:pt idx="52">
                  <c:v>3538</c:v>
                </c:pt>
                <c:pt idx="53">
                  <c:v>4483</c:v>
                </c:pt>
                <c:pt idx="54">
                  <c:v>3597</c:v>
                </c:pt>
                <c:pt idx="55">
                  <c:v>5358</c:v>
                </c:pt>
                <c:pt idx="56">
                  <c:v>6318</c:v>
                </c:pt>
                <c:pt idx="57">
                  <c:v>3500</c:v>
                </c:pt>
                <c:pt idx="58">
                  <c:v>3033</c:v>
                </c:pt>
                <c:pt idx="59">
                  <c:v>4075</c:v>
                </c:pt>
                <c:pt idx="60">
                  <c:v>6394</c:v>
                </c:pt>
                <c:pt idx="61">
                  <c:v>4633</c:v>
                </c:pt>
                <c:pt idx="62">
                  <c:v>3608</c:v>
                </c:pt>
                <c:pt idx="63">
                  <c:v>4345</c:v>
                </c:pt>
                <c:pt idx="64">
                  <c:v>3138</c:v>
                </c:pt>
                <c:pt idx="65">
                  <c:v>3336</c:v>
                </c:pt>
                <c:pt idx="66">
                  <c:v>3281</c:v>
                </c:pt>
                <c:pt idx="67">
                  <c:v>3759</c:v>
                </c:pt>
                <c:pt idx="68">
                  <c:v>3022</c:v>
                </c:pt>
                <c:pt idx="69">
                  <c:v>5798</c:v>
                </c:pt>
                <c:pt idx="70">
                  <c:v>2316</c:v>
                </c:pt>
                <c:pt idx="71">
                  <c:v>4489</c:v>
                </c:pt>
                <c:pt idx="72">
                  <c:v>3474</c:v>
                </c:pt>
                <c:pt idx="73">
                  <c:v>1710</c:v>
                </c:pt>
                <c:pt idx="74">
                  <c:v>3053</c:v>
                </c:pt>
                <c:pt idx="75">
                  <c:v>5965</c:v>
                </c:pt>
                <c:pt idx="76">
                  <c:v>2883</c:v>
                </c:pt>
                <c:pt idx="77">
                  <c:v>3957</c:v>
                </c:pt>
                <c:pt idx="78">
                  <c:v>3688</c:v>
                </c:pt>
                <c:pt idx="79">
                  <c:v>4381</c:v>
                </c:pt>
                <c:pt idx="80">
                  <c:v>6429</c:v>
                </c:pt>
                <c:pt idx="81">
                  <c:v>2534</c:v>
                </c:pt>
                <c:pt idx="82">
                  <c:v>4943</c:v>
                </c:pt>
                <c:pt idx="83">
                  <c:v>3967</c:v>
                </c:pt>
                <c:pt idx="84">
                  <c:v>3196</c:v>
                </c:pt>
                <c:pt idx="85">
                  <c:v>2502</c:v>
                </c:pt>
                <c:pt idx="86">
                  <c:v>2859</c:v>
                </c:pt>
                <c:pt idx="87">
                  <c:v>5782</c:v>
                </c:pt>
                <c:pt idx="88">
                  <c:v>3104</c:v>
                </c:pt>
                <c:pt idx="89">
                  <c:v>1955</c:v>
                </c:pt>
              </c:numCache>
            </c:numRef>
          </c:val>
          <c:extLst>
            <c:ext xmlns:c16="http://schemas.microsoft.com/office/drawing/2014/chart" uri="{C3380CC4-5D6E-409C-BE32-E72D297353CC}">
              <c16:uniqueId val="{00000001-B940-4EB9-A2AA-C1F5D8DDE41F}"/>
            </c:ext>
          </c:extLst>
        </c:ser>
        <c:dLbls>
          <c:showLegendKey val="0"/>
          <c:showVal val="0"/>
          <c:showCatName val="0"/>
          <c:showSerName val="0"/>
          <c:showPercent val="0"/>
          <c:showBubbleSize val="0"/>
        </c:dLbls>
        <c:axId val="2140092367"/>
        <c:axId val="2140080303"/>
      </c:areaChart>
      <c:catAx>
        <c:axId val="2140092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40080303"/>
        <c:crosses val="autoZero"/>
        <c:auto val="1"/>
        <c:lblAlgn val="ctr"/>
        <c:lblOffset val="100"/>
        <c:noMultiLvlLbl val="0"/>
      </c:catAx>
      <c:valAx>
        <c:axId val="21400803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2"/>
                </a:solidFill>
                <a:latin typeface="+mn-lt"/>
                <a:ea typeface="+mn-ea"/>
                <a:cs typeface="+mn-cs"/>
              </a:defRPr>
            </a:pPr>
            <a:endParaRPr lang="en-US"/>
          </a:p>
        </c:txPr>
        <c:crossAx val="2140092367"/>
        <c:crosses val="autoZero"/>
        <c:crossBetween val="midCat"/>
      </c:valAx>
      <c:spPr>
        <a:noFill/>
        <a:ln>
          <a:noFill/>
        </a:ln>
        <a:effectLst/>
      </c:spPr>
    </c:plotArea>
    <c:legend>
      <c:legendPos val="r"/>
      <c:layout>
        <c:manualLayout>
          <c:xMode val="edge"/>
          <c:yMode val="edge"/>
          <c:x val="0.87204217539876394"/>
          <c:y val="4.0440685116061949E-2"/>
          <c:w val="0.10153861323465829"/>
          <c:h val="0.14546333250779564"/>
        </c:manualLayout>
      </c:layout>
      <c:overlay val="0"/>
      <c:spPr>
        <a:noFill/>
        <a:ln>
          <a:noFill/>
        </a:ln>
        <a:effectLst/>
      </c:spPr>
      <c:txPr>
        <a:bodyPr rot="0" spcFirstLastPara="1" vertOverflow="ellipsis" vert="horz" wrap="square" anchor="ctr" anchorCtr="1"/>
        <a:lstStyle/>
        <a:p>
          <a:pPr>
            <a:defRPr lang="en-US" sz="1050" b="0" i="0" u="none" strike="noStrike" kern="1200" baseline="0">
              <a:solidFill>
                <a:schemeClr val="tx2"/>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[Digital_marketing_DB.xlsx]data_analysis!PivotTable11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i="0" u="none" strike="noStrike" baseline="0">
                <a:solidFill>
                  <a:schemeClr val="tx2"/>
                </a:solidFill>
              </a:rPr>
              <a:t>Conversion Growth &amp; Rate Trends</a:t>
            </a:r>
            <a:endParaRPr lang="en-IN" sz="1600" b="1">
              <a:solidFill>
                <a:schemeClr val="tx2"/>
              </a:solidFill>
            </a:endParaRPr>
          </a:p>
        </c:rich>
      </c:tx>
      <c:layout>
        <c:manualLayout>
          <c:xMode val="edge"/>
          <c:yMode val="edge"/>
          <c:x val="0.24555374175789005"/>
          <c:y val="3.45758990329297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pivotFmt>
      <c:pivotFmt>
        <c:idx val="3"/>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364093207861211E-2"/>
          <c:y val="0.19689814814814816"/>
          <c:w val="0.88704532360284227"/>
          <c:h val="0.6353550597841936"/>
        </c:manualLayout>
      </c:layout>
      <c:barChart>
        <c:barDir val="col"/>
        <c:grouping val="clustered"/>
        <c:varyColors val="0"/>
        <c:ser>
          <c:idx val="0"/>
          <c:order val="0"/>
          <c:tx>
            <c:strRef>
              <c:f>data_analysis!$B$218</c:f>
              <c:strCache>
                <c:ptCount val="1"/>
                <c:pt idx="0">
                  <c:v>Total Conversion Rate</c:v>
                </c:pt>
              </c:strCache>
            </c:strRef>
          </c:tx>
          <c:spPr>
            <a:solidFill>
              <a:schemeClr val="tx2"/>
            </a:solidFill>
            <a:ln>
              <a:noFill/>
            </a:ln>
            <a:effectLst/>
          </c:spPr>
          <c:invertIfNegative val="0"/>
          <c:cat>
            <c:strRef>
              <c:f>data_analysis!$A$219:$A$309</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data_analysis!$B$219:$B$309</c:f>
              <c:numCache>
                <c:formatCode>General</c:formatCode>
                <c:ptCount val="90"/>
                <c:pt idx="0">
                  <c:v>2.2800000000000002</c:v>
                </c:pt>
                <c:pt idx="1">
                  <c:v>0.89</c:v>
                </c:pt>
                <c:pt idx="2">
                  <c:v>1.1499999999999999</c:v>
                </c:pt>
                <c:pt idx="3">
                  <c:v>0.71</c:v>
                </c:pt>
                <c:pt idx="4">
                  <c:v>1.5699999999999998</c:v>
                </c:pt>
                <c:pt idx="5">
                  <c:v>2.6000000000000005</c:v>
                </c:pt>
                <c:pt idx="6">
                  <c:v>1.1600000000000001</c:v>
                </c:pt>
                <c:pt idx="7">
                  <c:v>0.70000000000000007</c:v>
                </c:pt>
                <c:pt idx="8">
                  <c:v>1.47</c:v>
                </c:pt>
                <c:pt idx="9">
                  <c:v>2.5499999999999998</c:v>
                </c:pt>
                <c:pt idx="10">
                  <c:v>2.2400000000000002</c:v>
                </c:pt>
                <c:pt idx="11">
                  <c:v>1.1600000000000001</c:v>
                </c:pt>
                <c:pt idx="12">
                  <c:v>2.17</c:v>
                </c:pt>
                <c:pt idx="13">
                  <c:v>1.46</c:v>
                </c:pt>
                <c:pt idx="14">
                  <c:v>1.82</c:v>
                </c:pt>
                <c:pt idx="15">
                  <c:v>2.3200000000000003</c:v>
                </c:pt>
                <c:pt idx="16">
                  <c:v>3.15</c:v>
                </c:pt>
                <c:pt idx="17">
                  <c:v>1.78</c:v>
                </c:pt>
                <c:pt idx="18">
                  <c:v>1.02</c:v>
                </c:pt>
                <c:pt idx="19">
                  <c:v>1.7399999999999998</c:v>
                </c:pt>
                <c:pt idx="20">
                  <c:v>1.8499999999999999</c:v>
                </c:pt>
                <c:pt idx="21">
                  <c:v>1.05</c:v>
                </c:pt>
                <c:pt idx="22">
                  <c:v>1.0899999999999999</c:v>
                </c:pt>
                <c:pt idx="23">
                  <c:v>2.48</c:v>
                </c:pt>
                <c:pt idx="24">
                  <c:v>2.04</c:v>
                </c:pt>
                <c:pt idx="25">
                  <c:v>0.73</c:v>
                </c:pt>
                <c:pt idx="26">
                  <c:v>0.89</c:v>
                </c:pt>
                <c:pt idx="27">
                  <c:v>2.12</c:v>
                </c:pt>
                <c:pt idx="28">
                  <c:v>1.17</c:v>
                </c:pt>
                <c:pt idx="29">
                  <c:v>1.51</c:v>
                </c:pt>
                <c:pt idx="30">
                  <c:v>1.81</c:v>
                </c:pt>
                <c:pt idx="31">
                  <c:v>2.33</c:v>
                </c:pt>
                <c:pt idx="32">
                  <c:v>1.07</c:v>
                </c:pt>
                <c:pt idx="33">
                  <c:v>1.1599999999999999</c:v>
                </c:pt>
                <c:pt idx="34">
                  <c:v>1.52</c:v>
                </c:pt>
                <c:pt idx="35">
                  <c:v>1.77</c:v>
                </c:pt>
                <c:pt idx="36">
                  <c:v>1.17</c:v>
                </c:pt>
                <c:pt idx="37">
                  <c:v>2.5300000000000002</c:v>
                </c:pt>
                <c:pt idx="38">
                  <c:v>1.4100000000000001</c:v>
                </c:pt>
                <c:pt idx="39">
                  <c:v>1.6</c:v>
                </c:pt>
                <c:pt idx="40">
                  <c:v>1.23</c:v>
                </c:pt>
                <c:pt idx="41">
                  <c:v>1.33</c:v>
                </c:pt>
                <c:pt idx="42">
                  <c:v>2.92</c:v>
                </c:pt>
                <c:pt idx="43">
                  <c:v>3.62</c:v>
                </c:pt>
                <c:pt idx="44">
                  <c:v>1.3599999999999999</c:v>
                </c:pt>
                <c:pt idx="45">
                  <c:v>4.1400000000000006</c:v>
                </c:pt>
                <c:pt idx="46">
                  <c:v>2.0299999999999998</c:v>
                </c:pt>
                <c:pt idx="47">
                  <c:v>1.08</c:v>
                </c:pt>
                <c:pt idx="48">
                  <c:v>1.0900000000000001</c:v>
                </c:pt>
                <c:pt idx="49">
                  <c:v>2.12</c:v>
                </c:pt>
                <c:pt idx="50">
                  <c:v>1.2200000000000002</c:v>
                </c:pt>
                <c:pt idx="51">
                  <c:v>1.25</c:v>
                </c:pt>
                <c:pt idx="52">
                  <c:v>0.91</c:v>
                </c:pt>
                <c:pt idx="53">
                  <c:v>1.2</c:v>
                </c:pt>
                <c:pt idx="54">
                  <c:v>1.5599999999999998</c:v>
                </c:pt>
                <c:pt idx="55">
                  <c:v>1.39</c:v>
                </c:pt>
                <c:pt idx="56">
                  <c:v>1.4900000000000002</c:v>
                </c:pt>
                <c:pt idx="57">
                  <c:v>1.5000000000000002</c:v>
                </c:pt>
                <c:pt idx="58">
                  <c:v>1.71</c:v>
                </c:pt>
                <c:pt idx="59">
                  <c:v>2.62</c:v>
                </c:pt>
                <c:pt idx="60">
                  <c:v>1.03</c:v>
                </c:pt>
                <c:pt idx="61">
                  <c:v>0.92999999999999994</c:v>
                </c:pt>
                <c:pt idx="62">
                  <c:v>2.0699999999999998</c:v>
                </c:pt>
                <c:pt idx="63">
                  <c:v>1.8</c:v>
                </c:pt>
                <c:pt idx="64">
                  <c:v>0.89</c:v>
                </c:pt>
                <c:pt idx="65">
                  <c:v>4.04</c:v>
                </c:pt>
                <c:pt idx="66">
                  <c:v>2.54</c:v>
                </c:pt>
                <c:pt idx="67">
                  <c:v>1.7000000000000002</c:v>
                </c:pt>
                <c:pt idx="68">
                  <c:v>2.33</c:v>
                </c:pt>
                <c:pt idx="69">
                  <c:v>1.45</c:v>
                </c:pt>
                <c:pt idx="70">
                  <c:v>2.4899999999999998</c:v>
                </c:pt>
                <c:pt idx="71">
                  <c:v>0.64</c:v>
                </c:pt>
                <c:pt idx="72">
                  <c:v>2.29</c:v>
                </c:pt>
                <c:pt idx="73">
                  <c:v>2.02</c:v>
                </c:pt>
                <c:pt idx="74">
                  <c:v>0.66</c:v>
                </c:pt>
                <c:pt idx="75">
                  <c:v>1.31</c:v>
                </c:pt>
                <c:pt idx="76">
                  <c:v>1.21</c:v>
                </c:pt>
                <c:pt idx="77">
                  <c:v>1.6</c:v>
                </c:pt>
                <c:pt idx="78">
                  <c:v>1.1600000000000001</c:v>
                </c:pt>
                <c:pt idx="79">
                  <c:v>1.8</c:v>
                </c:pt>
                <c:pt idx="80">
                  <c:v>2.4400000000000004</c:v>
                </c:pt>
                <c:pt idx="81">
                  <c:v>1.55</c:v>
                </c:pt>
                <c:pt idx="82">
                  <c:v>0.65</c:v>
                </c:pt>
                <c:pt idx="83">
                  <c:v>1.37</c:v>
                </c:pt>
                <c:pt idx="84">
                  <c:v>3.21</c:v>
                </c:pt>
                <c:pt idx="85">
                  <c:v>3.2800000000000002</c:v>
                </c:pt>
                <c:pt idx="86">
                  <c:v>1.34</c:v>
                </c:pt>
                <c:pt idx="87">
                  <c:v>2.58</c:v>
                </c:pt>
                <c:pt idx="88">
                  <c:v>1.31</c:v>
                </c:pt>
                <c:pt idx="89">
                  <c:v>1.25</c:v>
                </c:pt>
              </c:numCache>
            </c:numRef>
          </c:val>
          <c:extLst>
            <c:ext xmlns:c16="http://schemas.microsoft.com/office/drawing/2014/chart" uri="{C3380CC4-5D6E-409C-BE32-E72D297353CC}">
              <c16:uniqueId val="{00000000-36A4-4B4F-9233-E1D1D3920C11}"/>
            </c:ext>
          </c:extLst>
        </c:ser>
        <c:dLbls>
          <c:showLegendKey val="0"/>
          <c:showVal val="0"/>
          <c:showCatName val="0"/>
          <c:showSerName val="0"/>
          <c:showPercent val="0"/>
          <c:showBubbleSize val="0"/>
        </c:dLbls>
        <c:gapWidth val="150"/>
        <c:axId val="2140128975"/>
        <c:axId val="2140106095"/>
      </c:barChart>
      <c:lineChart>
        <c:grouping val="standard"/>
        <c:varyColors val="0"/>
        <c:ser>
          <c:idx val="1"/>
          <c:order val="1"/>
          <c:tx>
            <c:strRef>
              <c:f>data_analysis!$C$218</c:f>
              <c:strCache>
                <c:ptCount val="1"/>
                <c:pt idx="0">
                  <c:v>Total Conversions</c:v>
                </c:pt>
              </c:strCache>
            </c:strRef>
          </c:tx>
          <c:spPr>
            <a:ln w="28575" cap="rnd">
              <a:solidFill>
                <a:schemeClr val="accent6"/>
              </a:solidFill>
              <a:round/>
            </a:ln>
            <a:effectLst/>
          </c:spPr>
          <c:marker>
            <c:symbol val="none"/>
          </c:marker>
          <c:cat>
            <c:strRef>
              <c:f>data_analysis!$A$219:$A$309</c:f>
              <c:strCache>
                <c:ptCount val="90"/>
                <c:pt idx="0">
                  <c:v>01-Jan</c:v>
                </c:pt>
                <c:pt idx="1">
                  <c:v>02-Jan</c:v>
                </c:pt>
                <c:pt idx="2">
                  <c:v>03-Jan</c:v>
                </c:pt>
                <c:pt idx="3">
                  <c:v>04-Jan</c:v>
                </c:pt>
                <c:pt idx="4">
                  <c:v>05-Jan</c:v>
                </c:pt>
                <c:pt idx="5">
                  <c:v>06-Jan</c:v>
                </c:pt>
                <c:pt idx="6">
                  <c:v>07-Jan</c:v>
                </c:pt>
                <c:pt idx="7">
                  <c:v>08-Jan</c:v>
                </c:pt>
                <c:pt idx="8">
                  <c:v>09-Jan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01-Feb</c:v>
                </c:pt>
                <c:pt idx="32">
                  <c:v>02-Feb</c:v>
                </c:pt>
                <c:pt idx="33">
                  <c:v>03-Feb</c:v>
                </c:pt>
                <c:pt idx="34">
                  <c:v>04-Feb</c:v>
                </c:pt>
                <c:pt idx="35">
                  <c:v>05-Feb</c:v>
                </c:pt>
                <c:pt idx="36">
                  <c:v>06-Feb</c:v>
                </c:pt>
                <c:pt idx="37">
                  <c:v>07-Feb</c:v>
                </c:pt>
                <c:pt idx="38">
                  <c:v>08-Feb</c:v>
                </c:pt>
                <c:pt idx="39">
                  <c:v>09-Feb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01-Mar</c:v>
                </c:pt>
                <c:pt idx="61">
                  <c:v>02-Mar</c:v>
                </c:pt>
                <c:pt idx="62">
                  <c:v>03-Mar</c:v>
                </c:pt>
                <c:pt idx="63">
                  <c:v>04-Mar</c:v>
                </c:pt>
                <c:pt idx="64">
                  <c:v>05-Mar</c:v>
                </c:pt>
                <c:pt idx="65">
                  <c:v>06-Mar</c:v>
                </c:pt>
                <c:pt idx="66">
                  <c:v>07-Mar</c:v>
                </c:pt>
                <c:pt idx="67">
                  <c:v>08-Mar</c:v>
                </c:pt>
                <c:pt idx="68">
                  <c:v>09-Mar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strCache>
            </c:strRef>
          </c:cat>
          <c:val>
            <c:numRef>
              <c:f>data_analysis!$C$219:$C$309</c:f>
              <c:numCache>
                <c:formatCode>General</c:formatCode>
                <c:ptCount val="90"/>
                <c:pt idx="0">
                  <c:v>157</c:v>
                </c:pt>
                <c:pt idx="1">
                  <c:v>90</c:v>
                </c:pt>
                <c:pt idx="2">
                  <c:v>78</c:v>
                </c:pt>
                <c:pt idx="3">
                  <c:v>92</c:v>
                </c:pt>
                <c:pt idx="4">
                  <c:v>98</c:v>
                </c:pt>
                <c:pt idx="5">
                  <c:v>158</c:v>
                </c:pt>
                <c:pt idx="6">
                  <c:v>91</c:v>
                </c:pt>
                <c:pt idx="7">
                  <c:v>69</c:v>
                </c:pt>
                <c:pt idx="8">
                  <c:v>117</c:v>
                </c:pt>
                <c:pt idx="9">
                  <c:v>134</c:v>
                </c:pt>
                <c:pt idx="10">
                  <c:v>99</c:v>
                </c:pt>
                <c:pt idx="11">
                  <c:v>81</c:v>
                </c:pt>
                <c:pt idx="12">
                  <c:v>81</c:v>
                </c:pt>
                <c:pt idx="13">
                  <c:v>75</c:v>
                </c:pt>
                <c:pt idx="14">
                  <c:v>108</c:v>
                </c:pt>
                <c:pt idx="15">
                  <c:v>90</c:v>
                </c:pt>
                <c:pt idx="16">
                  <c:v>156</c:v>
                </c:pt>
                <c:pt idx="17">
                  <c:v>89</c:v>
                </c:pt>
                <c:pt idx="18">
                  <c:v>102</c:v>
                </c:pt>
                <c:pt idx="19">
                  <c:v>73</c:v>
                </c:pt>
                <c:pt idx="20">
                  <c:v>128</c:v>
                </c:pt>
                <c:pt idx="21">
                  <c:v>100</c:v>
                </c:pt>
                <c:pt idx="22">
                  <c:v>68</c:v>
                </c:pt>
                <c:pt idx="23">
                  <c:v>159</c:v>
                </c:pt>
                <c:pt idx="24">
                  <c:v>144</c:v>
                </c:pt>
                <c:pt idx="25">
                  <c:v>39</c:v>
                </c:pt>
                <c:pt idx="26">
                  <c:v>96</c:v>
                </c:pt>
                <c:pt idx="27">
                  <c:v>125</c:v>
                </c:pt>
                <c:pt idx="28">
                  <c:v>97</c:v>
                </c:pt>
                <c:pt idx="29">
                  <c:v>107</c:v>
                </c:pt>
                <c:pt idx="30">
                  <c:v>101</c:v>
                </c:pt>
                <c:pt idx="31">
                  <c:v>97</c:v>
                </c:pt>
                <c:pt idx="32">
                  <c:v>83</c:v>
                </c:pt>
                <c:pt idx="33">
                  <c:v>87</c:v>
                </c:pt>
                <c:pt idx="34">
                  <c:v>100</c:v>
                </c:pt>
                <c:pt idx="35">
                  <c:v>110</c:v>
                </c:pt>
                <c:pt idx="36">
                  <c:v>80</c:v>
                </c:pt>
                <c:pt idx="37">
                  <c:v>124</c:v>
                </c:pt>
                <c:pt idx="38">
                  <c:v>108</c:v>
                </c:pt>
                <c:pt idx="39">
                  <c:v>139</c:v>
                </c:pt>
                <c:pt idx="40">
                  <c:v>70</c:v>
                </c:pt>
                <c:pt idx="41">
                  <c:v>119</c:v>
                </c:pt>
                <c:pt idx="42">
                  <c:v>108</c:v>
                </c:pt>
                <c:pt idx="43">
                  <c:v>165</c:v>
                </c:pt>
                <c:pt idx="44">
                  <c:v>105</c:v>
                </c:pt>
                <c:pt idx="45">
                  <c:v>131</c:v>
                </c:pt>
                <c:pt idx="46">
                  <c:v>120</c:v>
                </c:pt>
                <c:pt idx="47">
                  <c:v>72</c:v>
                </c:pt>
                <c:pt idx="48">
                  <c:v>99</c:v>
                </c:pt>
                <c:pt idx="49">
                  <c:v>108</c:v>
                </c:pt>
                <c:pt idx="50">
                  <c:v>67</c:v>
                </c:pt>
                <c:pt idx="51">
                  <c:v>78</c:v>
                </c:pt>
                <c:pt idx="52">
                  <c:v>61</c:v>
                </c:pt>
                <c:pt idx="53">
                  <c:v>97</c:v>
                </c:pt>
                <c:pt idx="54">
                  <c:v>111</c:v>
                </c:pt>
                <c:pt idx="55">
                  <c:v>122</c:v>
                </c:pt>
                <c:pt idx="56">
                  <c:v>85</c:v>
                </c:pt>
                <c:pt idx="57">
                  <c:v>102</c:v>
                </c:pt>
                <c:pt idx="58">
                  <c:v>149</c:v>
                </c:pt>
                <c:pt idx="59">
                  <c:v>145</c:v>
                </c:pt>
                <c:pt idx="60">
                  <c:v>110</c:v>
                </c:pt>
                <c:pt idx="61">
                  <c:v>86</c:v>
                </c:pt>
                <c:pt idx="62">
                  <c:v>132</c:v>
                </c:pt>
                <c:pt idx="63">
                  <c:v>126</c:v>
                </c:pt>
                <c:pt idx="64">
                  <c:v>95</c:v>
                </c:pt>
                <c:pt idx="65">
                  <c:v>130</c:v>
                </c:pt>
                <c:pt idx="66">
                  <c:v>134</c:v>
                </c:pt>
                <c:pt idx="67">
                  <c:v>126</c:v>
                </c:pt>
                <c:pt idx="68">
                  <c:v>134</c:v>
                </c:pt>
                <c:pt idx="69">
                  <c:v>112</c:v>
                </c:pt>
                <c:pt idx="70">
                  <c:v>170</c:v>
                </c:pt>
                <c:pt idx="71">
                  <c:v>65</c:v>
                </c:pt>
                <c:pt idx="72">
                  <c:v>108</c:v>
                </c:pt>
                <c:pt idx="73">
                  <c:v>109</c:v>
                </c:pt>
                <c:pt idx="74">
                  <c:v>50</c:v>
                </c:pt>
                <c:pt idx="75">
                  <c:v>123</c:v>
                </c:pt>
                <c:pt idx="76">
                  <c:v>147</c:v>
                </c:pt>
                <c:pt idx="77">
                  <c:v>139</c:v>
                </c:pt>
                <c:pt idx="78">
                  <c:v>120</c:v>
                </c:pt>
                <c:pt idx="79">
                  <c:v>155</c:v>
                </c:pt>
                <c:pt idx="80">
                  <c:v>132</c:v>
                </c:pt>
                <c:pt idx="81">
                  <c:v>76</c:v>
                </c:pt>
                <c:pt idx="82">
                  <c:v>69</c:v>
                </c:pt>
                <c:pt idx="83">
                  <c:v>167</c:v>
                </c:pt>
                <c:pt idx="84">
                  <c:v>142</c:v>
                </c:pt>
                <c:pt idx="85">
                  <c:v>117</c:v>
                </c:pt>
                <c:pt idx="86">
                  <c:v>142</c:v>
                </c:pt>
                <c:pt idx="87">
                  <c:v>144</c:v>
                </c:pt>
                <c:pt idx="88">
                  <c:v>107</c:v>
                </c:pt>
                <c:pt idx="89">
                  <c:v>105</c:v>
                </c:pt>
              </c:numCache>
            </c:numRef>
          </c:val>
          <c:smooth val="0"/>
          <c:extLst>
            <c:ext xmlns:c16="http://schemas.microsoft.com/office/drawing/2014/chart" uri="{C3380CC4-5D6E-409C-BE32-E72D297353CC}">
              <c16:uniqueId val="{00000001-36A4-4B4F-9233-E1D1D3920C11}"/>
            </c:ext>
          </c:extLst>
        </c:ser>
        <c:dLbls>
          <c:showLegendKey val="0"/>
          <c:showVal val="0"/>
          <c:showCatName val="0"/>
          <c:showSerName val="0"/>
          <c:showPercent val="0"/>
          <c:showBubbleSize val="0"/>
        </c:dLbls>
        <c:marker val="1"/>
        <c:smooth val="0"/>
        <c:axId val="2140119407"/>
        <c:axId val="2140121071"/>
      </c:lineChart>
      <c:catAx>
        <c:axId val="214012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06095"/>
        <c:crosses val="autoZero"/>
        <c:auto val="1"/>
        <c:lblAlgn val="ctr"/>
        <c:lblOffset val="100"/>
        <c:noMultiLvlLbl val="0"/>
      </c:catAx>
      <c:valAx>
        <c:axId val="2140106095"/>
        <c:scaling>
          <c:orientation val="minMax"/>
        </c:scaling>
        <c:delete val="0"/>
        <c:axPos val="l"/>
        <c:majorGridlines>
          <c:spPr>
            <a:ln w="15875" cap="flat" cmpd="sng" algn="ctr">
              <a:solidFill>
                <a:schemeClr val="accent2">
                  <a:alpha val="18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28975"/>
        <c:crosses val="autoZero"/>
        <c:crossBetween val="between"/>
      </c:valAx>
      <c:valAx>
        <c:axId val="2140121071"/>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40119407"/>
        <c:crosses val="max"/>
        <c:crossBetween val="between"/>
      </c:valAx>
      <c:catAx>
        <c:axId val="2140119407"/>
        <c:scaling>
          <c:orientation val="minMax"/>
        </c:scaling>
        <c:delete val="1"/>
        <c:axPos val="b"/>
        <c:numFmt formatCode="General" sourceLinked="1"/>
        <c:majorTickMark val="none"/>
        <c:minorTickMark val="none"/>
        <c:tickLblPos val="nextTo"/>
        <c:crossAx val="2140121071"/>
        <c:crosses val="autoZero"/>
        <c:auto val="1"/>
        <c:lblAlgn val="ctr"/>
        <c:lblOffset val="100"/>
        <c:noMultiLvlLbl val="0"/>
      </c:catAx>
      <c:spPr>
        <a:noFill/>
        <a:ln>
          <a:noFill/>
        </a:ln>
        <a:effectLst/>
      </c:spPr>
    </c:plotArea>
    <c:legend>
      <c:legendPos val="r"/>
      <c:layout>
        <c:manualLayout>
          <c:xMode val="edge"/>
          <c:yMode val="edge"/>
          <c:x val="0.74633042058767041"/>
          <c:y val="3.4212233887430707E-2"/>
          <c:w val="0.24350697778631331"/>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5"/>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8.xml"/><Relationship Id="rId17" Type="http://schemas.openxmlformats.org/officeDocument/2006/relationships/chart" Target="../charts/chart13.xml"/><Relationship Id="rId2" Type="http://schemas.openxmlformats.org/officeDocument/2006/relationships/image" Target="../media/image2.svg"/><Relationship Id="rId16" Type="http://schemas.openxmlformats.org/officeDocument/2006/relationships/chart" Target="../charts/chart12.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11.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66675</xdr:colOff>
      <xdr:row>1</xdr:row>
      <xdr:rowOff>38100</xdr:rowOff>
    </xdr:from>
    <xdr:to>
      <xdr:col>12</xdr:col>
      <xdr:colOff>371475</xdr:colOff>
      <xdr:row>15</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266700</xdr:colOff>
      <xdr:row>0</xdr:row>
      <xdr:rowOff>180975</xdr:rowOff>
    </xdr:from>
    <xdr:to>
      <xdr:col>14</xdr:col>
      <xdr:colOff>266700</xdr:colOff>
      <xdr:row>14</xdr:row>
      <xdr:rowOff>38100</xdr:rowOff>
    </xdr:to>
    <mc:AlternateContent xmlns:mc="http://schemas.openxmlformats.org/markup-compatibility/2006" xmlns:a14="http://schemas.microsoft.com/office/drawing/2010/main">
      <mc:Choice Requires="a14">
        <xdr:graphicFrame macro="">
          <xdr:nvGraphicFramePr>
            <xdr:cNvPr id="2" name="Channel">
              <a:extLst>
                <a:ext uri="{FF2B5EF4-FFF2-40B4-BE49-F238E27FC236}">
                  <a16:creationId xmlns:a16="http://schemas.microsoft.com/office/drawing/2014/main" id="{F79B4131-E900-40FD-9D77-0A2C870D334E}"/>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8867775" y="1809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104775</xdr:colOff>
      <xdr:row>0</xdr:row>
      <xdr:rowOff>161925</xdr:rowOff>
    </xdr:from>
    <xdr:to>
      <xdr:col>11</xdr:col>
      <xdr:colOff>142875</xdr:colOff>
      <xdr:row>10</xdr:row>
      <xdr:rowOff>152400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3A42E28-74F2-44A1-A28D-F5CD5CB82218}"/>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953000" y="161925"/>
              <a:ext cx="3695700" cy="1895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3</xdr:col>
      <xdr:colOff>1076324</xdr:colOff>
      <xdr:row>129</xdr:row>
      <xdr:rowOff>4762</xdr:rowOff>
    </xdr:from>
    <xdr:to>
      <xdr:col>17</xdr:col>
      <xdr:colOff>76200</xdr:colOff>
      <xdr:row>145</xdr:row>
      <xdr:rowOff>114300</xdr:rowOff>
    </xdr:to>
    <xdr:graphicFrame macro="">
      <xdr:nvGraphicFramePr>
        <xdr:cNvPr id="8" name="Chart 7">
          <a:extLst>
            <a:ext uri="{FF2B5EF4-FFF2-40B4-BE49-F238E27FC236}">
              <a16:creationId xmlns:a16="http://schemas.microsoft.com/office/drawing/2014/main" id="{567A51A5-02F5-418E-B339-128528543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225</xdr:row>
      <xdr:rowOff>33336</xdr:rowOff>
    </xdr:from>
    <xdr:to>
      <xdr:col>15</xdr:col>
      <xdr:colOff>542925</xdr:colOff>
      <xdr:row>240</xdr:row>
      <xdr:rowOff>114299</xdr:rowOff>
    </xdr:to>
    <xdr:graphicFrame macro="">
      <xdr:nvGraphicFramePr>
        <xdr:cNvPr id="9" name="Chart 8">
          <a:extLst>
            <a:ext uri="{FF2B5EF4-FFF2-40B4-BE49-F238E27FC236}">
              <a16:creationId xmlns:a16="http://schemas.microsoft.com/office/drawing/2014/main" id="{CD6612B5-F3AE-4325-9A24-03CE54AF0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333375</xdr:colOff>
      <xdr:row>18</xdr:row>
      <xdr:rowOff>147637</xdr:rowOff>
    </xdr:from>
    <xdr:to>
      <xdr:col>12</xdr:col>
      <xdr:colOff>28575</xdr:colOff>
      <xdr:row>33</xdr:row>
      <xdr:rowOff>33337</xdr:rowOff>
    </xdr:to>
    <xdr:graphicFrame macro="">
      <xdr:nvGraphicFramePr>
        <xdr:cNvPr id="10" name="Chart 9">
          <a:extLst>
            <a:ext uri="{FF2B5EF4-FFF2-40B4-BE49-F238E27FC236}">
              <a16:creationId xmlns:a16="http://schemas.microsoft.com/office/drawing/2014/main" id="{3FA33F0A-D6ED-4780-9CF6-5DB0B61DE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319</xdr:row>
      <xdr:rowOff>71436</xdr:rowOff>
    </xdr:from>
    <xdr:to>
      <xdr:col>14</xdr:col>
      <xdr:colOff>314325</xdr:colOff>
      <xdr:row>334</xdr:row>
      <xdr:rowOff>38099</xdr:rowOff>
    </xdr:to>
    <xdr:graphicFrame macro="">
      <xdr:nvGraphicFramePr>
        <xdr:cNvPr id="11" name="Chart 10">
          <a:extLst>
            <a:ext uri="{FF2B5EF4-FFF2-40B4-BE49-F238E27FC236}">
              <a16:creationId xmlns:a16="http://schemas.microsoft.com/office/drawing/2014/main" id="{7F93475C-4762-4C2A-B69B-C901AFE13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28576</xdr:colOff>
      <xdr:row>305</xdr:row>
      <xdr:rowOff>66675</xdr:rowOff>
    </xdr:from>
    <xdr:to>
      <xdr:col>14</xdr:col>
      <xdr:colOff>47626</xdr:colOff>
      <xdr:row>317</xdr:row>
      <xdr:rowOff>14286</xdr:rowOff>
    </xdr:to>
    <xdr:graphicFrame macro="">
      <xdr:nvGraphicFramePr>
        <xdr:cNvPr id="12" name="Chart 11">
          <a:extLst>
            <a:ext uri="{FF2B5EF4-FFF2-40B4-BE49-F238E27FC236}">
              <a16:creationId xmlns:a16="http://schemas.microsoft.com/office/drawing/2014/main" id="{166933A0-8AE9-4E08-85C4-CF96F79BD8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76200</xdr:colOff>
      <xdr:row>336</xdr:row>
      <xdr:rowOff>80961</xdr:rowOff>
    </xdr:from>
    <xdr:to>
      <xdr:col>16</xdr:col>
      <xdr:colOff>342900</xdr:colOff>
      <xdr:row>351</xdr:row>
      <xdr:rowOff>180974</xdr:rowOff>
    </xdr:to>
    <xdr:graphicFrame macro="">
      <xdr:nvGraphicFramePr>
        <xdr:cNvPr id="13" name="Chart 12">
          <a:extLst>
            <a:ext uri="{FF2B5EF4-FFF2-40B4-BE49-F238E27FC236}">
              <a16:creationId xmlns:a16="http://schemas.microsoft.com/office/drawing/2014/main" id="{462003F1-AB1B-415D-B3CB-DF3548AF9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161925</xdr:colOff>
      <xdr:row>1</xdr:row>
      <xdr:rowOff>85725</xdr:rowOff>
    </xdr:from>
    <xdr:to>
      <xdr:col>29</xdr:col>
      <xdr:colOff>209550</xdr:colOff>
      <xdr:row>5</xdr:row>
      <xdr:rowOff>104775</xdr:rowOff>
    </xdr:to>
    <xdr:sp macro="" textlink="">
      <xdr:nvSpPr>
        <xdr:cNvPr id="2" name="Rectangle: Rounded Corners 1">
          <a:extLst>
            <a:ext uri="{FF2B5EF4-FFF2-40B4-BE49-F238E27FC236}">
              <a16:creationId xmlns:a16="http://schemas.microsoft.com/office/drawing/2014/main" id="{2A8B6F27-F464-40E4-8A4D-4E948C7AADFB}"/>
            </a:ext>
          </a:extLst>
        </xdr:cNvPr>
        <xdr:cNvSpPr/>
      </xdr:nvSpPr>
      <xdr:spPr>
        <a:xfrm>
          <a:off x="161925" y="4848225"/>
          <a:ext cx="17726025" cy="78105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3600" b="1">
              <a:solidFill>
                <a:schemeClr val="tx2"/>
              </a:solidFill>
              <a:latin typeface="+mj-lt"/>
            </a:rPr>
            <a:t>Digital Marketing Campaigns Performance Analytics Dashboard</a:t>
          </a:r>
        </a:p>
      </xdr:txBody>
    </xdr:sp>
    <xdr:clientData/>
  </xdr:twoCellAnchor>
  <xdr:twoCellAnchor>
    <xdr:from>
      <xdr:col>4</xdr:col>
      <xdr:colOff>152398</xdr:colOff>
      <xdr:row>6</xdr:row>
      <xdr:rowOff>180973</xdr:rowOff>
    </xdr:from>
    <xdr:to>
      <xdr:col>8</xdr:col>
      <xdr:colOff>413998</xdr:colOff>
      <xdr:row>13</xdr:row>
      <xdr:rowOff>107473</xdr:rowOff>
    </xdr:to>
    <xdr:sp macro="" textlink="">
      <xdr:nvSpPr>
        <xdr:cNvPr id="3" name="Rectangle: Rounded Corners 2">
          <a:extLst>
            <a:ext uri="{FF2B5EF4-FFF2-40B4-BE49-F238E27FC236}">
              <a16:creationId xmlns:a16="http://schemas.microsoft.com/office/drawing/2014/main" id="{AD776AF6-C91C-4A64-ACC9-175BB8239783}"/>
            </a:ext>
          </a:extLst>
        </xdr:cNvPr>
        <xdr:cNvSpPr/>
      </xdr:nvSpPr>
      <xdr:spPr>
        <a:xfrm>
          <a:off x="2590798" y="5895973"/>
          <a:ext cx="2700000" cy="126000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2000" b="1">
              <a:solidFill>
                <a:schemeClr val="tx2"/>
              </a:solidFill>
              <a:latin typeface="+mn-lt"/>
            </a:rPr>
            <a:t>Total Spent(Ads)</a:t>
          </a:r>
        </a:p>
      </xdr:txBody>
    </xdr:sp>
    <xdr:clientData/>
  </xdr:twoCellAnchor>
  <xdr:twoCellAnchor editAs="oneCell">
    <xdr:from>
      <xdr:col>0</xdr:col>
      <xdr:colOff>114299</xdr:colOff>
      <xdr:row>18</xdr:row>
      <xdr:rowOff>19050</xdr:rowOff>
    </xdr:from>
    <xdr:to>
      <xdr:col>3</xdr:col>
      <xdr:colOff>472949</xdr:colOff>
      <xdr:row>29</xdr:row>
      <xdr:rowOff>161925</xdr:rowOff>
    </xdr:to>
    <mc:AlternateContent xmlns:mc="http://schemas.openxmlformats.org/markup-compatibility/2006" xmlns:a14="http://schemas.microsoft.com/office/drawing/2010/main">
      <mc:Choice Requires="a14">
        <xdr:graphicFrame macro="">
          <xdr:nvGraphicFramePr>
            <xdr:cNvPr id="4" name="Channel 1">
              <a:extLst>
                <a:ext uri="{FF2B5EF4-FFF2-40B4-BE49-F238E27FC236}">
                  <a16:creationId xmlns:a16="http://schemas.microsoft.com/office/drawing/2014/main" id="{584F69FA-DA11-4566-B34B-8AEFA4123B02}"/>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114299" y="3448050"/>
              <a:ext cx="218745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30</xdr:row>
      <xdr:rowOff>57150</xdr:rowOff>
    </xdr:from>
    <xdr:to>
      <xdr:col>3</xdr:col>
      <xdr:colOff>435974</xdr:colOff>
      <xdr:row>39</xdr:row>
      <xdr:rowOff>178650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FF745C69-2177-4FDB-9F26-FDACA72F446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4774" y="5772150"/>
              <a:ext cx="2160000" cy="1836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238124</xdr:colOff>
      <xdr:row>6</xdr:row>
      <xdr:rowOff>190499</xdr:rowOff>
    </xdr:from>
    <xdr:to>
      <xdr:col>13</xdr:col>
      <xdr:colOff>499724</xdr:colOff>
      <xdr:row>13</xdr:row>
      <xdr:rowOff>116999</xdr:rowOff>
    </xdr:to>
    <xdr:sp macro="" textlink="">
      <xdr:nvSpPr>
        <xdr:cNvPr id="6" name="Rectangle: Rounded Corners 5">
          <a:extLst>
            <a:ext uri="{FF2B5EF4-FFF2-40B4-BE49-F238E27FC236}">
              <a16:creationId xmlns:a16="http://schemas.microsoft.com/office/drawing/2014/main" id="{69F182FE-8CA4-4BA0-B66A-D7759974B4A4}"/>
            </a:ext>
          </a:extLst>
        </xdr:cNvPr>
        <xdr:cNvSpPr/>
      </xdr:nvSpPr>
      <xdr:spPr>
        <a:xfrm>
          <a:off x="5724524" y="5905499"/>
          <a:ext cx="2700000" cy="126000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2000" b="1">
              <a:solidFill>
                <a:schemeClr val="tx2"/>
              </a:solidFill>
              <a:latin typeface="+mn-lt"/>
            </a:rPr>
            <a:t>Leads Count</a:t>
          </a:r>
          <a:endParaRPr lang="en-IN" sz="3600" b="1">
            <a:solidFill>
              <a:schemeClr val="tx2"/>
            </a:solidFill>
            <a:latin typeface="+mn-lt"/>
          </a:endParaRPr>
        </a:p>
      </xdr:txBody>
    </xdr:sp>
    <xdr:clientData/>
  </xdr:twoCellAnchor>
  <xdr:twoCellAnchor>
    <xdr:from>
      <xdr:col>14</xdr:col>
      <xdr:colOff>342899</xdr:colOff>
      <xdr:row>6</xdr:row>
      <xdr:rowOff>190499</xdr:rowOff>
    </xdr:from>
    <xdr:to>
      <xdr:col>18</xdr:col>
      <xdr:colOff>604499</xdr:colOff>
      <xdr:row>13</xdr:row>
      <xdr:rowOff>116999</xdr:rowOff>
    </xdr:to>
    <xdr:sp macro="" textlink="">
      <xdr:nvSpPr>
        <xdr:cNvPr id="7" name="Rectangle: Rounded Corners 6">
          <a:extLst>
            <a:ext uri="{FF2B5EF4-FFF2-40B4-BE49-F238E27FC236}">
              <a16:creationId xmlns:a16="http://schemas.microsoft.com/office/drawing/2014/main" id="{F9FFBD41-F107-4022-A195-7AA194302629}"/>
            </a:ext>
          </a:extLst>
        </xdr:cNvPr>
        <xdr:cNvSpPr/>
      </xdr:nvSpPr>
      <xdr:spPr>
        <a:xfrm>
          <a:off x="8877299" y="5905499"/>
          <a:ext cx="2700000" cy="126000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2000" b="1">
              <a:solidFill>
                <a:schemeClr val="tx2"/>
              </a:solidFill>
              <a:latin typeface="+mn-lt"/>
            </a:rPr>
            <a:t>Total Conversion</a:t>
          </a:r>
          <a:endParaRPr lang="en-IN" sz="3600" b="1">
            <a:solidFill>
              <a:schemeClr val="tx2"/>
            </a:solidFill>
            <a:latin typeface="+mn-lt"/>
          </a:endParaRPr>
        </a:p>
      </xdr:txBody>
    </xdr:sp>
    <xdr:clientData/>
  </xdr:twoCellAnchor>
  <xdr:twoCellAnchor>
    <xdr:from>
      <xdr:col>19</xdr:col>
      <xdr:colOff>409574</xdr:colOff>
      <xdr:row>6</xdr:row>
      <xdr:rowOff>190499</xdr:rowOff>
    </xdr:from>
    <xdr:to>
      <xdr:col>24</xdr:col>
      <xdr:colOff>61574</xdr:colOff>
      <xdr:row>13</xdr:row>
      <xdr:rowOff>116999</xdr:rowOff>
    </xdr:to>
    <xdr:sp macro="" textlink="">
      <xdr:nvSpPr>
        <xdr:cNvPr id="8" name="Rectangle: Rounded Corners 7">
          <a:extLst>
            <a:ext uri="{FF2B5EF4-FFF2-40B4-BE49-F238E27FC236}">
              <a16:creationId xmlns:a16="http://schemas.microsoft.com/office/drawing/2014/main" id="{C1D9B415-81D5-43E2-ADD6-87E08CF85AE6}"/>
            </a:ext>
          </a:extLst>
        </xdr:cNvPr>
        <xdr:cNvSpPr/>
      </xdr:nvSpPr>
      <xdr:spPr>
        <a:xfrm>
          <a:off x="11991974" y="5905499"/>
          <a:ext cx="2700000" cy="126000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2000" b="1">
              <a:solidFill>
                <a:schemeClr val="tx2"/>
              </a:solidFill>
              <a:latin typeface="+mn-lt"/>
            </a:rPr>
            <a:t>Conversion Rate</a:t>
          </a:r>
          <a:endParaRPr lang="en-IN" sz="3600" b="1">
            <a:solidFill>
              <a:schemeClr val="tx2"/>
            </a:solidFill>
            <a:latin typeface="+mn-lt"/>
          </a:endParaRPr>
        </a:p>
      </xdr:txBody>
    </xdr:sp>
    <xdr:clientData/>
  </xdr:twoCellAnchor>
  <xdr:twoCellAnchor>
    <xdr:from>
      <xdr:col>24</xdr:col>
      <xdr:colOff>514350</xdr:colOff>
      <xdr:row>7</xdr:row>
      <xdr:rowOff>9524</xdr:rowOff>
    </xdr:from>
    <xdr:to>
      <xdr:col>29</xdr:col>
      <xdr:colOff>166350</xdr:colOff>
      <xdr:row>13</xdr:row>
      <xdr:rowOff>126524</xdr:rowOff>
    </xdr:to>
    <xdr:sp macro="" textlink="">
      <xdr:nvSpPr>
        <xdr:cNvPr id="9" name="Rectangle: Rounded Corners 8">
          <a:extLst>
            <a:ext uri="{FF2B5EF4-FFF2-40B4-BE49-F238E27FC236}">
              <a16:creationId xmlns:a16="http://schemas.microsoft.com/office/drawing/2014/main" id="{CF3395D7-8D90-49CC-9E73-968BA9C224F8}"/>
            </a:ext>
          </a:extLst>
        </xdr:cNvPr>
        <xdr:cNvSpPr/>
      </xdr:nvSpPr>
      <xdr:spPr>
        <a:xfrm>
          <a:off x="15144750" y="5915024"/>
          <a:ext cx="2700000" cy="1260000"/>
        </a:xfrm>
        <a:prstGeom prst="roundRect">
          <a:avLst/>
        </a:prstGeom>
        <a:solidFill>
          <a:schemeClr val="accent5">
            <a:lumMod val="20000"/>
            <a:lumOff val="80000"/>
          </a:schemeClr>
        </a:solidFill>
        <a:ln>
          <a:solidFill>
            <a:schemeClr val="accent5"/>
          </a:solidFill>
        </a:ln>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ctr"/>
          <a:r>
            <a:rPr lang="en-IN" sz="2000" b="1">
              <a:solidFill>
                <a:schemeClr val="tx2"/>
              </a:solidFill>
              <a:latin typeface="+mn-lt"/>
            </a:rPr>
            <a:t>Total Revenue</a:t>
          </a:r>
          <a:endParaRPr lang="en-IN" sz="3600" b="1">
            <a:solidFill>
              <a:schemeClr val="tx2"/>
            </a:solidFill>
            <a:latin typeface="+mn-lt"/>
          </a:endParaRPr>
        </a:p>
      </xdr:txBody>
    </xdr:sp>
    <xdr:clientData/>
  </xdr:twoCellAnchor>
  <xdr:twoCellAnchor editAs="oneCell">
    <xdr:from>
      <xdr:col>24</xdr:col>
      <xdr:colOff>561975</xdr:colOff>
      <xdr:row>9</xdr:row>
      <xdr:rowOff>95250</xdr:rowOff>
    </xdr:from>
    <xdr:to>
      <xdr:col>26</xdr:col>
      <xdr:colOff>62775</xdr:colOff>
      <xdr:row>13</xdr:row>
      <xdr:rowOff>53250</xdr:rowOff>
    </xdr:to>
    <xdr:pic>
      <xdr:nvPicPr>
        <xdr:cNvPr id="11" name="Graphic 10" descr="Coins with solid fill">
          <a:extLst>
            <a:ext uri="{FF2B5EF4-FFF2-40B4-BE49-F238E27FC236}">
              <a16:creationId xmlns:a16="http://schemas.microsoft.com/office/drawing/2014/main" id="{97716E10-1822-4278-81B9-273B462AC0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5192375" y="6381750"/>
          <a:ext cx="720000" cy="720000"/>
        </a:xfrm>
        <a:prstGeom prst="rect">
          <a:avLst/>
        </a:prstGeom>
      </xdr:spPr>
    </xdr:pic>
    <xdr:clientData/>
  </xdr:twoCellAnchor>
  <xdr:twoCellAnchor editAs="oneCell">
    <xdr:from>
      <xdr:col>9</xdr:col>
      <xdr:colOff>273825</xdr:colOff>
      <xdr:row>9</xdr:row>
      <xdr:rowOff>92850</xdr:rowOff>
    </xdr:from>
    <xdr:to>
      <xdr:col>10</xdr:col>
      <xdr:colOff>384225</xdr:colOff>
      <xdr:row>13</xdr:row>
      <xdr:rowOff>50850</xdr:rowOff>
    </xdr:to>
    <xdr:pic>
      <xdr:nvPicPr>
        <xdr:cNvPr id="13" name="Graphic 12" descr="Connections with solid fill">
          <a:extLst>
            <a:ext uri="{FF2B5EF4-FFF2-40B4-BE49-F238E27FC236}">
              <a16:creationId xmlns:a16="http://schemas.microsoft.com/office/drawing/2014/main" id="{F2AADF02-8087-4A42-86E7-552F400BCD5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760225" y="6379350"/>
          <a:ext cx="720000" cy="720000"/>
        </a:xfrm>
        <a:prstGeom prst="rect">
          <a:avLst/>
        </a:prstGeom>
      </xdr:spPr>
    </xdr:pic>
    <xdr:clientData/>
  </xdr:twoCellAnchor>
  <xdr:twoCellAnchor editAs="oneCell">
    <xdr:from>
      <xdr:col>14</xdr:col>
      <xdr:colOff>442875</xdr:colOff>
      <xdr:row>9</xdr:row>
      <xdr:rowOff>52350</xdr:rowOff>
    </xdr:from>
    <xdr:to>
      <xdr:col>15</xdr:col>
      <xdr:colOff>553275</xdr:colOff>
      <xdr:row>13</xdr:row>
      <xdr:rowOff>10350</xdr:rowOff>
    </xdr:to>
    <xdr:pic>
      <xdr:nvPicPr>
        <xdr:cNvPr id="15" name="Graphic 14" descr="Handshake with solid fill">
          <a:extLst>
            <a:ext uri="{FF2B5EF4-FFF2-40B4-BE49-F238E27FC236}">
              <a16:creationId xmlns:a16="http://schemas.microsoft.com/office/drawing/2014/main" id="{113B0070-58C1-46F3-815F-28F12E78A92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977275" y="6338850"/>
          <a:ext cx="720000" cy="720000"/>
        </a:xfrm>
        <a:prstGeom prst="rect">
          <a:avLst/>
        </a:prstGeom>
      </xdr:spPr>
    </xdr:pic>
    <xdr:clientData/>
  </xdr:twoCellAnchor>
  <xdr:twoCellAnchor editAs="oneCell">
    <xdr:from>
      <xdr:col>4</xdr:col>
      <xdr:colOff>221400</xdr:colOff>
      <xdr:row>9</xdr:row>
      <xdr:rowOff>90374</xdr:rowOff>
    </xdr:from>
    <xdr:to>
      <xdr:col>5</xdr:col>
      <xdr:colOff>333375</xdr:colOff>
      <xdr:row>13</xdr:row>
      <xdr:rowOff>49949</xdr:rowOff>
    </xdr:to>
    <xdr:pic>
      <xdr:nvPicPr>
        <xdr:cNvPr id="17" name="Graphic 16" descr="Money with solid fill">
          <a:extLst>
            <a:ext uri="{FF2B5EF4-FFF2-40B4-BE49-F238E27FC236}">
              <a16:creationId xmlns:a16="http://schemas.microsoft.com/office/drawing/2014/main" id="{D761DB91-0BBF-4ACB-B737-692DFF8AE793}"/>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659800" y="6376874"/>
          <a:ext cx="721575" cy="721575"/>
        </a:xfrm>
        <a:prstGeom prst="rect">
          <a:avLst/>
        </a:prstGeom>
      </xdr:spPr>
    </xdr:pic>
    <xdr:clientData/>
  </xdr:twoCellAnchor>
  <xdr:twoCellAnchor editAs="oneCell">
    <xdr:from>
      <xdr:col>19</xdr:col>
      <xdr:colOff>466725</xdr:colOff>
      <xdr:row>9</xdr:row>
      <xdr:rowOff>57150</xdr:rowOff>
    </xdr:from>
    <xdr:to>
      <xdr:col>20</xdr:col>
      <xdr:colOff>577125</xdr:colOff>
      <xdr:row>13</xdr:row>
      <xdr:rowOff>15150</xdr:rowOff>
    </xdr:to>
    <xdr:pic>
      <xdr:nvPicPr>
        <xdr:cNvPr id="19" name="Graphic 18" descr="Bullseye with solid fill">
          <a:extLst>
            <a:ext uri="{FF2B5EF4-FFF2-40B4-BE49-F238E27FC236}">
              <a16:creationId xmlns:a16="http://schemas.microsoft.com/office/drawing/2014/main" id="{9D31B6EB-717C-433C-AAF4-22292C6B5217}"/>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049125" y="6343650"/>
          <a:ext cx="720000" cy="720000"/>
        </a:xfrm>
        <a:prstGeom prst="rect">
          <a:avLst/>
        </a:prstGeom>
      </xdr:spPr>
    </xdr:pic>
    <xdr:clientData/>
  </xdr:twoCellAnchor>
  <xdr:twoCellAnchor editAs="oneCell">
    <xdr:from>
      <xdr:col>0</xdr:col>
      <xdr:colOff>133350</xdr:colOff>
      <xdr:row>6</xdr:row>
      <xdr:rowOff>1</xdr:rowOff>
    </xdr:from>
    <xdr:to>
      <xdr:col>4</xdr:col>
      <xdr:colOff>76200</xdr:colOff>
      <xdr:row>17</xdr:row>
      <xdr:rowOff>123825</xdr:rowOff>
    </xdr:to>
    <xdr:pic>
      <xdr:nvPicPr>
        <xdr:cNvPr id="23" name="Picture 22" descr="Digital Marketing PNG Transparent Images | PNG All">
          <a:extLst>
            <a:ext uri="{FF2B5EF4-FFF2-40B4-BE49-F238E27FC236}">
              <a16:creationId xmlns:a16="http://schemas.microsoft.com/office/drawing/2014/main" id="{B1F3A77C-04C0-4738-B2A8-9AFFC0FE029F}"/>
            </a:ext>
          </a:extLst>
        </xdr:cNvPr>
        <xdr:cNvPicPr>
          <a:picLocks noChangeAspect="1" noChangeArrowheads="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5625" t="4671" r="15402" b="5456"/>
        <a:stretch/>
      </xdr:blipFill>
      <xdr:spPr bwMode="auto">
        <a:xfrm>
          <a:off x="133350" y="1143001"/>
          <a:ext cx="2381250" cy="221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14</xdr:col>
      <xdr:colOff>209550</xdr:colOff>
      <xdr:row>14</xdr:row>
      <xdr:rowOff>76200</xdr:rowOff>
    </xdr:from>
    <xdr:to>
      <xdr:col>29</xdr:col>
      <xdr:colOff>161927</xdr:colOff>
      <xdr:row>31</xdr:row>
      <xdr:rowOff>19050</xdr:rowOff>
    </xdr:to>
    <xdr:graphicFrame macro="">
      <xdr:nvGraphicFramePr>
        <xdr:cNvPr id="24" name="Chart 23">
          <a:extLst>
            <a:ext uri="{FF2B5EF4-FFF2-40B4-BE49-F238E27FC236}">
              <a16:creationId xmlns:a16="http://schemas.microsoft.com/office/drawing/2014/main" id="{08522D6A-1A58-45A1-B17A-C009FD926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19050</xdr:colOff>
      <xdr:row>31</xdr:row>
      <xdr:rowOff>76199</xdr:rowOff>
    </xdr:from>
    <xdr:to>
      <xdr:col>20</xdr:col>
      <xdr:colOff>476249</xdr:colOff>
      <xdr:row>51</xdr:row>
      <xdr:rowOff>19050</xdr:rowOff>
    </xdr:to>
    <xdr:graphicFrame macro="">
      <xdr:nvGraphicFramePr>
        <xdr:cNvPr id="25" name="Chart 24">
          <a:extLst>
            <a:ext uri="{FF2B5EF4-FFF2-40B4-BE49-F238E27FC236}">
              <a16:creationId xmlns:a16="http://schemas.microsoft.com/office/drawing/2014/main" id="{A9294D6C-0222-410C-9247-CFA720E05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523875</xdr:colOff>
      <xdr:row>14</xdr:row>
      <xdr:rowOff>85725</xdr:rowOff>
    </xdr:from>
    <xdr:to>
      <xdr:col>14</xdr:col>
      <xdr:colOff>104775</xdr:colOff>
      <xdr:row>31</xdr:row>
      <xdr:rowOff>9525</xdr:rowOff>
    </xdr:to>
    <xdr:graphicFrame macro="">
      <xdr:nvGraphicFramePr>
        <xdr:cNvPr id="26" name="Chart 25">
          <a:extLst>
            <a:ext uri="{FF2B5EF4-FFF2-40B4-BE49-F238E27FC236}">
              <a16:creationId xmlns:a16="http://schemas.microsoft.com/office/drawing/2014/main" id="{CAFB5F1A-74A0-461D-80A7-91B556B93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38100</xdr:colOff>
      <xdr:row>40</xdr:row>
      <xdr:rowOff>47626</xdr:rowOff>
    </xdr:from>
    <xdr:to>
      <xdr:col>3</xdr:col>
      <xdr:colOff>485775</xdr:colOff>
      <xdr:row>52</xdr:row>
      <xdr:rowOff>28576</xdr:rowOff>
    </xdr:to>
    <xdr:graphicFrame macro="">
      <xdr:nvGraphicFramePr>
        <xdr:cNvPr id="27" name="Chart 26">
          <a:extLst>
            <a:ext uri="{FF2B5EF4-FFF2-40B4-BE49-F238E27FC236}">
              <a16:creationId xmlns:a16="http://schemas.microsoft.com/office/drawing/2014/main" id="{070B12E5-8043-4CB5-A265-B599F933E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514352</xdr:colOff>
      <xdr:row>31</xdr:row>
      <xdr:rowOff>71438</xdr:rowOff>
    </xdr:from>
    <xdr:to>
      <xdr:col>8</xdr:col>
      <xdr:colOff>561975</xdr:colOff>
      <xdr:row>51</xdr:row>
      <xdr:rowOff>28575</xdr:rowOff>
    </xdr:to>
    <xdr:graphicFrame macro="">
      <xdr:nvGraphicFramePr>
        <xdr:cNvPr id="28" name="Chart 27">
          <a:extLst>
            <a:ext uri="{FF2B5EF4-FFF2-40B4-BE49-F238E27FC236}">
              <a16:creationId xmlns:a16="http://schemas.microsoft.com/office/drawing/2014/main" id="{7C87B70D-9A81-4702-9482-50542084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542924</xdr:colOff>
      <xdr:row>31</xdr:row>
      <xdr:rowOff>66674</xdr:rowOff>
    </xdr:from>
    <xdr:to>
      <xdr:col>29</xdr:col>
      <xdr:colOff>161925</xdr:colOff>
      <xdr:row>51</xdr:row>
      <xdr:rowOff>19050</xdr:rowOff>
    </xdr:to>
    <xdr:graphicFrame macro="">
      <xdr:nvGraphicFramePr>
        <xdr:cNvPr id="29" name="Chart 28">
          <a:extLst>
            <a:ext uri="{FF2B5EF4-FFF2-40B4-BE49-F238E27FC236}">
              <a16:creationId xmlns:a16="http://schemas.microsoft.com/office/drawing/2014/main" id="{12A08121-85C6-4B38-AD3F-4121A0832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5</xdr:col>
      <xdr:colOff>561975</xdr:colOff>
      <xdr:row>10</xdr:row>
      <xdr:rowOff>38100</xdr:rowOff>
    </xdr:from>
    <xdr:ext cx="1362075" cy="468013"/>
    <xdr:sp macro="" textlink="data_analysis!A4">
      <xdr:nvSpPr>
        <xdr:cNvPr id="30" name="TextBox 29">
          <a:extLst>
            <a:ext uri="{FF2B5EF4-FFF2-40B4-BE49-F238E27FC236}">
              <a16:creationId xmlns:a16="http://schemas.microsoft.com/office/drawing/2014/main" id="{2B8219EC-6F8D-4AC3-87D4-80B14867A12E}"/>
            </a:ext>
          </a:extLst>
        </xdr:cNvPr>
        <xdr:cNvSpPr txBox="1"/>
      </xdr:nvSpPr>
      <xdr:spPr>
        <a:xfrm>
          <a:off x="3609975" y="1943100"/>
          <a:ext cx="1362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4DA04F4-6E47-46A8-B6B5-25EE535C80C3}" type="TxLink">
            <a:rPr lang="en-US" sz="2400" b="1" i="0" u="none" strike="noStrike">
              <a:solidFill>
                <a:schemeClr val="tx2"/>
              </a:solidFill>
              <a:latin typeface="Calibri"/>
              <a:ea typeface="+mn-ea"/>
              <a:cs typeface="Calibri"/>
            </a:rPr>
            <a:pPr marL="0" indent="0"/>
            <a:t>368883</a:t>
          </a:fld>
          <a:endParaRPr lang="en-IN" sz="2400" b="1" i="0" u="none" strike="noStrike">
            <a:solidFill>
              <a:schemeClr val="tx2"/>
            </a:solidFill>
            <a:latin typeface="Calibri"/>
            <a:ea typeface="+mn-ea"/>
            <a:cs typeface="Calibri"/>
          </a:endParaRPr>
        </a:p>
      </xdr:txBody>
    </xdr:sp>
    <xdr:clientData/>
  </xdr:oneCellAnchor>
  <xdr:oneCellAnchor>
    <xdr:from>
      <xdr:col>11</xdr:col>
      <xdr:colOff>28575</xdr:colOff>
      <xdr:row>10</xdr:row>
      <xdr:rowOff>28575</xdr:rowOff>
    </xdr:from>
    <xdr:ext cx="1362075" cy="468013"/>
    <xdr:sp macro="" textlink="data_analysis!A8">
      <xdr:nvSpPr>
        <xdr:cNvPr id="31" name="TextBox 30">
          <a:extLst>
            <a:ext uri="{FF2B5EF4-FFF2-40B4-BE49-F238E27FC236}">
              <a16:creationId xmlns:a16="http://schemas.microsoft.com/office/drawing/2014/main" id="{3E5DF9FE-F941-4DA2-A515-7A5A6D38344A}"/>
            </a:ext>
          </a:extLst>
        </xdr:cNvPr>
        <xdr:cNvSpPr txBox="1"/>
      </xdr:nvSpPr>
      <xdr:spPr>
        <a:xfrm>
          <a:off x="6734175" y="1933575"/>
          <a:ext cx="1362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1C96679-D086-4A4E-A8CA-A815EF4DA3F3}" type="TxLink">
            <a:rPr lang="en-US" sz="2400" b="1" i="0" u="none" strike="noStrike">
              <a:solidFill>
                <a:schemeClr val="tx2"/>
              </a:solidFill>
              <a:latin typeface="Calibri"/>
              <a:ea typeface="+mn-ea"/>
              <a:cs typeface="Calibri"/>
            </a:rPr>
            <a:pPr marL="0" indent="0"/>
            <a:t>30635</a:t>
          </a:fld>
          <a:endParaRPr lang="en-IN" sz="2400" b="1" i="0" u="none" strike="noStrike">
            <a:solidFill>
              <a:schemeClr val="tx2"/>
            </a:solidFill>
            <a:latin typeface="Calibri"/>
            <a:ea typeface="+mn-ea"/>
            <a:cs typeface="Calibri"/>
          </a:endParaRPr>
        </a:p>
      </xdr:txBody>
    </xdr:sp>
    <xdr:clientData/>
  </xdr:oneCellAnchor>
  <xdr:oneCellAnchor>
    <xdr:from>
      <xdr:col>16</xdr:col>
      <xdr:colOff>209550</xdr:colOff>
      <xdr:row>9</xdr:row>
      <xdr:rowOff>171450</xdr:rowOff>
    </xdr:from>
    <xdr:ext cx="1362075" cy="468013"/>
    <xdr:sp macro="" textlink="data_analysis!A12">
      <xdr:nvSpPr>
        <xdr:cNvPr id="32" name="TextBox 31">
          <a:extLst>
            <a:ext uri="{FF2B5EF4-FFF2-40B4-BE49-F238E27FC236}">
              <a16:creationId xmlns:a16="http://schemas.microsoft.com/office/drawing/2014/main" id="{1C0816B5-1407-412C-8D6A-3AB21345E75F}"/>
            </a:ext>
          </a:extLst>
        </xdr:cNvPr>
        <xdr:cNvSpPr txBox="1"/>
      </xdr:nvSpPr>
      <xdr:spPr>
        <a:xfrm>
          <a:off x="9963150" y="1885950"/>
          <a:ext cx="1362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03E7056-6DAF-4048-A42C-C7F3CF509895}" type="TxLink">
            <a:rPr lang="en-US" sz="2400" b="1" i="0" u="none" strike="noStrike">
              <a:solidFill>
                <a:schemeClr val="tx2"/>
              </a:solidFill>
              <a:latin typeface="Calibri"/>
              <a:ea typeface="+mn-ea"/>
              <a:cs typeface="Calibri"/>
            </a:rPr>
            <a:pPr marL="0" indent="0"/>
            <a:t>9816</a:t>
          </a:fld>
          <a:endParaRPr lang="en-IN" sz="2400" b="1" i="0" u="none" strike="noStrike">
            <a:solidFill>
              <a:schemeClr val="tx2"/>
            </a:solidFill>
            <a:latin typeface="Calibri"/>
            <a:ea typeface="+mn-ea"/>
            <a:cs typeface="Calibri"/>
          </a:endParaRPr>
        </a:p>
      </xdr:txBody>
    </xdr:sp>
    <xdr:clientData/>
  </xdr:oneCellAnchor>
  <xdr:oneCellAnchor>
    <xdr:from>
      <xdr:col>21</xdr:col>
      <xdr:colOff>142875</xdr:colOff>
      <xdr:row>9</xdr:row>
      <xdr:rowOff>180975</xdr:rowOff>
    </xdr:from>
    <xdr:ext cx="1362075" cy="468013"/>
    <xdr:sp macro="" textlink="data_analysis!B16">
      <xdr:nvSpPr>
        <xdr:cNvPr id="33" name="TextBox 32">
          <a:extLst>
            <a:ext uri="{FF2B5EF4-FFF2-40B4-BE49-F238E27FC236}">
              <a16:creationId xmlns:a16="http://schemas.microsoft.com/office/drawing/2014/main" id="{2D6AEA9A-34B2-47D5-969F-5BC0A5BDDE5F}"/>
            </a:ext>
          </a:extLst>
        </xdr:cNvPr>
        <xdr:cNvSpPr txBox="1"/>
      </xdr:nvSpPr>
      <xdr:spPr>
        <a:xfrm>
          <a:off x="12944475" y="1895475"/>
          <a:ext cx="1362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603A74A-7732-4B21-98CE-0A334AC9CBC4}" type="TxLink">
            <a:rPr lang="en-US" sz="2400" b="1" i="0" u="none" strike="noStrike">
              <a:solidFill>
                <a:schemeClr val="tx2"/>
              </a:solidFill>
              <a:latin typeface="Calibri"/>
              <a:ea typeface="+mn-ea"/>
              <a:cs typeface="Calibri"/>
            </a:rPr>
            <a:pPr marL="0" indent="0"/>
            <a:t>42.76 %</a:t>
          </a:fld>
          <a:endParaRPr lang="en-IN" sz="2400" b="1" i="0" u="none" strike="noStrike">
            <a:solidFill>
              <a:schemeClr val="tx2"/>
            </a:solidFill>
            <a:latin typeface="Calibri"/>
            <a:ea typeface="+mn-ea"/>
            <a:cs typeface="Calibri"/>
          </a:endParaRPr>
        </a:p>
      </xdr:txBody>
    </xdr:sp>
    <xdr:clientData/>
  </xdr:oneCellAnchor>
  <xdr:oneCellAnchor>
    <xdr:from>
      <xdr:col>26</xdr:col>
      <xdr:colOff>266700</xdr:colOff>
      <xdr:row>9</xdr:row>
      <xdr:rowOff>161925</xdr:rowOff>
    </xdr:from>
    <xdr:ext cx="1362075" cy="468013"/>
    <xdr:sp macro="" textlink="data_analysis!A20">
      <xdr:nvSpPr>
        <xdr:cNvPr id="34" name="TextBox 33">
          <a:extLst>
            <a:ext uri="{FF2B5EF4-FFF2-40B4-BE49-F238E27FC236}">
              <a16:creationId xmlns:a16="http://schemas.microsoft.com/office/drawing/2014/main" id="{656D67DD-4631-41D5-B945-D5B058A6B3B9}"/>
            </a:ext>
          </a:extLst>
        </xdr:cNvPr>
        <xdr:cNvSpPr txBox="1"/>
      </xdr:nvSpPr>
      <xdr:spPr>
        <a:xfrm>
          <a:off x="16116300" y="1876425"/>
          <a:ext cx="136207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77C1ECF-D697-4E22-8AC6-7492FD45EA61}" type="TxLink">
            <a:rPr lang="en-US" sz="2400" b="1" i="0" u="none" strike="noStrike">
              <a:solidFill>
                <a:schemeClr val="tx2"/>
              </a:solidFill>
              <a:latin typeface="Calibri"/>
              <a:cs typeface="Calibri"/>
            </a:rPr>
            <a:pPr/>
            <a:t>490800</a:t>
          </a:fld>
          <a:endParaRPr lang="en-IN" sz="2400" b="1">
            <a:solidFill>
              <a:schemeClr val="tx2"/>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sacher" refreshedDate="45845.754518865739" createdVersion="7" refreshedVersion="7" minRefreshableVersion="3" recordCount="360" xr:uid="{49754CDF-8381-4F96-9D27-5D9611250EA8}">
  <cacheSource type="worksheet">
    <worksheetSource name="MarketingData"/>
  </cacheSource>
  <cacheFields count="10">
    <cacheField name="Date" numFmtId="164">
      <sharedItems containsSemiMixedTypes="0" containsNonDate="0" containsDate="1" containsString="0" minDate="2024-01-01T00:00:00" maxDate="2024-03-31T00:00:00" count="9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sharedItems>
      <fieldGroup par="9" base="0">
        <rangePr groupBy="days" startDate="2024-01-01T00:00:00" endDate="2024-03-31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24"/>
        </groupItems>
      </fieldGroup>
    </cacheField>
    <cacheField name="Channel" numFmtId="0">
      <sharedItems count="4">
        <s v="Google Ads"/>
        <s v="Facebook Ads"/>
        <s v="LinkedIn Ads"/>
        <s v="Instagram Ads"/>
      </sharedItems>
    </cacheField>
    <cacheField name="Leads" numFmtId="0">
      <sharedItems containsSemiMixedTypes="0" containsString="0" containsNumber="1" containsInteger="1" minValue="20" maxValue="149"/>
    </cacheField>
    <cacheField name="Conversions" numFmtId="0">
      <sharedItems containsSemiMixedTypes="0" containsString="0" containsNumber="1" containsInteger="1" minValue="5" maxValue="49" count="45">
        <n v="32"/>
        <n v="7"/>
        <n v="5"/>
        <n v="41"/>
        <n v="46"/>
        <n v="48"/>
        <n v="10"/>
        <n v="9"/>
        <n v="49"/>
        <n v="31"/>
        <n v="25"/>
        <n v="16"/>
        <n v="21"/>
        <n v="37"/>
        <n v="36"/>
        <n v="35"/>
        <n v="8"/>
        <n v="6"/>
        <n v="44"/>
        <n v="40"/>
        <n v="45"/>
        <n v="30"/>
        <n v="20"/>
        <n v="38"/>
        <n v="27"/>
        <n v="19"/>
        <n v="22"/>
        <n v="17"/>
        <n v="23"/>
        <n v="26"/>
        <n v="42"/>
        <n v="18"/>
        <n v="12"/>
        <n v="43"/>
        <n v="34"/>
        <n v="14"/>
        <n v="13"/>
        <n v="33"/>
        <n v="47"/>
        <n v="39"/>
        <n v="11"/>
        <n v="28"/>
        <n v="29"/>
        <n v="15"/>
        <n v="24"/>
      </sharedItems>
    </cacheField>
    <cacheField name="Ad_Spend" numFmtId="0">
      <sharedItems containsSemiMixedTypes="0" containsString="0" containsNumber="1" containsInteger="1" minValue="101" maxValue="1993"/>
    </cacheField>
    <cacheField name="Conversion_Rate" numFmtId="0">
      <sharedItems containsSemiMixedTypes="0" containsString="0" containsNumber="1" minValue="0.03" maxValue="1.96" count="109">
        <n v="0.26"/>
        <n v="0.05"/>
        <n v="0.25"/>
        <n v="0.32"/>
        <n v="0.09"/>
        <n v="1.59"/>
        <n v="0.7"/>
        <n v="0.22"/>
        <n v="0.12"/>
        <n v="1.53"/>
        <n v="0.56999999999999995"/>
        <n v="0.17"/>
        <n v="0.55000000000000004"/>
        <n v="0.82"/>
        <n v="1.44"/>
        <n v="0.4"/>
        <n v="0.04"/>
        <n v="0.48"/>
        <n v="0.33"/>
        <n v="0.1"/>
        <n v="0.44"/>
        <n v="0.34"/>
        <n v="0.08"/>
        <n v="0.21"/>
        <n v="0.68"/>
        <n v="0.83"/>
        <n v="7.0000000000000007E-2"/>
        <n v="0.31"/>
        <n v="0.35"/>
        <n v="0.15"/>
        <n v="0.62"/>
        <n v="1.5"/>
        <n v="0.18"/>
        <n v="1.1200000000000001"/>
        <n v="0.41"/>
        <n v="0.45"/>
        <n v="0.53"/>
        <n v="0.79"/>
        <n v="0.14000000000000001"/>
        <n v="1.1399999999999999"/>
        <n v="0.19"/>
        <n v="0.24"/>
        <n v="0.93"/>
        <n v="0.13"/>
        <n v="0.28999999999999998"/>
        <n v="0.2"/>
        <n v="0.28000000000000003"/>
        <n v="0.52"/>
        <n v="1.0900000000000001"/>
        <n v="0.23"/>
        <n v="0.42"/>
        <n v="0.06"/>
        <n v="0.11"/>
        <n v="0.36"/>
        <n v="0.43"/>
        <n v="0.98"/>
        <n v="0.27"/>
        <n v="1.48"/>
        <n v="0.37"/>
        <n v="0.54"/>
        <n v="1.67"/>
        <n v="0.47"/>
        <n v="0.75"/>
        <n v="0.38"/>
        <n v="0.65"/>
        <n v="0.66"/>
        <n v="0.56000000000000005"/>
        <n v="0.88"/>
        <n v="1.31"/>
        <n v="0.39"/>
        <n v="0.3"/>
        <n v="1.96"/>
        <n v="0.59"/>
        <n v="1"/>
        <n v="0.81"/>
        <n v="0.96"/>
        <n v="0.16"/>
        <n v="0.71"/>
        <n v="0.5"/>
        <n v="0.95"/>
        <n v="1.62"/>
        <n v="1.21"/>
        <n v="0.74"/>
        <n v="0.72"/>
        <n v="0.51"/>
        <n v="0.91"/>
        <n v="0.69"/>
        <n v="1.37"/>
        <n v="0.67"/>
        <n v="1.1000000000000001"/>
        <n v="0.03"/>
        <n v="1.65"/>
        <n v="0.46"/>
        <n v="0.64"/>
        <n v="1.36"/>
        <n v="0.49"/>
        <n v="1.23"/>
        <n v="1.19"/>
        <n v="1.26"/>
        <n v="1.1100000000000001"/>
        <n v="0.8"/>
        <n v="1.08"/>
        <n v="1.32"/>
        <n v="0.63"/>
        <n v="1.43"/>
        <n v="0.87"/>
        <n v="1.1499999999999999"/>
        <n v="1.75"/>
        <n v="0.89"/>
      </sharedItems>
    </cacheField>
    <cacheField name="Revenue" numFmtId="0">
      <sharedItems containsSemiMixedTypes="0" containsString="0" containsNumber="1" containsInteger="1" minValue="250" maxValue="2450"/>
    </cacheField>
    <cacheField name="Year" numFmtId="0">
      <sharedItems containsSemiMixedTypes="0" containsString="0" containsNumber="1" containsInteger="1" minValue="2024" maxValue="2024"/>
    </cacheField>
    <cacheField name="Month" numFmtId="0">
      <sharedItems count="3">
        <s v="January"/>
        <s v="February"/>
        <s v="March"/>
      </sharedItems>
    </cacheField>
    <cacheField name="Months" numFmtId="0" databaseField="0">
      <fieldGroup base="0">
        <rangePr groupBy="months" startDate="2024-01-01T00:00:00" endDate="2024-03-31T00:00:00"/>
        <groupItems count="14">
          <s v="&lt;01-01-2024"/>
          <s v="Jan"/>
          <s v="Feb"/>
          <s v="Mar"/>
          <s v="Apr"/>
          <s v="May"/>
          <s v="Jun"/>
          <s v="Jul"/>
          <s v="Aug"/>
          <s v="Sep"/>
          <s v="Oct"/>
          <s v="Nov"/>
          <s v="Dec"/>
          <s v="&gt;31-03-2024"/>
        </groupItems>
      </fieldGroup>
    </cacheField>
  </cacheFields>
  <extLst>
    <ext xmlns:x14="http://schemas.microsoft.com/office/spreadsheetml/2009/9/main" uri="{725AE2AE-9491-48be-B2B4-4EB974FC3084}">
      <x14:pivotCacheDefinition pivotCacheId="1157976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n v="121"/>
    <x v="0"/>
    <n v="1204"/>
    <x v="0"/>
    <n v="1600"/>
    <n v="2024"/>
    <x v="0"/>
  </r>
  <r>
    <x v="1"/>
    <x v="0"/>
    <n v="128"/>
    <x v="1"/>
    <n v="1083"/>
    <x v="1"/>
    <n v="350"/>
    <n v="2024"/>
    <x v="0"/>
  </r>
  <r>
    <x v="2"/>
    <x v="0"/>
    <n v="20"/>
    <x v="2"/>
    <n v="1074"/>
    <x v="2"/>
    <n v="250"/>
    <n v="2024"/>
    <x v="0"/>
  </r>
  <r>
    <x v="3"/>
    <x v="0"/>
    <n v="128"/>
    <x v="3"/>
    <n v="1161"/>
    <x v="3"/>
    <n v="2050"/>
    <n v="2024"/>
    <x v="0"/>
  </r>
  <r>
    <x v="4"/>
    <x v="0"/>
    <n v="58"/>
    <x v="2"/>
    <n v="847"/>
    <x v="4"/>
    <n v="250"/>
    <n v="2024"/>
    <x v="0"/>
  </r>
  <r>
    <x v="5"/>
    <x v="0"/>
    <n v="29"/>
    <x v="4"/>
    <n v="614"/>
    <x v="5"/>
    <n v="2300"/>
    <n v="2024"/>
    <x v="0"/>
  </r>
  <r>
    <x v="6"/>
    <x v="0"/>
    <n v="69"/>
    <x v="5"/>
    <n v="1307"/>
    <x v="6"/>
    <n v="2400"/>
    <n v="2024"/>
    <x v="0"/>
  </r>
  <r>
    <x v="7"/>
    <x v="0"/>
    <n v="45"/>
    <x v="6"/>
    <n v="1915"/>
    <x v="7"/>
    <n v="500"/>
    <n v="2024"/>
    <x v="0"/>
  </r>
  <r>
    <x v="8"/>
    <x v="0"/>
    <n v="74"/>
    <x v="7"/>
    <n v="824"/>
    <x v="8"/>
    <n v="450"/>
    <n v="2024"/>
    <x v="0"/>
  </r>
  <r>
    <x v="9"/>
    <x v="0"/>
    <n v="32"/>
    <x v="8"/>
    <n v="499"/>
    <x v="9"/>
    <n v="2450"/>
    <n v="2024"/>
    <x v="0"/>
  </r>
  <r>
    <x v="10"/>
    <x v="0"/>
    <n v="54"/>
    <x v="9"/>
    <n v="1138"/>
    <x v="10"/>
    <n v="1550"/>
    <n v="2024"/>
    <x v="0"/>
  </r>
  <r>
    <x v="11"/>
    <x v="0"/>
    <n v="148"/>
    <x v="10"/>
    <n v="1992"/>
    <x v="11"/>
    <n v="1250"/>
    <n v="2024"/>
    <x v="0"/>
  </r>
  <r>
    <x v="12"/>
    <x v="0"/>
    <n v="29"/>
    <x v="11"/>
    <n v="161"/>
    <x v="12"/>
    <n v="800"/>
    <n v="2024"/>
    <x v="0"/>
  </r>
  <r>
    <x v="13"/>
    <x v="0"/>
    <n v="127"/>
    <x v="12"/>
    <n v="920"/>
    <x v="11"/>
    <n v="1050"/>
    <n v="2024"/>
    <x v="0"/>
  </r>
  <r>
    <x v="14"/>
    <x v="0"/>
    <n v="136"/>
    <x v="11"/>
    <n v="1685"/>
    <x v="8"/>
    <n v="800"/>
    <n v="2024"/>
    <x v="0"/>
  </r>
  <r>
    <x v="15"/>
    <x v="0"/>
    <n v="45"/>
    <x v="13"/>
    <n v="1779"/>
    <x v="13"/>
    <n v="1850"/>
    <n v="2024"/>
    <x v="0"/>
  </r>
  <r>
    <x v="16"/>
    <x v="0"/>
    <n v="25"/>
    <x v="14"/>
    <n v="1950"/>
    <x v="14"/>
    <n v="1800"/>
    <n v="2024"/>
    <x v="0"/>
  </r>
  <r>
    <x v="17"/>
    <x v="0"/>
    <n v="87"/>
    <x v="15"/>
    <n v="426"/>
    <x v="15"/>
    <n v="1750"/>
    <n v="2024"/>
    <x v="0"/>
  </r>
  <r>
    <x v="18"/>
    <x v="0"/>
    <n v="68"/>
    <x v="16"/>
    <n v="1733"/>
    <x v="8"/>
    <n v="400"/>
    <n v="2024"/>
    <x v="0"/>
  </r>
  <r>
    <x v="19"/>
    <x v="0"/>
    <n v="147"/>
    <x v="17"/>
    <n v="1525"/>
    <x v="16"/>
    <n v="300"/>
    <n v="2024"/>
    <x v="0"/>
  </r>
  <r>
    <x v="20"/>
    <x v="0"/>
    <n v="91"/>
    <x v="18"/>
    <n v="1429"/>
    <x v="17"/>
    <n v="2200"/>
    <n v="2024"/>
    <x v="0"/>
  </r>
  <r>
    <x v="21"/>
    <x v="0"/>
    <n v="120"/>
    <x v="19"/>
    <n v="1482"/>
    <x v="18"/>
    <n v="2000"/>
    <n v="2024"/>
    <x v="0"/>
  </r>
  <r>
    <x v="22"/>
    <x v="0"/>
    <n v="96"/>
    <x v="6"/>
    <n v="1395"/>
    <x v="19"/>
    <n v="500"/>
    <n v="2024"/>
    <x v="0"/>
  </r>
  <r>
    <x v="23"/>
    <x v="0"/>
    <n v="103"/>
    <x v="20"/>
    <n v="1216"/>
    <x v="20"/>
    <n v="2250"/>
    <n v="2024"/>
    <x v="0"/>
  </r>
  <r>
    <x v="24"/>
    <x v="0"/>
    <n v="141"/>
    <x v="5"/>
    <n v="1153"/>
    <x v="21"/>
    <n v="2400"/>
    <n v="2024"/>
    <x v="0"/>
  </r>
  <r>
    <x v="25"/>
    <x v="0"/>
    <n v="84"/>
    <x v="1"/>
    <n v="466"/>
    <x v="22"/>
    <n v="350"/>
    <n v="2024"/>
    <x v="0"/>
  </r>
  <r>
    <x v="26"/>
    <x v="0"/>
    <n v="143"/>
    <x v="21"/>
    <n v="1416"/>
    <x v="23"/>
    <n v="1500"/>
    <n v="2024"/>
    <x v="0"/>
  </r>
  <r>
    <x v="27"/>
    <x v="0"/>
    <n v="115"/>
    <x v="22"/>
    <n v="813"/>
    <x v="11"/>
    <n v="1000"/>
    <n v="2024"/>
    <x v="0"/>
  </r>
  <r>
    <x v="28"/>
    <x v="0"/>
    <n v="53"/>
    <x v="14"/>
    <n v="504"/>
    <x v="24"/>
    <n v="1800"/>
    <n v="2024"/>
    <x v="0"/>
  </r>
  <r>
    <x v="29"/>
    <x v="0"/>
    <n v="46"/>
    <x v="23"/>
    <n v="538"/>
    <x v="25"/>
    <n v="1900"/>
    <n v="2024"/>
    <x v="0"/>
  </r>
  <r>
    <x v="30"/>
    <x v="0"/>
    <n v="107"/>
    <x v="24"/>
    <n v="1711"/>
    <x v="2"/>
    <n v="1350"/>
    <n v="2024"/>
    <x v="0"/>
  </r>
  <r>
    <x v="31"/>
    <x v="0"/>
    <n v="105"/>
    <x v="6"/>
    <n v="1550"/>
    <x v="19"/>
    <n v="500"/>
    <n v="2024"/>
    <x v="1"/>
  </r>
  <r>
    <x v="32"/>
    <x v="0"/>
    <n v="116"/>
    <x v="16"/>
    <n v="1082"/>
    <x v="26"/>
    <n v="400"/>
    <n v="2024"/>
    <x v="1"/>
  </r>
  <r>
    <x v="33"/>
    <x v="0"/>
    <n v="62"/>
    <x v="25"/>
    <n v="295"/>
    <x v="27"/>
    <n v="950"/>
    <n v="2024"/>
    <x v="1"/>
  </r>
  <r>
    <x v="34"/>
    <x v="0"/>
    <n v="102"/>
    <x v="15"/>
    <n v="1825"/>
    <x v="21"/>
    <n v="1750"/>
    <n v="2024"/>
    <x v="1"/>
  </r>
  <r>
    <x v="35"/>
    <x v="0"/>
    <n v="62"/>
    <x v="26"/>
    <n v="1418"/>
    <x v="28"/>
    <n v="1100"/>
    <n v="2024"/>
    <x v="1"/>
  </r>
  <r>
    <x v="36"/>
    <x v="0"/>
    <n v="116"/>
    <x v="27"/>
    <n v="394"/>
    <x v="29"/>
    <n v="850"/>
    <n v="2024"/>
    <x v="1"/>
  </r>
  <r>
    <x v="37"/>
    <x v="0"/>
    <n v="106"/>
    <x v="28"/>
    <n v="1351"/>
    <x v="7"/>
    <n v="1150"/>
    <n v="2024"/>
    <x v="1"/>
  </r>
  <r>
    <x v="38"/>
    <x v="0"/>
    <n v="76"/>
    <x v="29"/>
    <n v="1105"/>
    <x v="21"/>
    <n v="1300"/>
    <n v="2024"/>
    <x v="1"/>
  </r>
  <r>
    <x v="39"/>
    <x v="0"/>
    <n v="120"/>
    <x v="30"/>
    <n v="540"/>
    <x v="28"/>
    <n v="2100"/>
    <n v="2024"/>
    <x v="1"/>
  </r>
  <r>
    <x v="40"/>
    <x v="0"/>
    <n v="118"/>
    <x v="31"/>
    <n v="1253"/>
    <x v="29"/>
    <n v="900"/>
    <n v="2024"/>
    <x v="1"/>
  </r>
  <r>
    <x v="41"/>
    <x v="0"/>
    <n v="52"/>
    <x v="11"/>
    <n v="640"/>
    <x v="27"/>
    <n v="800"/>
    <n v="2024"/>
    <x v="1"/>
  </r>
  <r>
    <x v="42"/>
    <x v="0"/>
    <n v="73"/>
    <x v="20"/>
    <n v="717"/>
    <x v="30"/>
    <n v="2250"/>
    <n v="2024"/>
    <x v="1"/>
  </r>
  <r>
    <x v="43"/>
    <x v="0"/>
    <n v="32"/>
    <x v="5"/>
    <n v="508"/>
    <x v="31"/>
    <n v="2400"/>
    <n v="2024"/>
    <x v="1"/>
  </r>
  <r>
    <x v="44"/>
    <x v="0"/>
    <n v="45"/>
    <x v="16"/>
    <n v="571"/>
    <x v="32"/>
    <n v="400"/>
    <n v="2024"/>
    <x v="1"/>
  </r>
  <r>
    <x v="45"/>
    <x v="0"/>
    <n v="32"/>
    <x v="14"/>
    <n v="526"/>
    <x v="33"/>
    <n v="1800"/>
    <n v="2024"/>
    <x v="1"/>
  </r>
  <r>
    <x v="46"/>
    <x v="0"/>
    <n v="86"/>
    <x v="15"/>
    <n v="1021"/>
    <x v="34"/>
    <n v="1750"/>
    <n v="2024"/>
    <x v="1"/>
  </r>
  <r>
    <x v="47"/>
    <x v="0"/>
    <n v="42"/>
    <x v="25"/>
    <n v="158"/>
    <x v="35"/>
    <n v="950"/>
    <n v="2024"/>
    <x v="1"/>
  </r>
  <r>
    <x v="48"/>
    <x v="0"/>
    <n v="126"/>
    <x v="32"/>
    <n v="1608"/>
    <x v="19"/>
    <n v="600"/>
    <n v="2024"/>
    <x v="1"/>
  </r>
  <r>
    <x v="49"/>
    <x v="0"/>
    <n v="102"/>
    <x v="15"/>
    <n v="1610"/>
    <x v="21"/>
    <n v="1750"/>
    <n v="2024"/>
    <x v="1"/>
  </r>
  <r>
    <x v="50"/>
    <x v="0"/>
    <n v="30"/>
    <x v="11"/>
    <n v="382"/>
    <x v="36"/>
    <n v="800"/>
    <n v="2024"/>
    <x v="1"/>
  </r>
  <r>
    <x v="51"/>
    <x v="0"/>
    <n v="82"/>
    <x v="17"/>
    <n v="1645"/>
    <x v="26"/>
    <n v="300"/>
    <n v="2024"/>
    <x v="1"/>
  </r>
  <r>
    <x v="52"/>
    <x v="0"/>
    <n v="120"/>
    <x v="17"/>
    <n v="1354"/>
    <x v="1"/>
    <n v="300"/>
    <n v="2024"/>
    <x v="1"/>
  </r>
  <r>
    <x v="53"/>
    <x v="0"/>
    <n v="57"/>
    <x v="20"/>
    <n v="1420"/>
    <x v="37"/>
    <n v="2250"/>
    <n v="2024"/>
    <x v="1"/>
  </r>
  <r>
    <x v="54"/>
    <x v="0"/>
    <n v="58"/>
    <x v="1"/>
    <n v="669"/>
    <x v="8"/>
    <n v="350"/>
    <n v="2024"/>
    <x v="1"/>
  </r>
  <r>
    <x v="55"/>
    <x v="0"/>
    <n v="123"/>
    <x v="33"/>
    <n v="1006"/>
    <x v="28"/>
    <n v="2150"/>
    <n v="2024"/>
    <x v="1"/>
  </r>
  <r>
    <x v="56"/>
    <x v="0"/>
    <n v="71"/>
    <x v="34"/>
    <n v="1782"/>
    <x v="17"/>
    <n v="1700"/>
    <n v="2024"/>
    <x v="1"/>
  </r>
  <r>
    <x v="57"/>
    <x v="0"/>
    <n v="137"/>
    <x v="35"/>
    <n v="276"/>
    <x v="19"/>
    <n v="700"/>
    <n v="2024"/>
    <x v="1"/>
  </r>
  <r>
    <x v="58"/>
    <x v="0"/>
    <n v="91"/>
    <x v="36"/>
    <n v="1822"/>
    <x v="38"/>
    <n v="650"/>
    <n v="2024"/>
    <x v="1"/>
  </r>
  <r>
    <x v="59"/>
    <x v="0"/>
    <n v="43"/>
    <x v="8"/>
    <n v="1936"/>
    <x v="39"/>
    <n v="2450"/>
    <n v="2024"/>
    <x v="1"/>
  </r>
  <r>
    <x v="60"/>
    <x v="0"/>
    <n v="123"/>
    <x v="6"/>
    <n v="1933"/>
    <x v="22"/>
    <n v="500"/>
    <n v="2024"/>
    <x v="2"/>
  </r>
  <r>
    <x v="61"/>
    <x v="0"/>
    <n v="125"/>
    <x v="37"/>
    <n v="1061"/>
    <x v="0"/>
    <n v="1650"/>
    <n v="2024"/>
    <x v="2"/>
  </r>
  <r>
    <x v="62"/>
    <x v="0"/>
    <n v="102"/>
    <x v="25"/>
    <n v="332"/>
    <x v="40"/>
    <n v="950"/>
    <n v="2024"/>
    <x v="2"/>
  </r>
  <r>
    <x v="63"/>
    <x v="0"/>
    <n v="33"/>
    <x v="31"/>
    <n v="944"/>
    <x v="12"/>
    <n v="900"/>
    <n v="2024"/>
    <x v="2"/>
  </r>
  <r>
    <x v="64"/>
    <x v="0"/>
    <n v="112"/>
    <x v="24"/>
    <n v="394"/>
    <x v="41"/>
    <n v="1350"/>
    <n v="2024"/>
    <x v="2"/>
  </r>
  <r>
    <x v="65"/>
    <x v="0"/>
    <n v="20"/>
    <x v="21"/>
    <n v="714"/>
    <x v="31"/>
    <n v="1500"/>
    <n v="2024"/>
    <x v="2"/>
  </r>
  <r>
    <x v="66"/>
    <x v="0"/>
    <n v="46"/>
    <x v="33"/>
    <n v="1108"/>
    <x v="42"/>
    <n v="2150"/>
    <n v="2024"/>
    <x v="2"/>
  </r>
  <r>
    <x v="67"/>
    <x v="0"/>
    <n v="142"/>
    <x v="38"/>
    <n v="1212"/>
    <x v="18"/>
    <n v="2350"/>
    <n v="2024"/>
    <x v="2"/>
  </r>
  <r>
    <x v="68"/>
    <x v="0"/>
    <n v="116"/>
    <x v="19"/>
    <n v="1427"/>
    <x v="21"/>
    <n v="2000"/>
    <n v="2024"/>
    <x v="2"/>
  </r>
  <r>
    <x v="69"/>
    <x v="0"/>
    <n v="104"/>
    <x v="36"/>
    <n v="1858"/>
    <x v="8"/>
    <n v="650"/>
    <n v="2024"/>
    <x v="2"/>
  </r>
  <r>
    <x v="70"/>
    <x v="0"/>
    <n v="141"/>
    <x v="14"/>
    <n v="727"/>
    <x v="0"/>
    <n v="1800"/>
    <n v="2024"/>
    <x v="2"/>
  </r>
  <r>
    <x v="71"/>
    <x v="0"/>
    <n v="113"/>
    <x v="12"/>
    <n v="1236"/>
    <x v="40"/>
    <n v="1050"/>
    <n v="2024"/>
    <x v="2"/>
  </r>
  <r>
    <x v="72"/>
    <x v="0"/>
    <n v="131"/>
    <x v="27"/>
    <n v="559"/>
    <x v="43"/>
    <n v="850"/>
    <n v="2024"/>
    <x v="2"/>
  </r>
  <r>
    <x v="73"/>
    <x v="0"/>
    <n v="135"/>
    <x v="39"/>
    <n v="524"/>
    <x v="44"/>
    <n v="1950"/>
    <n v="2024"/>
    <x v="2"/>
  </r>
  <r>
    <x v="74"/>
    <x v="0"/>
    <n v="35"/>
    <x v="1"/>
    <n v="1426"/>
    <x v="45"/>
    <n v="350"/>
    <n v="2024"/>
    <x v="2"/>
  </r>
  <r>
    <x v="75"/>
    <x v="0"/>
    <n v="133"/>
    <x v="30"/>
    <n v="1454"/>
    <x v="3"/>
    <n v="2100"/>
    <n v="2024"/>
    <x v="2"/>
  </r>
  <r>
    <x v="76"/>
    <x v="0"/>
    <n v="149"/>
    <x v="37"/>
    <n v="481"/>
    <x v="7"/>
    <n v="1650"/>
    <n v="2024"/>
    <x v="2"/>
  </r>
  <r>
    <x v="77"/>
    <x v="0"/>
    <n v="109"/>
    <x v="21"/>
    <n v="1012"/>
    <x v="46"/>
    <n v="1500"/>
    <n v="2024"/>
    <x v="2"/>
  </r>
  <r>
    <x v="78"/>
    <x v="0"/>
    <n v="101"/>
    <x v="20"/>
    <n v="1280"/>
    <x v="35"/>
    <n v="2250"/>
    <n v="2024"/>
    <x v="2"/>
  </r>
  <r>
    <x v="79"/>
    <x v="0"/>
    <n v="122"/>
    <x v="8"/>
    <n v="1320"/>
    <x v="15"/>
    <n v="2450"/>
    <n v="2024"/>
    <x v="2"/>
  </r>
  <r>
    <x v="80"/>
    <x v="0"/>
    <n v="56"/>
    <x v="40"/>
    <n v="1822"/>
    <x v="45"/>
    <n v="550"/>
    <n v="2024"/>
    <x v="2"/>
  </r>
  <r>
    <x v="81"/>
    <x v="0"/>
    <n v="42"/>
    <x v="26"/>
    <n v="926"/>
    <x v="47"/>
    <n v="1100"/>
    <n v="2024"/>
    <x v="2"/>
  </r>
  <r>
    <x v="82"/>
    <x v="0"/>
    <n v="110"/>
    <x v="17"/>
    <n v="1339"/>
    <x v="1"/>
    <n v="300"/>
    <n v="2024"/>
    <x v="2"/>
  </r>
  <r>
    <x v="83"/>
    <x v="0"/>
    <n v="134"/>
    <x v="20"/>
    <n v="1415"/>
    <x v="21"/>
    <n v="2250"/>
    <n v="2024"/>
    <x v="2"/>
  </r>
  <r>
    <x v="84"/>
    <x v="0"/>
    <n v="23"/>
    <x v="10"/>
    <n v="624"/>
    <x v="48"/>
    <n v="1250"/>
    <n v="2024"/>
    <x v="2"/>
  </r>
  <r>
    <x v="85"/>
    <x v="0"/>
    <n v="63"/>
    <x v="31"/>
    <n v="260"/>
    <x v="44"/>
    <n v="900"/>
    <n v="2024"/>
    <x v="2"/>
  </r>
  <r>
    <x v="86"/>
    <x v="0"/>
    <n v="98"/>
    <x v="31"/>
    <n v="510"/>
    <x v="32"/>
    <n v="900"/>
    <n v="2024"/>
    <x v="2"/>
  </r>
  <r>
    <x v="87"/>
    <x v="0"/>
    <n v="113"/>
    <x v="24"/>
    <n v="1022"/>
    <x v="41"/>
    <n v="1350"/>
    <n v="2024"/>
    <x v="2"/>
  </r>
  <r>
    <x v="88"/>
    <x v="0"/>
    <n v="102"/>
    <x v="28"/>
    <n v="920"/>
    <x v="49"/>
    <n v="1150"/>
    <n v="2024"/>
    <x v="2"/>
  </r>
  <r>
    <x v="89"/>
    <x v="0"/>
    <n v="92"/>
    <x v="28"/>
    <n v="453"/>
    <x v="2"/>
    <n v="1150"/>
    <n v="2024"/>
    <x v="2"/>
  </r>
  <r>
    <x v="0"/>
    <x v="1"/>
    <n v="99"/>
    <x v="30"/>
    <n v="1314"/>
    <x v="50"/>
    <n v="2100"/>
    <n v="2024"/>
    <x v="0"/>
  </r>
  <r>
    <x v="1"/>
    <x v="1"/>
    <n v="130"/>
    <x v="31"/>
    <n v="1440"/>
    <x v="38"/>
    <n v="900"/>
    <n v="2024"/>
    <x v="0"/>
  </r>
  <r>
    <x v="2"/>
    <x v="1"/>
    <n v="108"/>
    <x v="17"/>
    <n v="1746"/>
    <x v="51"/>
    <n v="300"/>
    <n v="2024"/>
    <x v="0"/>
  </r>
  <r>
    <x v="3"/>
    <x v="1"/>
    <n v="133"/>
    <x v="25"/>
    <n v="1993"/>
    <x v="38"/>
    <n v="950"/>
    <n v="2024"/>
    <x v="0"/>
  </r>
  <r>
    <x v="4"/>
    <x v="1"/>
    <n v="142"/>
    <x v="36"/>
    <n v="826"/>
    <x v="4"/>
    <n v="650"/>
    <n v="2024"/>
    <x v="0"/>
  </r>
  <r>
    <x v="5"/>
    <x v="1"/>
    <n v="121"/>
    <x v="5"/>
    <n v="1550"/>
    <x v="15"/>
    <n v="2400"/>
    <n v="2024"/>
    <x v="0"/>
  </r>
  <r>
    <x v="6"/>
    <x v="1"/>
    <n v="98"/>
    <x v="1"/>
    <n v="313"/>
    <x v="26"/>
    <n v="350"/>
    <n v="2024"/>
    <x v="0"/>
  </r>
  <r>
    <x v="7"/>
    <x v="1"/>
    <n v="73"/>
    <x v="16"/>
    <n v="354"/>
    <x v="52"/>
    <n v="400"/>
    <n v="2024"/>
    <x v="0"/>
  </r>
  <r>
    <x v="8"/>
    <x v="1"/>
    <n v="86"/>
    <x v="9"/>
    <n v="423"/>
    <x v="53"/>
    <n v="1550"/>
    <n v="2024"/>
    <x v="0"/>
  </r>
  <r>
    <x v="9"/>
    <x v="1"/>
    <n v="102"/>
    <x v="8"/>
    <n v="950"/>
    <x v="17"/>
    <n v="2450"/>
    <n v="2024"/>
    <x v="0"/>
  </r>
  <r>
    <x v="10"/>
    <x v="1"/>
    <n v="144"/>
    <x v="24"/>
    <n v="1775"/>
    <x v="40"/>
    <n v="1350"/>
    <n v="2024"/>
    <x v="0"/>
  </r>
  <r>
    <x v="11"/>
    <x v="1"/>
    <n v="23"/>
    <x v="6"/>
    <n v="355"/>
    <x v="54"/>
    <n v="500"/>
    <n v="2024"/>
    <x v="0"/>
  </r>
  <r>
    <x v="12"/>
    <x v="1"/>
    <n v="66"/>
    <x v="7"/>
    <n v="1424"/>
    <x v="38"/>
    <n v="450"/>
    <n v="2024"/>
    <x v="0"/>
  </r>
  <r>
    <x v="13"/>
    <x v="1"/>
    <n v="145"/>
    <x v="36"/>
    <n v="1107"/>
    <x v="4"/>
    <n v="650"/>
    <n v="2024"/>
    <x v="0"/>
  </r>
  <r>
    <x v="14"/>
    <x v="1"/>
    <n v="95"/>
    <x v="3"/>
    <n v="1428"/>
    <x v="54"/>
    <n v="2050"/>
    <n v="2024"/>
    <x v="0"/>
  </r>
  <r>
    <x v="15"/>
    <x v="1"/>
    <n v="52"/>
    <x v="16"/>
    <n v="1058"/>
    <x v="29"/>
    <n v="400"/>
    <n v="2024"/>
    <x v="0"/>
  </r>
  <r>
    <x v="16"/>
    <x v="1"/>
    <n v="44"/>
    <x v="33"/>
    <n v="142"/>
    <x v="55"/>
    <n v="2150"/>
    <n v="2024"/>
    <x v="0"/>
  </r>
  <r>
    <x v="17"/>
    <x v="1"/>
    <n v="56"/>
    <x v="31"/>
    <n v="487"/>
    <x v="3"/>
    <n v="900"/>
    <n v="2024"/>
    <x v="0"/>
  </r>
  <r>
    <x v="18"/>
    <x v="1"/>
    <n v="136"/>
    <x v="18"/>
    <n v="754"/>
    <x v="3"/>
    <n v="2200"/>
    <n v="2024"/>
    <x v="0"/>
  </r>
  <r>
    <x v="19"/>
    <x v="1"/>
    <n v="126"/>
    <x v="16"/>
    <n v="1543"/>
    <x v="51"/>
    <n v="400"/>
    <n v="2024"/>
    <x v="0"/>
  </r>
  <r>
    <x v="20"/>
    <x v="1"/>
    <n v="23"/>
    <x v="11"/>
    <n v="1886"/>
    <x v="6"/>
    <n v="800"/>
    <n v="2024"/>
    <x v="0"/>
  </r>
  <r>
    <x v="21"/>
    <x v="1"/>
    <n v="73"/>
    <x v="39"/>
    <n v="457"/>
    <x v="36"/>
    <n v="1950"/>
    <n v="2024"/>
    <x v="0"/>
  </r>
  <r>
    <x v="22"/>
    <x v="1"/>
    <n v="129"/>
    <x v="21"/>
    <n v="1317"/>
    <x v="49"/>
    <n v="1500"/>
    <n v="2024"/>
    <x v="0"/>
  </r>
  <r>
    <x v="23"/>
    <x v="1"/>
    <n v="105"/>
    <x v="31"/>
    <n v="131"/>
    <x v="11"/>
    <n v="900"/>
    <n v="2024"/>
    <x v="0"/>
  </r>
  <r>
    <x v="24"/>
    <x v="1"/>
    <n v="68"/>
    <x v="32"/>
    <n v="947"/>
    <x v="32"/>
    <n v="600"/>
    <n v="2024"/>
    <x v="0"/>
  </r>
  <r>
    <x v="25"/>
    <x v="1"/>
    <n v="41"/>
    <x v="35"/>
    <n v="1316"/>
    <x v="21"/>
    <n v="700"/>
    <n v="2024"/>
    <x v="0"/>
  </r>
  <r>
    <x v="26"/>
    <x v="1"/>
    <n v="146"/>
    <x v="35"/>
    <n v="944"/>
    <x v="19"/>
    <n v="700"/>
    <n v="2024"/>
    <x v="0"/>
  </r>
  <r>
    <x v="27"/>
    <x v="1"/>
    <n v="49"/>
    <x v="19"/>
    <n v="991"/>
    <x v="13"/>
    <n v="2000"/>
    <n v="2024"/>
    <x v="0"/>
  </r>
  <r>
    <x v="28"/>
    <x v="1"/>
    <n v="111"/>
    <x v="12"/>
    <n v="538"/>
    <x v="40"/>
    <n v="1050"/>
    <n v="2024"/>
    <x v="0"/>
  </r>
  <r>
    <x v="29"/>
    <x v="1"/>
    <n v="78"/>
    <x v="12"/>
    <n v="820"/>
    <x v="56"/>
    <n v="1050"/>
    <n v="2024"/>
    <x v="0"/>
  </r>
  <r>
    <x v="30"/>
    <x v="1"/>
    <n v="92"/>
    <x v="35"/>
    <n v="1510"/>
    <x v="29"/>
    <n v="700"/>
    <n v="2024"/>
    <x v="0"/>
  </r>
  <r>
    <x v="31"/>
    <x v="1"/>
    <n v="27"/>
    <x v="19"/>
    <n v="161"/>
    <x v="57"/>
    <n v="2000"/>
    <n v="2024"/>
    <x v="1"/>
  </r>
  <r>
    <x v="32"/>
    <x v="1"/>
    <n v="52"/>
    <x v="1"/>
    <n v="1752"/>
    <x v="43"/>
    <n v="350"/>
    <n v="2024"/>
    <x v="1"/>
  </r>
  <r>
    <x v="33"/>
    <x v="1"/>
    <n v="68"/>
    <x v="10"/>
    <n v="1218"/>
    <x v="58"/>
    <n v="1250"/>
    <n v="2024"/>
    <x v="1"/>
  </r>
  <r>
    <x v="34"/>
    <x v="1"/>
    <n v="130"/>
    <x v="17"/>
    <n v="1338"/>
    <x v="1"/>
    <n v="300"/>
    <n v="2024"/>
    <x v="1"/>
  </r>
  <r>
    <x v="35"/>
    <x v="1"/>
    <n v="40"/>
    <x v="26"/>
    <n v="664"/>
    <x v="12"/>
    <n v="1100"/>
    <n v="2024"/>
    <x v="1"/>
  </r>
  <r>
    <x v="36"/>
    <x v="1"/>
    <n v="120"/>
    <x v="41"/>
    <n v="1381"/>
    <x v="49"/>
    <n v="1400"/>
    <n v="2024"/>
    <x v="1"/>
  </r>
  <r>
    <x v="37"/>
    <x v="1"/>
    <n v="45"/>
    <x v="8"/>
    <n v="1813"/>
    <x v="48"/>
    <n v="2450"/>
    <n v="2024"/>
    <x v="1"/>
  </r>
  <r>
    <x v="38"/>
    <x v="1"/>
    <n v="72"/>
    <x v="42"/>
    <n v="932"/>
    <x v="15"/>
    <n v="1450"/>
    <n v="2024"/>
    <x v="1"/>
  </r>
  <r>
    <x v="39"/>
    <x v="1"/>
    <n v="71"/>
    <x v="23"/>
    <n v="932"/>
    <x v="59"/>
    <n v="1900"/>
    <n v="2024"/>
    <x v="1"/>
  </r>
  <r>
    <x v="40"/>
    <x v="1"/>
    <n v="77"/>
    <x v="12"/>
    <n v="1274"/>
    <x v="56"/>
    <n v="1050"/>
    <n v="2024"/>
    <x v="1"/>
  </r>
  <r>
    <x v="41"/>
    <x v="1"/>
    <n v="126"/>
    <x v="13"/>
    <n v="536"/>
    <x v="44"/>
    <n v="1850"/>
    <n v="2024"/>
    <x v="1"/>
  </r>
  <r>
    <x v="42"/>
    <x v="1"/>
    <n v="24"/>
    <x v="19"/>
    <n v="800"/>
    <x v="60"/>
    <n v="2000"/>
    <n v="2024"/>
    <x v="1"/>
  </r>
  <r>
    <x v="43"/>
    <x v="1"/>
    <n v="50"/>
    <x v="15"/>
    <n v="1560"/>
    <x v="6"/>
    <n v="1750"/>
    <n v="2024"/>
    <x v="1"/>
  </r>
  <r>
    <x v="44"/>
    <x v="1"/>
    <n v="70"/>
    <x v="37"/>
    <n v="874"/>
    <x v="61"/>
    <n v="1650"/>
    <n v="2024"/>
    <x v="1"/>
  </r>
  <r>
    <x v="45"/>
    <x v="1"/>
    <n v="67"/>
    <x v="24"/>
    <n v="1265"/>
    <x v="15"/>
    <n v="1350"/>
    <n v="2024"/>
    <x v="1"/>
  </r>
  <r>
    <x v="46"/>
    <x v="1"/>
    <n v="66"/>
    <x v="27"/>
    <n v="1691"/>
    <x v="0"/>
    <n v="850"/>
    <n v="2024"/>
    <x v="1"/>
  </r>
  <r>
    <x v="47"/>
    <x v="1"/>
    <n v="79"/>
    <x v="6"/>
    <n v="1808"/>
    <x v="43"/>
    <n v="500"/>
    <n v="2024"/>
    <x v="1"/>
  </r>
  <r>
    <x v="48"/>
    <x v="1"/>
    <n v="134"/>
    <x v="3"/>
    <n v="1346"/>
    <x v="27"/>
    <n v="2050"/>
    <n v="2024"/>
    <x v="1"/>
  </r>
  <r>
    <x v="49"/>
    <x v="1"/>
    <n v="65"/>
    <x v="43"/>
    <n v="1626"/>
    <x v="49"/>
    <n v="750"/>
    <n v="2024"/>
    <x v="1"/>
  </r>
  <r>
    <x v="50"/>
    <x v="1"/>
    <n v="134"/>
    <x v="16"/>
    <n v="1767"/>
    <x v="51"/>
    <n v="400"/>
    <n v="2024"/>
    <x v="1"/>
  </r>
  <r>
    <x v="51"/>
    <x v="1"/>
    <n v="62"/>
    <x v="40"/>
    <n v="957"/>
    <x v="32"/>
    <n v="550"/>
    <n v="2024"/>
    <x v="1"/>
  </r>
  <r>
    <x v="52"/>
    <x v="1"/>
    <n v="57"/>
    <x v="6"/>
    <n v="418"/>
    <x v="32"/>
    <n v="500"/>
    <n v="2024"/>
    <x v="1"/>
  </r>
  <r>
    <x v="53"/>
    <x v="1"/>
    <n v="129"/>
    <x v="6"/>
    <n v="1292"/>
    <x v="22"/>
    <n v="500"/>
    <n v="2024"/>
    <x v="1"/>
  </r>
  <r>
    <x v="54"/>
    <x v="1"/>
    <n v="89"/>
    <x v="4"/>
    <n v="718"/>
    <x v="47"/>
    <n v="2300"/>
    <n v="2024"/>
    <x v="1"/>
  </r>
  <r>
    <x v="55"/>
    <x v="1"/>
    <n v="76"/>
    <x v="11"/>
    <n v="1752"/>
    <x v="23"/>
    <n v="800"/>
    <n v="2024"/>
    <x v="1"/>
  </r>
  <r>
    <x v="56"/>
    <x v="1"/>
    <n v="49"/>
    <x v="2"/>
    <n v="1481"/>
    <x v="19"/>
    <n v="250"/>
    <n v="2024"/>
    <x v="1"/>
  </r>
  <r>
    <x v="57"/>
    <x v="1"/>
    <n v="112"/>
    <x v="23"/>
    <n v="837"/>
    <x v="21"/>
    <n v="1900"/>
    <n v="2024"/>
    <x v="1"/>
  </r>
  <r>
    <x v="58"/>
    <x v="1"/>
    <n v="127"/>
    <x v="20"/>
    <n v="119"/>
    <x v="28"/>
    <n v="2250"/>
    <n v="2024"/>
    <x v="1"/>
  </r>
  <r>
    <x v="59"/>
    <x v="1"/>
    <n v="59"/>
    <x v="18"/>
    <n v="456"/>
    <x v="62"/>
    <n v="2200"/>
    <n v="2024"/>
    <x v="1"/>
  </r>
  <r>
    <x v="60"/>
    <x v="1"/>
    <n v="131"/>
    <x v="37"/>
    <n v="1595"/>
    <x v="2"/>
    <n v="1650"/>
    <n v="2024"/>
    <x v="2"/>
  </r>
  <r>
    <x v="61"/>
    <x v="1"/>
    <n v="96"/>
    <x v="14"/>
    <n v="1158"/>
    <x v="63"/>
    <n v="1800"/>
    <n v="2024"/>
    <x v="2"/>
  </r>
  <r>
    <x v="62"/>
    <x v="1"/>
    <n v="43"/>
    <x v="41"/>
    <n v="1392"/>
    <x v="64"/>
    <n v="1400"/>
    <n v="2024"/>
    <x v="2"/>
  </r>
  <r>
    <x v="63"/>
    <x v="1"/>
    <n v="38"/>
    <x v="10"/>
    <n v="508"/>
    <x v="65"/>
    <n v="1250"/>
    <n v="2024"/>
    <x v="2"/>
  </r>
  <r>
    <x v="64"/>
    <x v="1"/>
    <n v="107"/>
    <x v="35"/>
    <n v="666"/>
    <x v="43"/>
    <n v="700"/>
    <n v="2024"/>
    <x v="2"/>
  </r>
  <r>
    <x v="65"/>
    <x v="1"/>
    <n v="54"/>
    <x v="21"/>
    <n v="999"/>
    <x v="66"/>
    <n v="1500"/>
    <n v="2024"/>
    <x v="2"/>
  </r>
  <r>
    <x v="66"/>
    <x v="1"/>
    <n v="50"/>
    <x v="18"/>
    <n v="800"/>
    <x v="67"/>
    <n v="2200"/>
    <n v="2024"/>
    <x v="2"/>
  </r>
  <r>
    <x v="67"/>
    <x v="1"/>
    <n v="111"/>
    <x v="22"/>
    <n v="341"/>
    <x v="32"/>
    <n v="1000"/>
    <n v="2024"/>
    <x v="2"/>
  </r>
  <r>
    <x v="68"/>
    <x v="1"/>
    <n v="26"/>
    <x v="34"/>
    <n v="286"/>
    <x v="68"/>
    <n v="1700"/>
    <n v="2024"/>
    <x v="2"/>
  </r>
  <r>
    <x v="69"/>
    <x v="1"/>
    <n v="133"/>
    <x v="29"/>
    <n v="1592"/>
    <x v="45"/>
    <n v="1300"/>
    <n v="2024"/>
    <x v="2"/>
  </r>
  <r>
    <x v="70"/>
    <x v="1"/>
    <n v="122"/>
    <x v="5"/>
    <n v="616"/>
    <x v="69"/>
    <n v="2400"/>
    <n v="2024"/>
    <x v="2"/>
  </r>
  <r>
    <x v="71"/>
    <x v="1"/>
    <n v="88"/>
    <x v="27"/>
    <n v="962"/>
    <x v="40"/>
    <n v="850"/>
    <n v="2024"/>
    <x v="2"/>
  </r>
  <r>
    <x v="72"/>
    <x v="1"/>
    <n v="84"/>
    <x v="44"/>
    <n v="1669"/>
    <x v="44"/>
    <n v="1200"/>
    <n v="2024"/>
    <x v="2"/>
  </r>
  <r>
    <x v="73"/>
    <x v="1"/>
    <n v="116"/>
    <x v="35"/>
    <n v="105"/>
    <x v="8"/>
    <n v="700"/>
    <n v="2024"/>
    <x v="2"/>
  </r>
  <r>
    <x v="74"/>
    <x v="1"/>
    <n v="120"/>
    <x v="16"/>
    <n v="315"/>
    <x v="26"/>
    <n v="400"/>
    <n v="2024"/>
    <x v="2"/>
  </r>
  <r>
    <x v="75"/>
    <x v="1"/>
    <n v="109"/>
    <x v="42"/>
    <n v="1940"/>
    <x v="56"/>
    <n v="1450"/>
    <n v="2024"/>
    <x v="2"/>
  </r>
  <r>
    <x v="76"/>
    <x v="1"/>
    <n v="125"/>
    <x v="13"/>
    <n v="647"/>
    <x v="70"/>
    <n v="1850"/>
    <n v="2024"/>
    <x v="2"/>
  </r>
  <r>
    <x v="77"/>
    <x v="1"/>
    <n v="129"/>
    <x v="3"/>
    <n v="625"/>
    <x v="3"/>
    <n v="2050"/>
    <n v="2024"/>
    <x v="2"/>
  </r>
  <r>
    <x v="78"/>
    <x v="1"/>
    <n v="139"/>
    <x v="32"/>
    <n v="1510"/>
    <x v="4"/>
    <n v="600"/>
    <n v="2024"/>
    <x v="2"/>
  </r>
  <r>
    <x v="79"/>
    <x v="1"/>
    <n v="127"/>
    <x v="15"/>
    <n v="633"/>
    <x v="46"/>
    <n v="1750"/>
    <n v="2024"/>
    <x v="2"/>
  </r>
  <r>
    <x v="80"/>
    <x v="1"/>
    <n v="105"/>
    <x v="30"/>
    <n v="1717"/>
    <x v="15"/>
    <n v="2100"/>
    <n v="2024"/>
    <x v="2"/>
  </r>
  <r>
    <x v="81"/>
    <x v="1"/>
    <n v="49"/>
    <x v="32"/>
    <n v="1030"/>
    <x v="41"/>
    <n v="600"/>
    <n v="2024"/>
    <x v="2"/>
  </r>
  <r>
    <x v="82"/>
    <x v="1"/>
    <n v="105"/>
    <x v="26"/>
    <n v="1220"/>
    <x v="23"/>
    <n v="1100"/>
    <n v="2024"/>
    <x v="2"/>
  </r>
  <r>
    <x v="83"/>
    <x v="1"/>
    <n v="96"/>
    <x v="37"/>
    <n v="705"/>
    <x v="21"/>
    <n v="1650"/>
    <n v="2024"/>
    <x v="2"/>
  </r>
  <r>
    <x v="84"/>
    <x v="1"/>
    <n v="98"/>
    <x v="0"/>
    <n v="1255"/>
    <x v="18"/>
    <n v="1600"/>
    <n v="2024"/>
    <x v="2"/>
  </r>
  <r>
    <x v="85"/>
    <x v="1"/>
    <n v="25"/>
    <x v="8"/>
    <n v="590"/>
    <x v="71"/>
    <n v="2450"/>
    <n v="2024"/>
    <x v="2"/>
  </r>
  <r>
    <x v="86"/>
    <x v="1"/>
    <n v="117"/>
    <x v="38"/>
    <n v="1148"/>
    <x v="15"/>
    <n v="2350"/>
    <n v="2024"/>
    <x v="2"/>
  </r>
  <r>
    <x v="87"/>
    <x v="1"/>
    <n v="96"/>
    <x v="4"/>
    <n v="1905"/>
    <x v="17"/>
    <n v="2300"/>
    <n v="2024"/>
    <x v="2"/>
  </r>
  <r>
    <x v="88"/>
    <x v="1"/>
    <n v="99"/>
    <x v="36"/>
    <n v="527"/>
    <x v="43"/>
    <n v="650"/>
    <n v="2024"/>
    <x v="2"/>
  </r>
  <r>
    <x v="89"/>
    <x v="1"/>
    <n v="132"/>
    <x v="43"/>
    <n v="713"/>
    <x v="52"/>
    <n v="750"/>
    <n v="2024"/>
    <x v="2"/>
  </r>
  <r>
    <x v="0"/>
    <x v="2"/>
    <n v="141"/>
    <x v="34"/>
    <n v="1666"/>
    <x v="41"/>
    <n v="1700"/>
    <n v="2024"/>
    <x v="0"/>
  </r>
  <r>
    <x v="1"/>
    <x v="2"/>
    <n v="73"/>
    <x v="10"/>
    <n v="131"/>
    <x v="21"/>
    <n v="1250"/>
    <n v="2024"/>
    <x v="0"/>
  </r>
  <r>
    <x v="2"/>
    <x v="2"/>
    <n v="56"/>
    <x v="37"/>
    <n v="229"/>
    <x v="72"/>
    <n v="1650"/>
    <n v="2024"/>
    <x v="0"/>
  </r>
  <r>
    <x v="3"/>
    <x v="2"/>
    <n v="149"/>
    <x v="17"/>
    <n v="358"/>
    <x v="16"/>
    <n v="300"/>
    <n v="2024"/>
    <x v="0"/>
  </r>
  <r>
    <x v="4"/>
    <x v="2"/>
    <n v="32"/>
    <x v="0"/>
    <n v="300"/>
    <x v="73"/>
    <n v="1600"/>
    <n v="2024"/>
    <x v="0"/>
  </r>
  <r>
    <x v="5"/>
    <x v="2"/>
    <n v="147"/>
    <x v="27"/>
    <n v="161"/>
    <x v="8"/>
    <n v="850"/>
    <n v="2024"/>
    <x v="0"/>
  </r>
  <r>
    <x v="6"/>
    <x v="2"/>
    <n v="139"/>
    <x v="7"/>
    <n v="565"/>
    <x v="51"/>
    <n v="450"/>
    <n v="2024"/>
    <x v="0"/>
  </r>
  <r>
    <x v="7"/>
    <x v="2"/>
    <n v="145"/>
    <x v="19"/>
    <n v="271"/>
    <x v="46"/>
    <n v="2000"/>
    <n v="2024"/>
    <x v="0"/>
  </r>
  <r>
    <x v="8"/>
    <x v="2"/>
    <n v="88"/>
    <x v="3"/>
    <n v="748"/>
    <x v="61"/>
    <n v="2050"/>
    <n v="2024"/>
    <x v="0"/>
  </r>
  <r>
    <x v="9"/>
    <x v="2"/>
    <n v="99"/>
    <x v="10"/>
    <n v="1391"/>
    <x v="2"/>
    <n v="1250"/>
    <n v="2024"/>
    <x v="0"/>
  </r>
  <r>
    <x v="10"/>
    <x v="2"/>
    <n v="55"/>
    <x v="35"/>
    <n v="923"/>
    <x v="2"/>
    <n v="700"/>
    <n v="2024"/>
    <x v="0"/>
  </r>
  <r>
    <x v="11"/>
    <x v="2"/>
    <n v="79"/>
    <x v="3"/>
    <n v="1138"/>
    <x v="47"/>
    <n v="2050"/>
    <n v="2024"/>
    <x v="0"/>
  </r>
  <r>
    <x v="12"/>
    <x v="2"/>
    <n v="108"/>
    <x v="9"/>
    <n v="1579"/>
    <x v="44"/>
    <n v="1550"/>
    <n v="2024"/>
    <x v="0"/>
  </r>
  <r>
    <x v="13"/>
    <x v="2"/>
    <n v="58"/>
    <x v="29"/>
    <n v="429"/>
    <x v="35"/>
    <n v="1300"/>
    <n v="2024"/>
    <x v="0"/>
  </r>
  <r>
    <x v="14"/>
    <x v="2"/>
    <n v="32"/>
    <x v="29"/>
    <n v="119"/>
    <x v="74"/>
    <n v="1300"/>
    <n v="2024"/>
    <x v="0"/>
  </r>
  <r>
    <x v="15"/>
    <x v="2"/>
    <n v="64"/>
    <x v="17"/>
    <n v="1220"/>
    <x v="4"/>
    <n v="300"/>
    <n v="2024"/>
    <x v="0"/>
  </r>
  <r>
    <x v="16"/>
    <x v="2"/>
    <n v="89"/>
    <x v="23"/>
    <n v="1153"/>
    <x v="54"/>
    <n v="1900"/>
    <n v="2024"/>
    <x v="0"/>
  </r>
  <r>
    <x v="17"/>
    <x v="2"/>
    <n v="27"/>
    <x v="29"/>
    <n v="806"/>
    <x v="75"/>
    <n v="1300"/>
    <n v="2024"/>
    <x v="0"/>
  </r>
  <r>
    <x v="18"/>
    <x v="2"/>
    <n v="62"/>
    <x v="16"/>
    <n v="1282"/>
    <x v="43"/>
    <n v="400"/>
    <n v="2024"/>
    <x v="0"/>
  </r>
  <r>
    <x v="19"/>
    <x v="2"/>
    <n v="33"/>
    <x v="24"/>
    <n v="282"/>
    <x v="13"/>
    <n v="1350"/>
    <n v="2024"/>
    <x v="0"/>
  </r>
  <r>
    <x v="20"/>
    <x v="2"/>
    <n v="133"/>
    <x v="12"/>
    <n v="1824"/>
    <x v="76"/>
    <n v="1050"/>
    <n v="2024"/>
    <x v="0"/>
  </r>
  <r>
    <x v="21"/>
    <x v="2"/>
    <n v="148"/>
    <x v="11"/>
    <n v="398"/>
    <x v="52"/>
    <n v="800"/>
    <n v="2024"/>
    <x v="0"/>
  </r>
  <r>
    <x v="22"/>
    <x v="2"/>
    <n v="21"/>
    <x v="36"/>
    <n v="1732"/>
    <x v="30"/>
    <n v="650"/>
    <n v="2024"/>
    <x v="0"/>
  </r>
  <r>
    <x v="23"/>
    <x v="2"/>
    <n v="32"/>
    <x v="5"/>
    <n v="1161"/>
    <x v="31"/>
    <n v="2400"/>
    <n v="2024"/>
    <x v="0"/>
  </r>
  <r>
    <x v="24"/>
    <x v="2"/>
    <n v="106"/>
    <x v="33"/>
    <n v="163"/>
    <x v="34"/>
    <n v="2150"/>
    <n v="2024"/>
    <x v="0"/>
  </r>
  <r>
    <x v="25"/>
    <x v="2"/>
    <n v="87"/>
    <x v="17"/>
    <n v="202"/>
    <x v="26"/>
    <n v="300"/>
    <n v="2024"/>
    <x v="0"/>
  </r>
  <r>
    <x v="26"/>
    <x v="2"/>
    <n v="104"/>
    <x v="16"/>
    <n v="1176"/>
    <x v="22"/>
    <n v="400"/>
    <n v="2024"/>
    <x v="0"/>
  </r>
  <r>
    <x v="27"/>
    <x v="2"/>
    <n v="40"/>
    <x v="41"/>
    <n v="1823"/>
    <x v="6"/>
    <n v="1400"/>
    <n v="2024"/>
    <x v="0"/>
  </r>
  <r>
    <x v="28"/>
    <x v="2"/>
    <n v="124"/>
    <x v="25"/>
    <n v="1082"/>
    <x v="29"/>
    <n v="950"/>
    <n v="2024"/>
    <x v="0"/>
  </r>
  <r>
    <x v="29"/>
    <x v="2"/>
    <n v="116"/>
    <x v="30"/>
    <n v="589"/>
    <x v="53"/>
    <n v="2100"/>
    <n v="2024"/>
    <x v="0"/>
  </r>
  <r>
    <x v="30"/>
    <x v="2"/>
    <n v="129"/>
    <x v="28"/>
    <n v="1819"/>
    <x v="32"/>
    <n v="1150"/>
    <n v="2024"/>
    <x v="0"/>
  </r>
  <r>
    <x v="31"/>
    <x v="2"/>
    <n v="94"/>
    <x v="17"/>
    <n v="656"/>
    <x v="51"/>
    <n v="300"/>
    <n v="2024"/>
    <x v="1"/>
  </r>
  <r>
    <x v="32"/>
    <x v="2"/>
    <n v="73"/>
    <x v="37"/>
    <n v="444"/>
    <x v="35"/>
    <n v="1650"/>
    <n v="2024"/>
    <x v="1"/>
  </r>
  <r>
    <x v="33"/>
    <x v="2"/>
    <n v="85"/>
    <x v="41"/>
    <n v="210"/>
    <x v="18"/>
    <n v="1400"/>
    <n v="2024"/>
    <x v="1"/>
  </r>
  <r>
    <x v="34"/>
    <x v="2"/>
    <n v="66"/>
    <x v="26"/>
    <n v="841"/>
    <x v="18"/>
    <n v="1100"/>
    <n v="2024"/>
    <x v="1"/>
  </r>
  <r>
    <x v="35"/>
    <x v="2"/>
    <n v="100"/>
    <x v="39"/>
    <n v="1641"/>
    <x v="69"/>
    <n v="1950"/>
    <n v="2024"/>
    <x v="1"/>
  </r>
  <r>
    <x v="36"/>
    <x v="2"/>
    <n v="41"/>
    <x v="42"/>
    <n v="1672"/>
    <x v="77"/>
    <n v="1450"/>
    <n v="2024"/>
    <x v="1"/>
  </r>
  <r>
    <x v="37"/>
    <x v="2"/>
    <n v="91"/>
    <x v="36"/>
    <n v="1626"/>
    <x v="38"/>
    <n v="650"/>
    <n v="2024"/>
    <x v="1"/>
  </r>
  <r>
    <x v="38"/>
    <x v="2"/>
    <n v="74"/>
    <x v="26"/>
    <n v="1135"/>
    <x v="70"/>
    <n v="1100"/>
    <n v="2024"/>
    <x v="1"/>
  </r>
  <r>
    <x v="39"/>
    <x v="2"/>
    <n v="48"/>
    <x v="12"/>
    <n v="1312"/>
    <x v="20"/>
    <n v="1050"/>
    <n v="2024"/>
    <x v="1"/>
  </r>
  <r>
    <x v="40"/>
    <x v="2"/>
    <n v="43"/>
    <x v="44"/>
    <n v="1129"/>
    <x v="66"/>
    <n v="1200"/>
    <n v="2024"/>
    <x v="1"/>
  </r>
  <r>
    <x v="41"/>
    <x v="2"/>
    <n v="74"/>
    <x v="13"/>
    <n v="1471"/>
    <x v="78"/>
    <n v="1850"/>
    <n v="2024"/>
    <x v="1"/>
  </r>
  <r>
    <x v="42"/>
    <x v="2"/>
    <n v="41"/>
    <x v="35"/>
    <n v="570"/>
    <x v="21"/>
    <n v="700"/>
    <n v="2024"/>
    <x v="1"/>
  </r>
  <r>
    <x v="43"/>
    <x v="2"/>
    <n v="42"/>
    <x v="19"/>
    <n v="109"/>
    <x v="79"/>
    <n v="2000"/>
    <n v="2024"/>
    <x v="1"/>
  </r>
  <r>
    <x v="44"/>
    <x v="2"/>
    <n v="110"/>
    <x v="44"/>
    <n v="354"/>
    <x v="7"/>
    <n v="1200"/>
    <n v="2024"/>
    <x v="1"/>
  </r>
  <r>
    <x v="45"/>
    <x v="2"/>
    <n v="26"/>
    <x v="30"/>
    <n v="1636"/>
    <x v="80"/>
    <n v="2100"/>
    <n v="2024"/>
    <x v="1"/>
  </r>
  <r>
    <x v="46"/>
    <x v="2"/>
    <n v="39"/>
    <x v="38"/>
    <n v="636"/>
    <x v="81"/>
    <n v="2350"/>
    <n v="2024"/>
    <x v="1"/>
  </r>
  <r>
    <x v="47"/>
    <x v="2"/>
    <n v="50"/>
    <x v="36"/>
    <n v="1434"/>
    <x v="0"/>
    <n v="650"/>
    <n v="2024"/>
    <x v="1"/>
  </r>
  <r>
    <x v="48"/>
    <x v="2"/>
    <n v="116"/>
    <x v="12"/>
    <n v="1265"/>
    <x v="32"/>
    <n v="1050"/>
    <n v="2024"/>
    <x v="1"/>
  </r>
  <r>
    <x v="49"/>
    <x v="2"/>
    <n v="39"/>
    <x v="7"/>
    <n v="342"/>
    <x v="49"/>
    <n v="450"/>
    <n v="2024"/>
    <x v="1"/>
  </r>
  <r>
    <x v="50"/>
    <x v="2"/>
    <n v="48"/>
    <x v="43"/>
    <n v="1091"/>
    <x v="27"/>
    <n v="750"/>
    <n v="2024"/>
    <x v="1"/>
  </r>
  <r>
    <x v="51"/>
    <x v="2"/>
    <n v="34"/>
    <x v="10"/>
    <n v="1013"/>
    <x v="82"/>
    <n v="1250"/>
    <n v="2024"/>
    <x v="1"/>
  </r>
  <r>
    <x v="52"/>
    <x v="2"/>
    <n v="118"/>
    <x v="34"/>
    <n v="506"/>
    <x v="44"/>
    <n v="1700"/>
    <n v="2024"/>
    <x v="1"/>
  </r>
  <r>
    <x v="53"/>
    <x v="2"/>
    <n v="67"/>
    <x v="17"/>
    <n v="770"/>
    <x v="4"/>
    <n v="300"/>
    <n v="2024"/>
    <x v="1"/>
  </r>
  <r>
    <x v="54"/>
    <x v="2"/>
    <n v="43"/>
    <x v="9"/>
    <n v="1927"/>
    <x v="83"/>
    <n v="1550"/>
    <n v="2024"/>
    <x v="1"/>
  </r>
  <r>
    <x v="55"/>
    <x v="2"/>
    <n v="72"/>
    <x v="13"/>
    <n v="1448"/>
    <x v="84"/>
    <n v="1850"/>
    <n v="2024"/>
    <x v="1"/>
  </r>
  <r>
    <x v="56"/>
    <x v="2"/>
    <n v="34"/>
    <x v="25"/>
    <n v="1405"/>
    <x v="66"/>
    <n v="950"/>
    <n v="2024"/>
    <x v="1"/>
  </r>
  <r>
    <x v="57"/>
    <x v="2"/>
    <n v="38"/>
    <x v="14"/>
    <n v="1869"/>
    <x v="79"/>
    <n v="1800"/>
    <n v="2024"/>
    <x v="1"/>
  </r>
  <r>
    <x v="58"/>
    <x v="2"/>
    <n v="78"/>
    <x v="4"/>
    <n v="754"/>
    <x v="72"/>
    <n v="2300"/>
    <n v="2024"/>
    <x v="1"/>
  </r>
  <r>
    <x v="59"/>
    <x v="2"/>
    <n v="51"/>
    <x v="41"/>
    <n v="1214"/>
    <x v="12"/>
    <n v="1400"/>
    <n v="2024"/>
    <x v="1"/>
  </r>
  <r>
    <x v="60"/>
    <x v="2"/>
    <n v="99"/>
    <x v="12"/>
    <n v="1143"/>
    <x v="23"/>
    <n v="1050"/>
    <n v="2024"/>
    <x v="2"/>
  </r>
  <r>
    <x v="61"/>
    <x v="2"/>
    <n v="102"/>
    <x v="16"/>
    <n v="1236"/>
    <x v="22"/>
    <n v="400"/>
    <n v="2024"/>
    <x v="2"/>
  </r>
  <r>
    <x v="62"/>
    <x v="2"/>
    <n v="46"/>
    <x v="33"/>
    <n v="1509"/>
    <x v="42"/>
    <n v="2150"/>
    <n v="2024"/>
    <x v="2"/>
  </r>
  <r>
    <x v="63"/>
    <x v="2"/>
    <n v="147"/>
    <x v="4"/>
    <n v="1243"/>
    <x v="27"/>
    <n v="2300"/>
    <n v="2024"/>
    <x v="2"/>
  </r>
  <r>
    <x v="64"/>
    <x v="2"/>
    <n v="106"/>
    <x v="30"/>
    <n v="1444"/>
    <x v="15"/>
    <n v="2100"/>
    <n v="2024"/>
    <x v="2"/>
  </r>
  <r>
    <x v="65"/>
    <x v="2"/>
    <n v="55"/>
    <x v="21"/>
    <n v="1462"/>
    <x v="12"/>
    <n v="1500"/>
    <n v="2024"/>
    <x v="2"/>
  </r>
  <r>
    <x v="66"/>
    <x v="2"/>
    <n v="38"/>
    <x v="25"/>
    <n v="558"/>
    <x v="78"/>
    <n v="950"/>
    <n v="2024"/>
    <x v="2"/>
  </r>
  <r>
    <x v="67"/>
    <x v="2"/>
    <n v="122"/>
    <x v="39"/>
    <n v="227"/>
    <x v="3"/>
    <n v="1950"/>
    <n v="2024"/>
    <x v="2"/>
  </r>
  <r>
    <x v="68"/>
    <x v="2"/>
    <n v="139"/>
    <x v="27"/>
    <n v="823"/>
    <x v="8"/>
    <n v="850"/>
    <n v="2024"/>
    <x v="2"/>
  </r>
  <r>
    <x v="69"/>
    <x v="2"/>
    <n v="46"/>
    <x v="30"/>
    <n v="1603"/>
    <x v="85"/>
    <n v="2100"/>
    <n v="2024"/>
    <x v="2"/>
  </r>
  <r>
    <x v="70"/>
    <x v="2"/>
    <n v="70"/>
    <x v="5"/>
    <n v="509"/>
    <x v="86"/>
    <n v="2400"/>
    <n v="2024"/>
    <x v="2"/>
  </r>
  <r>
    <x v="71"/>
    <x v="2"/>
    <n v="101"/>
    <x v="27"/>
    <n v="808"/>
    <x v="11"/>
    <n v="850"/>
    <n v="2024"/>
    <x v="2"/>
  </r>
  <r>
    <x v="72"/>
    <x v="2"/>
    <n v="146"/>
    <x v="31"/>
    <n v="637"/>
    <x v="8"/>
    <n v="900"/>
    <n v="2024"/>
    <x v="2"/>
  </r>
  <r>
    <x v="73"/>
    <x v="2"/>
    <n v="27"/>
    <x v="13"/>
    <n v="101"/>
    <x v="87"/>
    <n v="1850"/>
    <n v="2024"/>
    <x v="2"/>
  </r>
  <r>
    <x v="74"/>
    <x v="2"/>
    <n v="132"/>
    <x v="27"/>
    <n v="142"/>
    <x v="43"/>
    <n v="850"/>
    <n v="2024"/>
    <x v="2"/>
  </r>
  <r>
    <x v="75"/>
    <x v="2"/>
    <n v="83"/>
    <x v="4"/>
    <n v="1398"/>
    <x v="12"/>
    <n v="2300"/>
    <n v="2024"/>
    <x v="2"/>
  </r>
  <r>
    <x v="76"/>
    <x v="2"/>
    <n v="115"/>
    <x v="37"/>
    <n v="1460"/>
    <x v="44"/>
    <n v="1650"/>
    <n v="2024"/>
    <x v="2"/>
  </r>
  <r>
    <x v="77"/>
    <x v="2"/>
    <n v="111"/>
    <x v="0"/>
    <n v="1953"/>
    <x v="44"/>
    <n v="1600"/>
    <n v="2024"/>
    <x v="2"/>
  </r>
  <r>
    <x v="78"/>
    <x v="2"/>
    <n v="121"/>
    <x v="4"/>
    <n v="301"/>
    <x v="63"/>
    <n v="2300"/>
    <n v="2024"/>
    <x v="2"/>
  </r>
  <r>
    <x v="79"/>
    <x v="2"/>
    <n v="54"/>
    <x v="14"/>
    <n v="758"/>
    <x v="88"/>
    <n v="1800"/>
    <n v="2024"/>
    <x v="2"/>
  </r>
  <r>
    <x v="80"/>
    <x v="2"/>
    <n v="41"/>
    <x v="20"/>
    <n v="1722"/>
    <x v="89"/>
    <n v="2250"/>
    <n v="2024"/>
    <x v="2"/>
  </r>
  <r>
    <x v="81"/>
    <x v="2"/>
    <n v="90"/>
    <x v="40"/>
    <n v="443"/>
    <x v="8"/>
    <n v="550"/>
    <n v="2024"/>
    <x v="2"/>
  </r>
  <r>
    <x v="82"/>
    <x v="2"/>
    <n v="148"/>
    <x v="2"/>
    <n v="1933"/>
    <x v="90"/>
    <n v="250"/>
    <n v="2024"/>
    <x v="2"/>
  </r>
  <r>
    <x v="83"/>
    <x v="2"/>
    <n v="127"/>
    <x v="4"/>
    <n v="1564"/>
    <x v="53"/>
    <n v="2300"/>
    <n v="2024"/>
    <x v="2"/>
  </r>
  <r>
    <x v="84"/>
    <x v="2"/>
    <n v="35"/>
    <x v="19"/>
    <n v="511"/>
    <x v="39"/>
    <n v="2000"/>
    <n v="2024"/>
    <x v="2"/>
  </r>
  <r>
    <x v="85"/>
    <x v="2"/>
    <n v="77"/>
    <x v="40"/>
    <n v="153"/>
    <x v="38"/>
    <n v="550"/>
    <n v="2024"/>
    <x v="2"/>
  </r>
  <r>
    <x v="86"/>
    <x v="2"/>
    <n v="145"/>
    <x v="4"/>
    <n v="314"/>
    <x v="3"/>
    <n v="2300"/>
    <n v="2024"/>
    <x v="2"/>
  </r>
  <r>
    <x v="87"/>
    <x v="2"/>
    <n v="26"/>
    <x v="33"/>
    <n v="1715"/>
    <x v="91"/>
    <n v="2150"/>
    <n v="2024"/>
    <x v="2"/>
  </r>
  <r>
    <x v="88"/>
    <x v="2"/>
    <n v="103"/>
    <x v="38"/>
    <n v="360"/>
    <x v="92"/>
    <n v="2350"/>
    <n v="2024"/>
    <x v="2"/>
  </r>
  <r>
    <x v="89"/>
    <x v="2"/>
    <n v="53"/>
    <x v="34"/>
    <n v="392"/>
    <x v="93"/>
    <n v="1700"/>
    <n v="2024"/>
    <x v="2"/>
  </r>
  <r>
    <x v="0"/>
    <x v="3"/>
    <n v="36"/>
    <x v="8"/>
    <n v="1252"/>
    <x v="94"/>
    <n v="2450"/>
    <n v="2024"/>
    <x v="0"/>
  </r>
  <r>
    <x v="1"/>
    <x v="3"/>
    <n v="110"/>
    <x v="19"/>
    <n v="1417"/>
    <x v="53"/>
    <n v="2000"/>
    <n v="2024"/>
    <x v="0"/>
  </r>
  <r>
    <x v="2"/>
    <x v="3"/>
    <n v="136"/>
    <x v="34"/>
    <n v="1091"/>
    <x v="2"/>
    <n v="1700"/>
    <n v="2024"/>
    <x v="0"/>
  </r>
  <r>
    <x v="3"/>
    <x v="3"/>
    <n v="124"/>
    <x v="29"/>
    <n v="1075"/>
    <x v="23"/>
    <n v="1300"/>
    <n v="2024"/>
    <x v="0"/>
  </r>
  <r>
    <x v="4"/>
    <x v="3"/>
    <n v="122"/>
    <x v="5"/>
    <n v="837"/>
    <x v="69"/>
    <n v="2400"/>
    <n v="2024"/>
    <x v="0"/>
  </r>
  <r>
    <x v="5"/>
    <x v="3"/>
    <n v="95"/>
    <x v="38"/>
    <n v="1939"/>
    <x v="95"/>
    <n v="2350"/>
    <n v="2024"/>
    <x v="0"/>
  </r>
  <r>
    <x v="6"/>
    <x v="3"/>
    <n v="82"/>
    <x v="24"/>
    <n v="1928"/>
    <x v="18"/>
    <n v="1350"/>
    <n v="2024"/>
    <x v="0"/>
  </r>
  <r>
    <x v="7"/>
    <x v="3"/>
    <n v="122"/>
    <x v="40"/>
    <n v="596"/>
    <x v="4"/>
    <n v="550"/>
    <n v="2024"/>
    <x v="0"/>
  </r>
  <r>
    <x v="8"/>
    <x v="3"/>
    <n v="69"/>
    <x v="14"/>
    <n v="1740"/>
    <x v="47"/>
    <n v="1800"/>
    <n v="2024"/>
    <x v="0"/>
  </r>
  <r>
    <x v="9"/>
    <x v="3"/>
    <n v="38"/>
    <x v="40"/>
    <n v="442"/>
    <x v="44"/>
    <n v="550"/>
    <n v="2024"/>
    <x v="0"/>
  </r>
  <r>
    <x v="10"/>
    <x v="3"/>
    <n v="22"/>
    <x v="24"/>
    <n v="825"/>
    <x v="96"/>
    <n v="1350"/>
    <n v="2024"/>
    <x v="0"/>
  </r>
  <r>
    <x v="11"/>
    <x v="3"/>
    <n v="141"/>
    <x v="2"/>
    <n v="101"/>
    <x v="16"/>
    <n v="250"/>
    <n v="2024"/>
    <x v="0"/>
  </r>
  <r>
    <x v="12"/>
    <x v="3"/>
    <n v="21"/>
    <x v="10"/>
    <n v="1640"/>
    <x v="97"/>
    <n v="1250"/>
    <n v="2024"/>
    <x v="0"/>
  </r>
  <r>
    <x v="13"/>
    <x v="3"/>
    <n v="20"/>
    <x v="43"/>
    <n v="516"/>
    <x v="62"/>
    <n v="750"/>
    <n v="2024"/>
    <x v="0"/>
  </r>
  <r>
    <x v="14"/>
    <x v="3"/>
    <n v="54"/>
    <x v="10"/>
    <n v="596"/>
    <x v="92"/>
    <n v="1250"/>
    <n v="2024"/>
    <x v="0"/>
  </r>
  <r>
    <x v="15"/>
    <x v="3"/>
    <n v="31"/>
    <x v="39"/>
    <n v="249"/>
    <x v="98"/>
    <n v="1950"/>
    <n v="2024"/>
    <x v="0"/>
  </r>
  <r>
    <x v="16"/>
    <x v="3"/>
    <n v="128"/>
    <x v="39"/>
    <n v="1389"/>
    <x v="70"/>
    <n v="1950"/>
    <n v="2024"/>
    <x v="0"/>
  </r>
  <r>
    <x v="17"/>
    <x v="3"/>
    <n v="101"/>
    <x v="6"/>
    <n v="1711"/>
    <x v="19"/>
    <n v="500"/>
    <n v="2024"/>
    <x v="0"/>
  </r>
  <r>
    <x v="18"/>
    <x v="3"/>
    <n v="93"/>
    <x v="30"/>
    <n v="245"/>
    <x v="35"/>
    <n v="2100"/>
    <n v="2024"/>
    <x v="0"/>
  </r>
  <r>
    <x v="19"/>
    <x v="3"/>
    <n v="39"/>
    <x v="0"/>
    <n v="759"/>
    <x v="13"/>
    <n v="1600"/>
    <n v="2024"/>
    <x v="0"/>
  </r>
  <r>
    <x v="20"/>
    <x v="3"/>
    <n v="92"/>
    <x v="38"/>
    <n v="1388"/>
    <x v="84"/>
    <n v="2350"/>
    <n v="2024"/>
    <x v="0"/>
  </r>
  <r>
    <x v="21"/>
    <x v="3"/>
    <n v="66"/>
    <x v="2"/>
    <n v="1564"/>
    <x v="22"/>
    <n v="250"/>
    <n v="2024"/>
    <x v="0"/>
  </r>
  <r>
    <x v="22"/>
    <x v="3"/>
    <n v="109"/>
    <x v="43"/>
    <n v="1720"/>
    <x v="38"/>
    <n v="750"/>
    <n v="2024"/>
    <x v="0"/>
  </r>
  <r>
    <x v="23"/>
    <x v="3"/>
    <n v="130"/>
    <x v="5"/>
    <n v="1332"/>
    <x v="58"/>
    <n v="2400"/>
    <n v="2024"/>
    <x v="0"/>
  </r>
  <r>
    <x v="24"/>
    <x v="3"/>
    <n v="37"/>
    <x v="3"/>
    <n v="1669"/>
    <x v="99"/>
    <n v="2050"/>
    <n v="2024"/>
    <x v="0"/>
  </r>
  <r>
    <x v="25"/>
    <x v="3"/>
    <n v="50"/>
    <x v="32"/>
    <n v="601"/>
    <x v="41"/>
    <n v="600"/>
    <n v="2024"/>
    <x v="0"/>
  </r>
  <r>
    <x v="26"/>
    <x v="3"/>
    <n v="88"/>
    <x v="18"/>
    <n v="1881"/>
    <x v="78"/>
    <n v="2200"/>
    <n v="2024"/>
    <x v="0"/>
  </r>
  <r>
    <x v="27"/>
    <x v="3"/>
    <n v="86"/>
    <x v="13"/>
    <n v="1029"/>
    <x v="54"/>
    <n v="1850"/>
    <n v="2024"/>
    <x v="0"/>
  </r>
  <r>
    <x v="28"/>
    <x v="3"/>
    <n v="136"/>
    <x v="12"/>
    <n v="445"/>
    <x v="29"/>
    <n v="1050"/>
    <n v="2024"/>
    <x v="0"/>
  </r>
  <r>
    <x v="29"/>
    <x v="3"/>
    <n v="133"/>
    <x v="17"/>
    <n v="1864"/>
    <x v="1"/>
    <n v="300"/>
    <n v="2024"/>
    <x v="0"/>
  </r>
  <r>
    <x v="30"/>
    <x v="3"/>
    <n v="30"/>
    <x v="13"/>
    <n v="109"/>
    <x v="96"/>
    <n v="1850"/>
    <n v="2024"/>
    <x v="0"/>
  </r>
  <r>
    <x v="31"/>
    <x v="3"/>
    <n v="59"/>
    <x v="3"/>
    <n v="1762"/>
    <x v="86"/>
    <n v="2050"/>
    <n v="2024"/>
    <x v="1"/>
  </r>
  <r>
    <x v="32"/>
    <x v="3"/>
    <n v="83"/>
    <x v="15"/>
    <n v="1990"/>
    <x v="50"/>
    <n v="1750"/>
    <n v="2024"/>
    <x v="1"/>
  </r>
  <r>
    <x v="33"/>
    <x v="3"/>
    <n v="99"/>
    <x v="43"/>
    <n v="1050"/>
    <x v="29"/>
    <n v="750"/>
    <n v="2024"/>
    <x v="1"/>
  </r>
  <r>
    <x v="34"/>
    <x v="3"/>
    <n v="46"/>
    <x v="13"/>
    <n v="1563"/>
    <x v="100"/>
    <n v="1850"/>
    <n v="2024"/>
    <x v="1"/>
  </r>
  <r>
    <x v="35"/>
    <x v="3"/>
    <n v="56"/>
    <x v="24"/>
    <n v="1497"/>
    <x v="17"/>
    <n v="1350"/>
    <n v="2024"/>
    <x v="1"/>
  </r>
  <r>
    <x v="36"/>
    <x v="3"/>
    <n v="77"/>
    <x v="17"/>
    <n v="1670"/>
    <x v="22"/>
    <n v="300"/>
    <n v="2024"/>
    <x v="1"/>
  </r>
  <r>
    <x v="37"/>
    <x v="3"/>
    <n v="36"/>
    <x v="39"/>
    <n v="1623"/>
    <x v="101"/>
    <n v="1950"/>
    <n v="2024"/>
    <x v="1"/>
  </r>
  <r>
    <x v="38"/>
    <x v="3"/>
    <n v="84"/>
    <x v="9"/>
    <n v="1205"/>
    <x v="58"/>
    <n v="1550"/>
    <n v="2024"/>
    <x v="1"/>
  </r>
  <r>
    <x v="39"/>
    <x v="3"/>
    <n v="142"/>
    <x v="23"/>
    <n v="373"/>
    <x v="56"/>
    <n v="1900"/>
    <n v="2024"/>
    <x v="1"/>
  </r>
  <r>
    <x v="40"/>
    <x v="3"/>
    <n v="28"/>
    <x v="1"/>
    <n v="1409"/>
    <x v="2"/>
    <n v="350"/>
    <n v="2024"/>
    <x v="1"/>
  </r>
  <r>
    <x v="41"/>
    <x v="3"/>
    <n v="125"/>
    <x v="42"/>
    <n v="1076"/>
    <x v="49"/>
    <n v="1450"/>
    <n v="2024"/>
    <x v="1"/>
  </r>
  <r>
    <x v="42"/>
    <x v="3"/>
    <n v="31"/>
    <x v="7"/>
    <n v="371"/>
    <x v="44"/>
    <n v="450"/>
    <n v="2024"/>
    <x v="1"/>
  </r>
  <r>
    <x v="43"/>
    <x v="3"/>
    <n v="89"/>
    <x v="30"/>
    <n v="1984"/>
    <x v="61"/>
    <n v="2100"/>
    <n v="2024"/>
    <x v="1"/>
  </r>
  <r>
    <x v="44"/>
    <x v="3"/>
    <n v="81"/>
    <x v="19"/>
    <n v="352"/>
    <x v="95"/>
    <n v="2000"/>
    <n v="2024"/>
    <x v="1"/>
  </r>
  <r>
    <x v="45"/>
    <x v="3"/>
    <n v="26"/>
    <x v="29"/>
    <n v="750"/>
    <x v="73"/>
    <n v="1300"/>
    <n v="2024"/>
    <x v="1"/>
  </r>
  <r>
    <x v="46"/>
    <x v="3"/>
    <n v="142"/>
    <x v="12"/>
    <n v="209"/>
    <x v="29"/>
    <n v="1050"/>
    <n v="2024"/>
    <x v="1"/>
  </r>
  <r>
    <x v="47"/>
    <x v="3"/>
    <n v="126"/>
    <x v="21"/>
    <n v="1006"/>
    <x v="41"/>
    <n v="1500"/>
    <n v="2024"/>
    <x v="1"/>
  </r>
  <r>
    <x v="48"/>
    <x v="3"/>
    <n v="50"/>
    <x v="10"/>
    <n v="1748"/>
    <x v="78"/>
    <n v="1250"/>
    <n v="2024"/>
    <x v="1"/>
  </r>
  <r>
    <x v="49"/>
    <x v="3"/>
    <n v="37"/>
    <x v="8"/>
    <n v="942"/>
    <x v="102"/>
    <n v="2450"/>
    <n v="2024"/>
    <x v="1"/>
  </r>
  <r>
    <x v="50"/>
    <x v="3"/>
    <n v="88"/>
    <x v="41"/>
    <n v="1047"/>
    <x v="3"/>
    <n v="1400"/>
    <n v="2024"/>
    <x v="1"/>
  </r>
  <r>
    <x v="51"/>
    <x v="3"/>
    <n v="140"/>
    <x v="14"/>
    <n v="1903"/>
    <x v="0"/>
    <n v="1800"/>
    <n v="2024"/>
    <x v="1"/>
  </r>
  <r>
    <x v="52"/>
    <x v="3"/>
    <n v="28"/>
    <x v="40"/>
    <n v="1260"/>
    <x v="69"/>
    <n v="550"/>
    <n v="2024"/>
    <x v="1"/>
  </r>
  <r>
    <x v="53"/>
    <x v="3"/>
    <n v="148"/>
    <x v="14"/>
    <n v="1001"/>
    <x v="41"/>
    <n v="1800"/>
    <n v="2024"/>
    <x v="1"/>
  </r>
  <r>
    <x v="54"/>
    <x v="3"/>
    <n v="134"/>
    <x v="24"/>
    <n v="283"/>
    <x v="45"/>
    <n v="1350"/>
    <n v="2024"/>
    <x v="1"/>
  </r>
  <r>
    <x v="55"/>
    <x v="3"/>
    <n v="80"/>
    <x v="29"/>
    <n v="1152"/>
    <x v="3"/>
    <n v="1300"/>
    <n v="2024"/>
    <x v="1"/>
  </r>
  <r>
    <x v="56"/>
    <x v="3"/>
    <n v="78"/>
    <x v="24"/>
    <n v="1650"/>
    <x v="28"/>
    <n v="1350"/>
    <n v="2024"/>
    <x v="1"/>
  </r>
  <r>
    <x v="57"/>
    <x v="3"/>
    <n v="122"/>
    <x v="35"/>
    <n v="518"/>
    <x v="52"/>
    <n v="700"/>
    <n v="2024"/>
    <x v="1"/>
  </r>
  <r>
    <x v="58"/>
    <x v="3"/>
    <n v="71"/>
    <x v="20"/>
    <n v="338"/>
    <x v="103"/>
    <n v="2250"/>
    <n v="2024"/>
    <x v="1"/>
  </r>
  <r>
    <x v="59"/>
    <x v="3"/>
    <n v="133"/>
    <x v="44"/>
    <n v="469"/>
    <x v="32"/>
    <n v="1200"/>
    <n v="2024"/>
    <x v="1"/>
  </r>
  <r>
    <x v="60"/>
    <x v="3"/>
    <n v="93"/>
    <x v="4"/>
    <n v="1723"/>
    <x v="95"/>
    <n v="2300"/>
    <n v="2024"/>
    <x v="2"/>
  </r>
  <r>
    <x v="61"/>
    <x v="3"/>
    <n v="42"/>
    <x v="7"/>
    <n v="1178"/>
    <x v="23"/>
    <n v="450"/>
    <n v="2024"/>
    <x v="2"/>
  </r>
  <r>
    <x v="62"/>
    <x v="3"/>
    <n v="139"/>
    <x v="30"/>
    <n v="375"/>
    <x v="70"/>
    <n v="2100"/>
    <n v="2024"/>
    <x v="2"/>
  </r>
  <r>
    <x v="63"/>
    <x v="3"/>
    <n v="134"/>
    <x v="13"/>
    <n v="1650"/>
    <x v="46"/>
    <n v="1850"/>
    <n v="2024"/>
    <x v="2"/>
  </r>
  <r>
    <x v="64"/>
    <x v="3"/>
    <n v="99"/>
    <x v="32"/>
    <n v="634"/>
    <x v="8"/>
    <n v="600"/>
    <n v="2024"/>
    <x v="2"/>
  </r>
  <r>
    <x v="65"/>
    <x v="3"/>
    <n v="28"/>
    <x v="19"/>
    <n v="161"/>
    <x v="104"/>
    <n v="2000"/>
    <n v="2024"/>
    <x v="2"/>
  </r>
  <r>
    <x v="66"/>
    <x v="3"/>
    <n v="120"/>
    <x v="41"/>
    <n v="815"/>
    <x v="49"/>
    <n v="1400"/>
    <n v="2024"/>
    <x v="2"/>
  </r>
  <r>
    <x v="67"/>
    <x v="3"/>
    <n v="23"/>
    <x v="22"/>
    <n v="1979"/>
    <x v="105"/>
    <n v="1000"/>
    <n v="2024"/>
    <x v="2"/>
  </r>
  <r>
    <x v="68"/>
    <x v="3"/>
    <n v="77"/>
    <x v="33"/>
    <n v="486"/>
    <x v="66"/>
    <n v="2150"/>
    <n v="2024"/>
    <x v="2"/>
  </r>
  <r>
    <x v="69"/>
    <x v="3"/>
    <n v="139"/>
    <x v="9"/>
    <n v="745"/>
    <x v="7"/>
    <n v="1550"/>
    <n v="2024"/>
    <x v="2"/>
  </r>
  <r>
    <x v="70"/>
    <x v="3"/>
    <n v="33"/>
    <x v="23"/>
    <n v="464"/>
    <x v="106"/>
    <n v="1900"/>
    <n v="2024"/>
    <x v="2"/>
  </r>
  <r>
    <x v="71"/>
    <x v="3"/>
    <n v="107"/>
    <x v="6"/>
    <n v="1483"/>
    <x v="4"/>
    <n v="500"/>
    <n v="2024"/>
    <x v="2"/>
  </r>
  <r>
    <x v="72"/>
    <x v="3"/>
    <n v="28"/>
    <x v="8"/>
    <n v="609"/>
    <x v="107"/>
    <n v="2450"/>
    <n v="2024"/>
    <x v="2"/>
  </r>
  <r>
    <x v="73"/>
    <x v="3"/>
    <n v="79"/>
    <x v="25"/>
    <n v="980"/>
    <x v="41"/>
    <n v="950"/>
    <n v="2024"/>
    <x v="2"/>
  </r>
  <r>
    <x v="74"/>
    <x v="3"/>
    <n v="70"/>
    <x v="31"/>
    <n v="1170"/>
    <x v="0"/>
    <n v="900"/>
    <n v="2024"/>
    <x v="2"/>
  </r>
  <r>
    <x v="75"/>
    <x v="3"/>
    <n v="35"/>
    <x v="17"/>
    <n v="1173"/>
    <x v="11"/>
    <n v="300"/>
    <n v="2024"/>
    <x v="2"/>
  </r>
  <r>
    <x v="76"/>
    <x v="3"/>
    <n v="111"/>
    <x v="18"/>
    <n v="295"/>
    <x v="15"/>
    <n v="2200"/>
    <n v="2024"/>
    <x v="2"/>
  </r>
  <r>
    <x v="77"/>
    <x v="3"/>
    <n v="51"/>
    <x v="14"/>
    <n v="367"/>
    <x v="77"/>
    <n v="1800"/>
    <n v="2024"/>
    <x v="2"/>
  </r>
  <r>
    <x v="78"/>
    <x v="3"/>
    <n v="71"/>
    <x v="27"/>
    <n v="597"/>
    <x v="41"/>
    <n v="850"/>
    <n v="2024"/>
    <x v="2"/>
  </r>
  <r>
    <x v="79"/>
    <x v="3"/>
    <n v="77"/>
    <x v="15"/>
    <n v="1670"/>
    <x v="35"/>
    <n v="1750"/>
    <n v="2024"/>
    <x v="2"/>
  </r>
  <r>
    <x v="80"/>
    <x v="3"/>
    <n v="46"/>
    <x v="34"/>
    <n v="1168"/>
    <x v="82"/>
    <n v="1700"/>
    <n v="2024"/>
    <x v="2"/>
  </r>
  <r>
    <x v="81"/>
    <x v="3"/>
    <n v="46"/>
    <x v="9"/>
    <n v="135"/>
    <x v="88"/>
    <n v="1550"/>
    <n v="2024"/>
    <x v="2"/>
  </r>
  <r>
    <x v="82"/>
    <x v="3"/>
    <n v="99"/>
    <x v="14"/>
    <n v="451"/>
    <x v="53"/>
    <n v="1800"/>
    <n v="2024"/>
    <x v="2"/>
  </r>
  <r>
    <x v="83"/>
    <x v="3"/>
    <n v="131"/>
    <x v="33"/>
    <n v="283"/>
    <x v="18"/>
    <n v="2150"/>
    <n v="2024"/>
    <x v="2"/>
  </r>
  <r>
    <x v="84"/>
    <x v="3"/>
    <n v="69"/>
    <x v="20"/>
    <n v="806"/>
    <x v="64"/>
    <n v="2250"/>
    <n v="2024"/>
    <x v="2"/>
  </r>
  <r>
    <x v="85"/>
    <x v="3"/>
    <n v="44"/>
    <x v="39"/>
    <n v="1499"/>
    <x v="108"/>
    <n v="1950"/>
    <n v="2024"/>
    <x v="2"/>
  </r>
  <r>
    <x v="86"/>
    <x v="3"/>
    <n v="71"/>
    <x v="9"/>
    <n v="887"/>
    <x v="20"/>
    <n v="1550"/>
    <n v="2024"/>
    <x v="2"/>
  </r>
  <r>
    <x v="87"/>
    <x v="3"/>
    <n v="134"/>
    <x v="41"/>
    <n v="1140"/>
    <x v="23"/>
    <n v="1400"/>
    <n v="2024"/>
    <x v="2"/>
  </r>
  <r>
    <x v="88"/>
    <x v="3"/>
    <n v="49"/>
    <x v="44"/>
    <n v="1297"/>
    <x v="95"/>
    <n v="1200"/>
    <n v="2024"/>
    <x v="2"/>
  </r>
  <r>
    <x v="89"/>
    <x v="3"/>
    <n v="134"/>
    <x v="37"/>
    <n v="397"/>
    <x v="2"/>
    <n v="1650"/>
    <n v="202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90591-6E76-4B8A-B823-FAF2830F60F6}"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9:A20" firstHeaderRow="1" firstDataRow="1" firstDataCol="0"/>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45BCBC6-02B3-4BD6-865C-0EF3DAFF2171}"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20:B325"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1"/>
        <item x="0"/>
        <item x="3"/>
        <item x="2"/>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Sum of Revenue" fld="6"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1" count="1" selected="0">
            <x v="0"/>
          </reference>
        </references>
      </pivotArea>
    </chartFormat>
    <chartFormat chart="2" format="12">
      <pivotArea type="data" outline="0" fieldPosition="0">
        <references count="2">
          <reference field="4294967294" count="1" selected="0">
            <x v="0"/>
          </reference>
          <reference field="1" count="1" selected="0">
            <x v="1"/>
          </reference>
        </references>
      </pivotArea>
    </chartFormat>
    <chartFormat chart="2" format="13">
      <pivotArea type="data" outline="0" fieldPosition="0">
        <references count="2">
          <reference field="4294967294" count="1" selected="0">
            <x v="0"/>
          </reference>
          <reference field="1" count="1" selected="0">
            <x v="2"/>
          </reference>
        </references>
      </pivotArea>
    </chartFormat>
    <chartFormat chart="2"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15526FF-2B47-422E-AE84-45A0100DE90A}"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6">
  <location ref="A23:C27" firstHeaderRow="0"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pivotField dataField="1" showAll="0"/>
    <pivotField showAll="0"/>
    <pivotField dataField="1" showAll="0"/>
    <pivotField showAll="0"/>
    <pivotField showAll="0">
      <items count="4">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9"/>
    <field x="0"/>
  </rowFields>
  <rowItems count="4">
    <i>
      <x v="1"/>
    </i>
    <i>
      <x v="2"/>
    </i>
    <i>
      <x v="3"/>
    </i>
    <i t="grand">
      <x/>
    </i>
  </rowItems>
  <colFields count="1">
    <field x="-2"/>
  </colFields>
  <colItems count="2">
    <i>
      <x/>
    </i>
    <i i="1">
      <x v="1"/>
    </i>
  </colItems>
  <dataFields count="2">
    <dataField name="Total Revenue" fld="6" baseField="9" baseItem="1"/>
    <dataField name="Total Cost of Ad" fld="4" baseField="9" baseItem="1"/>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1AECB0-57E0-4DCC-B3B8-B57069C55D80}"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1:A12" firstHeaderRow="1" firstDataRow="1" firstDataCol="0"/>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Conversion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EC859-A2F8-4F56-ACCA-21F16502954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5">
  <location ref="A123:C214" firstHeaderRow="0"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pivotField dataField="1" showAll="0"/>
    <pivotField showAll="0"/>
    <pivotField dataField="1" showAll="0"/>
    <pivotField showAll="0"/>
    <pivotField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9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2"/>
  </colFields>
  <colItems count="2">
    <i>
      <x/>
    </i>
    <i i="1">
      <x v="1"/>
    </i>
  </colItems>
  <dataFields count="2">
    <dataField name=" Revenue" fld="6" baseField="0" baseItem="1"/>
    <dataField name="Ad Cost " fld="4" baseField="0" baseItem="0"/>
  </dataFields>
  <chartFormats count="6">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22" format="0" series="1">
      <pivotArea type="data" outline="0" fieldPosition="0">
        <references count="1">
          <reference field="4294967294" count="1" selected="0">
            <x v="0"/>
          </reference>
        </references>
      </pivotArea>
    </chartFormat>
    <chartFormat chart="22"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A29DE4-CDEE-47E9-89B8-3ABBFD49D549}"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218:C309" firstHeaderRow="0" firstDataRow="1" firstDataCol="1"/>
  <pivotFields count="1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dataField="1" showAll="0"/>
    <pivotField showAll="0"/>
    <pivotField dataField="1" showAll="0"/>
    <pivotField showAll="0"/>
    <pivotField showAll="0"/>
    <pivotField showAll="0">
      <items count="4">
        <item x="0"/>
        <item x="1"/>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0"/>
  </rowFields>
  <rowItems count="9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rowItems>
  <colFields count="1">
    <field x="-2"/>
  </colFields>
  <colItems count="2">
    <i>
      <x/>
    </i>
    <i i="1">
      <x v="1"/>
    </i>
  </colItems>
  <dataFields count="2">
    <dataField name="Total Conversion Rate" fld="5" baseField="0" baseItem="1"/>
    <dataField name="Total Conversions" fld="3" baseField="0" baseItem="0"/>
  </dataFields>
  <chartFormats count="5">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pivotArea type="data" outline="0" fieldPosition="0">
        <references count="2">
          <reference field="4294967294" count="1" selected="0">
            <x v="1"/>
          </reference>
          <reference field="0" count="1" selected="0">
            <x v="26"/>
          </reference>
        </references>
      </pivotArea>
    </chartFormat>
    <chartFormat chart="26" format="5" series="1">
      <pivotArea type="data" outline="0" fieldPosition="0">
        <references count="1">
          <reference field="4294967294" count="1" selected="0">
            <x v="0"/>
          </reference>
        </references>
      </pivotArea>
    </chartFormat>
    <chartFormat chart="26"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42FA22-C6F8-479C-9C7E-E218F999ABDC}"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1">
  <location ref="A312:B317"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1"/>
        <item x="0"/>
        <item x="3"/>
        <item x="2"/>
        <item t="default"/>
      </items>
    </pivotField>
    <pivotField showAll="0"/>
    <pivotField dataField="1"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
  </rowFields>
  <rowItems count="5">
    <i>
      <x/>
    </i>
    <i>
      <x v="1"/>
    </i>
    <i>
      <x v="2"/>
    </i>
    <i>
      <x v="3"/>
    </i>
    <i t="grand">
      <x/>
    </i>
  </rowItems>
  <colItems count="1">
    <i/>
  </colItems>
  <dataFields count="1">
    <dataField name="Total Conversions" fld="3"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6D0BDB-910B-4EE3-A8F1-A598D9067B83}"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pivotField dataField="1" showAll="0"/>
    <pivotField showAll="0"/>
    <pivotField showAll="0"/>
    <pivotField showAll="0"/>
    <pivotField showAll="0">
      <items count="4">
        <item x="0"/>
        <item x="1"/>
        <item x="2"/>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Total Ad Spendin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7F9A59-0556-480B-8B80-BEDCFDCE46B5}" name="PivotTable1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42:B359" firstHeaderRow="1" firstDataRow="1" firstDataCol="1"/>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1"/>
        <item x="0"/>
        <item x="3"/>
        <item x="2"/>
        <item t="default"/>
      </items>
    </pivotField>
    <pivotField dataField="1" showAll="0"/>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2">
    <field x="1"/>
    <field x="9"/>
  </rowFields>
  <rowItems count="17">
    <i>
      <x/>
    </i>
    <i r="1">
      <x v="1"/>
    </i>
    <i r="1">
      <x v="2"/>
    </i>
    <i r="1">
      <x v="3"/>
    </i>
    <i>
      <x v="1"/>
    </i>
    <i r="1">
      <x v="1"/>
    </i>
    <i r="1">
      <x v="2"/>
    </i>
    <i r="1">
      <x v="3"/>
    </i>
    <i>
      <x v="2"/>
    </i>
    <i r="1">
      <x v="1"/>
    </i>
    <i r="1">
      <x v="2"/>
    </i>
    <i r="1">
      <x v="3"/>
    </i>
    <i>
      <x v="3"/>
    </i>
    <i r="1">
      <x v="1"/>
    </i>
    <i r="1">
      <x v="2"/>
    </i>
    <i r="1">
      <x v="3"/>
    </i>
    <i t="grand">
      <x/>
    </i>
  </rowItems>
  <colItems count="1">
    <i/>
  </colItems>
  <dataFields count="1">
    <dataField name="Sum of Leads" fld="2"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D9A650D-6AEB-4D6D-88A5-669C9DB9A636}"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5:A16" firstHeaderRow="1" firstDataRow="1" firstDataCol="0"/>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showAll="0"/>
    <pivotField showAll="0">
      <items count="46">
        <item x="2"/>
        <item x="17"/>
        <item x="1"/>
        <item x="16"/>
        <item x="7"/>
        <item x="6"/>
        <item x="40"/>
        <item x="32"/>
        <item x="36"/>
        <item x="35"/>
        <item x="43"/>
        <item x="11"/>
        <item x="27"/>
        <item x="31"/>
        <item x="25"/>
        <item x="22"/>
        <item x="12"/>
        <item x="26"/>
        <item x="28"/>
        <item x="44"/>
        <item x="10"/>
        <item x="29"/>
        <item x="24"/>
        <item x="41"/>
        <item x="42"/>
        <item x="21"/>
        <item x="9"/>
        <item x="0"/>
        <item x="37"/>
        <item x="34"/>
        <item x="15"/>
        <item x="14"/>
        <item x="13"/>
        <item x="23"/>
        <item x="39"/>
        <item x="19"/>
        <item x="3"/>
        <item x="30"/>
        <item x="33"/>
        <item x="18"/>
        <item x="20"/>
        <item x="4"/>
        <item x="38"/>
        <item x="5"/>
        <item x="8"/>
        <item t="default"/>
      </items>
    </pivotField>
    <pivotField showAll="0"/>
    <pivotField dataField="1" showAll="0">
      <items count="110">
        <item x="90"/>
        <item x="16"/>
        <item x="1"/>
        <item x="51"/>
        <item x="26"/>
        <item x="22"/>
        <item x="4"/>
        <item x="19"/>
        <item x="52"/>
        <item x="8"/>
        <item x="43"/>
        <item x="38"/>
        <item x="29"/>
        <item x="76"/>
        <item x="11"/>
        <item x="32"/>
        <item x="40"/>
        <item x="45"/>
        <item x="23"/>
        <item x="7"/>
        <item x="49"/>
        <item x="41"/>
        <item x="2"/>
        <item x="0"/>
        <item x="56"/>
        <item x="46"/>
        <item x="44"/>
        <item x="70"/>
        <item x="27"/>
        <item x="3"/>
        <item x="18"/>
        <item x="21"/>
        <item x="28"/>
        <item x="53"/>
        <item x="58"/>
        <item x="63"/>
        <item x="69"/>
        <item x="15"/>
        <item x="34"/>
        <item x="50"/>
        <item x="54"/>
        <item x="20"/>
        <item x="35"/>
        <item x="92"/>
        <item x="61"/>
        <item x="17"/>
        <item x="95"/>
        <item x="78"/>
        <item x="84"/>
        <item x="47"/>
        <item x="36"/>
        <item x="59"/>
        <item x="12"/>
        <item x="66"/>
        <item x="10"/>
        <item x="72"/>
        <item x="30"/>
        <item x="103"/>
        <item x="93"/>
        <item x="64"/>
        <item x="65"/>
        <item x="88"/>
        <item x="24"/>
        <item x="86"/>
        <item x="6"/>
        <item x="77"/>
        <item x="83"/>
        <item x="82"/>
        <item x="62"/>
        <item x="37"/>
        <item x="100"/>
        <item x="74"/>
        <item x="13"/>
        <item x="25"/>
        <item x="105"/>
        <item x="67"/>
        <item x="108"/>
        <item x="85"/>
        <item x="42"/>
        <item x="79"/>
        <item x="75"/>
        <item x="55"/>
        <item x="73"/>
        <item x="101"/>
        <item x="48"/>
        <item x="89"/>
        <item x="99"/>
        <item x="33"/>
        <item x="39"/>
        <item x="106"/>
        <item x="97"/>
        <item x="81"/>
        <item x="96"/>
        <item x="98"/>
        <item x="68"/>
        <item x="102"/>
        <item x="94"/>
        <item x="87"/>
        <item x="104"/>
        <item x="14"/>
        <item x="57"/>
        <item x="31"/>
        <item x="9"/>
        <item x="5"/>
        <item x="80"/>
        <item x="91"/>
        <item x="60"/>
        <item x="107"/>
        <item x="7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Conversion Rate" fld="5"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B4F9E8-4B29-4DFB-A7F2-4EF87C7C97B6}"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7:A8" firstHeaderRow="1" firstDataRow="1" firstDataCol="0"/>
  <pivotFields count="1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1"/>
        <item x="0"/>
        <item x="3"/>
        <item x="2"/>
        <item t="default"/>
      </items>
    </pivotField>
    <pivotField dataField="1"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Lead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9CF09EA7-05EA-423D-91FB-C368CB82A506}" sourceName="Channel">
  <pivotTables>
    <pivotTable tabId="5" name="PivotTable1"/>
    <pivotTable tabId="5" name="PivotTable2"/>
    <pivotTable tabId="5" name="PivotTable3"/>
    <pivotTable tabId="5" name="PivotTable4"/>
    <pivotTable tabId="5" name="PivotTable5"/>
    <pivotTable tabId="5" name="PivotTable9"/>
    <pivotTable tabId="5" name="PivotTable10"/>
    <pivotTable tabId="5" name="PivotTable11"/>
    <pivotTable tabId="5" name="PivotTable12"/>
    <pivotTable tabId="5" name="PivotTable13"/>
    <pivotTable tabId="5" name="PivotTable14"/>
  </pivotTables>
  <data>
    <tabular pivotCacheId="1157976615">
      <items count="4">
        <i x="1" s="1"/>
        <i x="0"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EE6C0689-AC82-4C4F-981F-1FE6B6546065}" cache="Slicer_Channel" caption="Chann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1" xr10:uid="{552C8A25-1B9F-4898-AB11-2DAA93536524}" cache="Slicer_Channel" caption="Channel" style="SlicerStyleDark1"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417F38-9B22-41CE-86C0-1FA164478E61}" name="MarketingData" displayName="MarketingData" ref="A1:I361" totalsRowShown="0" headerRowDxfId="1">
  <autoFilter ref="A1:I361" xr:uid="{C1417F38-9B22-41CE-86C0-1FA164478E61}"/>
  <tableColumns count="9">
    <tableColumn id="1" xr3:uid="{4A0432E9-80E2-4F65-BDB8-2507BCD3C844}" name="Date" dataDxfId="0"/>
    <tableColumn id="2" xr3:uid="{18D883F1-7F58-48E4-925D-E03F48089E62}" name="Channel"/>
    <tableColumn id="3" xr3:uid="{B17CF0F7-141F-43B1-A894-DE840704530C}" name="Leads"/>
    <tableColumn id="4" xr3:uid="{D5816469-B380-4385-B147-10ED070A937B}" name="Conversions"/>
    <tableColumn id="5" xr3:uid="{F9596C19-15A5-4B5A-B48F-16B60183A5DC}" name="Ad_Spend"/>
    <tableColumn id="6" xr3:uid="{CCAFB818-1DA4-4849-930B-D49BA197CB51}" name="Conversion_Rate"/>
    <tableColumn id="7" xr3:uid="{2E993444-E331-434A-AC21-7263FC704D49}" name="Revenue"/>
    <tableColumn id="8" xr3:uid="{9C599E86-00BC-43B0-BF7E-E758D6AE3176}" name="Year">
      <calculatedColumnFormula>YEAR(A2)</calculatedColumnFormula>
    </tableColumn>
    <tableColumn id="9" xr3:uid="{EE0CEA3F-4AA8-4CB2-9BFB-729ED51FA135}" name="Month">
      <calculatedColumnFormula>TEXT(A2,"mmmm")</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ECBE9D8-2FC3-4099-8C49-399C4C9DC1EC}" sourceName="Date">
  <pivotTables>
    <pivotTable tabId="5" name="PivotTable1"/>
    <pivotTable tabId="5" name="PivotTable2"/>
    <pivotTable tabId="5" name="PivotTable3"/>
    <pivotTable tabId="5" name="PivotTable4"/>
    <pivotTable tabId="5" name="PivotTable5"/>
    <pivotTable tabId="5" name="PivotTable9"/>
    <pivotTable tabId="5" name="PivotTable10"/>
    <pivotTable tabId="5" name="PivotTable11"/>
    <pivotTable tabId="5" name="PivotTable12"/>
    <pivotTable tabId="5" name="PivotTable13"/>
    <pivotTable tabId="5" name="PivotTable14"/>
  </pivotTables>
  <state minimalRefreshVersion="6" lastRefreshVersion="6" pivotCacheId="1157976615"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BCFF7B4-5BD6-4EEB-B3DD-C43F1EB0923A}" cache="NativeTimeline_Date" caption="Date" level="1" selectionLevel="1" scrollPosition="202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CD3699BE-405C-45E9-BA4F-665B6D4B10B8}" cache="NativeTimeline_Date" caption="Date" level="2" selectionLevel="2" scrollPosition="2024-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1"/>
  <sheetViews>
    <sheetView topLeftCell="A2" workbookViewId="0">
      <selection activeCell="D2" sqref="D2"/>
    </sheetView>
  </sheetViews>
  <sheetFormatPr defaultRowHeight="15" x14ac:dyDescent="0.25"/>
  <cols>
    <col min="1" max="1" width="18.28515625" bestFit="1" customWidth="1"/>
    <col min="2" max="2" width="13.5703125" bestFit="1" customWidth="1"/>
    <col min="3" max="3" width="8.140625" customWidth="1"/>
    <col min="4" max="4" width="14" customWidth="1"/>
    <col min="5" max="5" width="12.140625" customWidth="1"/>
    <col min="6" max="6" width="18.140625" customWidth="1"/>
    <col min="7" max="7" width="11" customWidth="1"/>
  </cols>
  <sheetData>
    <row r="1" spans="1:9" x14ac:dyDescent="0.25">
      <c r="A1" s="1" t="s">
        <v>0</v>
      </c>
      <c r="B1" s="1" t="s">
        <v>1</v>
      </c>
      <c r="C1" s="1" t="s">
        <v>2</v>
      </c>
      <c r="D1" s="1" t="s">
        <v>3</v>
      </c>
      <c r="E1" s="1" t="s">
        <v>10</v>
      </c>
      <c r="F1" s="1" t="s">
        <v>11</v>
      </c>
      <c r="G1" s="1" t="s">
        <v>5</v>
      </c>
      <c r="H1" s="3" t="s">
        <v>12</v>
      </c>
      <c r="I1" s="3" t="s">
        <v>13</v>
      </c>
    </row>
    <row r="2" spans="1:9" x14ac:dyDescent="0.25">
      <c r="A2" s="2">
        <v>45292</v>
      </c>
      <c r="B2" t="s">
        <v>6</v>
      </c>
      <c r="C2">
        <v>121</v>
      </c>
      <c r="D2">
        <v>32</v>
      </c>
      <c r="E2">
        <v>1204</v>
      </c>
      <c r="F2">
        <v>0.26</v>
      </c>
      <c r="G2">
        <v>1600</v>
      </c>
      <c r="H2">
        <f>YEAR(A2)</f>
        <v>2024</v>
      </c>
      <c r="I2" t="str">
        <f>TEXT(A2,"mmmm")</f>
        <v>January</v>
      </c>
    </row>
    <row r="3" spans="1:9" x14ac:dyDescent="0.25">
      <c r="A3" s="2">
        <v>45293</v>
      </c>
      <c r="B3" t="s">
        <v>6</v>
      </c>
      <c r="C3">
        <v>128</v>
      </c>
      <c r="D3">
        <v>7</v>
      </c>
      <c r="E3">
        <v>1083</v>
      </c>
      <c r="F3">
        <v>0.05</v>
      </c>
      <c r="G3">
        <v>350</v>
      </c>
      <c r="H3">
        <f t="shared" ref="H3:H66" si="0">YEAR(A3)</f>
        <v>2024</v>
      </c>
      <c r="I3" t="str">
        <f t="shared" ref="I3:I66" si="1">TEXT(A3,"mmmm")</f>
        <v>January</v>
      </c>
    </row>
    <row r="4" spans="1:9" x14ac:dyDescent="0.25">
      <c r="A4" s="2">
        <v>45294</v>
      </c>
      <c r="B4" t="s">
        <v>6</v>
      </c>
      <c r="C4">
        <v>20</v>
      </c>
      <c r="D4">
        <v>5</v>
      </c>
      <c r="E4">
        <v>1074</v>
      </c>
      <c r="F4">
        <v>0.25</v>
      </c>
      <c r="G4">
        <v>250</v>
      </c>
      <c r="H4">
        <f t="shared" si="0"/>
        <v>2024</v>
      </c>
      <c r="I4" t="str">
        <f t="shared" si="1"/>
        <v>January</v>
      </c>
    </row>
    <row r="5" spans="1:9" x14ac:dyDescent="0.25">
      <c r="A5" s="2">
        <v>45295</v>
      </c>
      <c r="B5" t="s">
        <v>6</v>
      </c>
      <c r="C5">
        <v>128</v>
      </c>
      <c r="D5">
        <v>41</v>
      </c>
      <c r="E5">
        <v>1161</v>
      </c>
      <c r="F5">
        <v>0.32</v>
      </c>
      <c r="G5">
        <v>2050</v>
      </c>
      <c r="H5">
        <f t="shared" si="0"/>
        <v>2024</v>
      </c>
      <c r="I5" t="str">
        <f t="shared" si="1"/>
        <v>January</v>
      </c>
    </row>
    <row r="6" spans="1:9" x14ac:dyDescent="0.25">
      <c r="A6" s="2">
        <v>45296</v>
      </c>
      <c r="B6" t="s">
        <v>6</v>
      </c>
      <c r="C6">
        <v>58</v>
      </c>
      <c r="D6">
        <v>5</v>
      </c>
      <c r="E6">
        <v>847</v>
      </c>
      <c r="F6">
        <v>0.09</v>
      </c>
      <c r="G6">
        <v>250</v>
      </c>
      <c r="H6">
        <f t="shared" si="0"/>
        <v>2024</v>
      </c>
      <c r="I6" t="str">
        <f t="shared" si="1"/>
        <v>January</v>
      </c>
    </row>
    <row r="7" spans="1:9" x14ac:dyDescent="0.25">
      <c r="A7" s="2">
        <v>45297</v>
      </c>
      <c r="B7" t="s">
        <v>6</v>
      </c>
      <c r="C7">
        <v>29</v>
      </c>
      <c r="D7">
        <v>46</v>
      </c>
      <c r="E7">
        <v>614</v>
      </c>
      <c r="F7">
        <v>1.59</v>
      </c>
      <c r="G7">
        <v>2300</v>
      </c>
      <c r="H7">
        <f t="shared" si="0"/>
        <v>2024</v>
      </c>
      <c r="I7" t="str">
        <f t="shared" si="1"/>
        <v>January</v>
      </c>
    </row>
    <row r="8" spans="1:9" x14ac:dyDescent="0.25">
      <c r="A8" s="2">
        <v>45298</v>
      </c>
      <c r="B8" t="s">
        <v>6</v>
      </c>
      <c r="C8">
        <v>69</v>
      </c>
      <c r="D8">
        <v>48</v>
      </c>
      <c r="E8">
        <v>1307</v>
      </c>
      <c r="F8">
        <v>0.7</v>
      </c>
      <c r="G8">
        <v>2400</v>
      </c>
      <c r="H8">
        <f t="shared" si="0"/>
        <v>2024</v>
      </c>
      <c r="I8" t="str">
        <f t="shared" si="1"/>
        <v>January</v>
      </c>
    </row>
    <row r="9" spans="1:9" x14ac:dyDescent="0.25">
      <c r="A9" s="2">
        <v>45299</v>
      </c>
      <c r="B9" t="s">
        <v>6</v>
      </c>
      <c r="C9">
        <v>45</v>
      </c>
      <c r="D9">
        <v>10</v>
      </c>
      <c r="E9">
        <v>1915</v>
      </c>
      <c r="F9">
        <v>0.22</v>
      </c>
      <c r="G9">
        <v>500</v>
      </c>
      <c r="H9">
        <f t="shared" si="0"/>
        <v>2024</v>
      </c>
      <c r="I9" t="str">
        <f t="shared" si="1"/>
        <v>January</v>
      </c>
    </row>
    <row r="10" spans="1:9" x14ac:dyDescent="0.25">
      <c r="A10" s="2">
        <v>45300</v>
      </c>
      <c r="B10" t="s">
        <v>6</v>
      </c>
      <c r="C10">
        <v>74</v>
      </c>
      <c r="D10">
        <v>9</v>
      </c>
      <c r="E10">
        <v>824</v>
      </c>
      <c r="F10">
        <v>0.12</v>
      </c>
      <c r="G10">
        <v>450</v>
      </c>
      <c r="H10">
        <f t="shared" si="0"/>
        <v>2024</v>
      </c>
      <c r="I10" t="str">
        <f t="shared" si="1"/>
        <v>January</v>
      </c>
    </row>
    <row r="11" spans="1:9" x14ac:dyDescent="0.25">
      <c r="A11" s="2">
        <v>45301</v>
      </c>
      <c r="B11" t="s">
        <v>6</v>
      </c>
      <c r="C11">
        <v>32</v>
      </c>
      <c r="D11">
        <v>49</v>
      </c>
      <c r="E11">
        <v>499</v>
      </c>
      <c r="F11">
        <v>1.53</v>
      </c>
      <c r="G11">
        <v>2450</v>
      </c>
      <c r="H11">
        <f t="shared" si="0"/>
        <v>2024</v>
      </c>
      <c r="I11" t="str">
        <f t="shared" si="1"/>
        <v>January</v>
      </c>
    </row>
    <row r="12" spans="1:9" x14ac:dyDescent="0.25">
      <c r="A12" s="2">
        <v>45302</v>
      </c>
      <c r="B12" t="s">
        <v>6</v>
      </c>
      <c r="C12">
        <v>54</v>
      </c>
      <c r="D12">
        <v>31</v>
      </c>
      <c r="E12">
        <v>1138</v>
      </c>
      <c r="F12">
        <v>0.56999999999999995</v>
      </c>
      <c r="G12">
        <v>1550</v>
      </c>
      <c r="H12">
        <f t="shared" si="0"/>
        <v>2024</v>
      </c>
      <c r="I12" t="str">
        <f t="shared" si="1"/>
        <v>January</v>
      </c>
    </row>
    <row r="13" spans="1:9" x14ac:dyDescent="0.25">
      <c r="A13" s="2">
        <v>45303</v>
      </c>
      <c r="B13" t="s">
        <v>6</v>
      </c>
      <c r="C13">
        <v>148</v>
      </c>
      <c r="D13">
        <v>25</v>
      </c>
      <c r="E13">
        <v>1992</v>
      </c>
      <c r="F13">
        <v>0.17</v>
      </c>
      <c r="G13">
        <v>1250</v>
      </c>
      <c r="H13">
        <f t="shared" si="0"/>
        <v>2024</v>
      </c>
      <c r="I13" t="str">
        <f t="shared" si="1"/>
        <v>January</v>
      </c>
    </row>
    <row r="14" spans="1:9" x14ac:dyDescent="0.25">
      <c r="A14" s="2">
        <v>45304</v>
      </c>
      <c r="B14" t="s">
        <v>6</v>
      </c>
      <c r="C14">
        <v>29</v>
      </c>
      <c r="D14">
        <v>16</v>
      </c>
      <c r="E14">
        <v>161</v>
      </c>
      <c r="F14">
        <v>0.55000000000000004</v>
      </c>
      <c r="G14">
        <v>800</v>
      </c>
      <c r="H14">
        <f t="shared" si="0"/>
        <v>2024</v>
      </c>
      <c r="I14" t="str">
        <f t="shared" si="1"/>
        <v>January</v>
      </c>
    </row>
    <row r="15" spans="1:9" x14ac:dyDescent="0.25">
      <c r="A15" s="2">
        <v>45305</v>
      </c>
      <c r="B15" t="s">
        <v>6</v>
      </c>
      <c r="C15">
        <v>127</v>
      </c>
      <c r="D15">
        <v>21</v>
      </c>
      <c r="E15">
        <v>920</v>
      </c>
      <c r="F15">
        <v>0.17</v>
      </c>
      <c r="G15">
        <v>1050</v>
      </c>
      <c r="H15">
        <f t="shared" si="0"/>
        <v>2024</v>
      </c>
      <c r="I15" t="str">
        <f t="shared" si="1"/>
        <v>January</v>
      </c>
    </row>
    <row r="16" spans="1:9" x14ac:dyDescent="0.25">
      <c r="A16" s="2">
        <v>45306</v>
      </c>
      <c r="B16" t="s">
        <v>6</v>
      </c>
      <c r="C16">
        <v>136</v>
      </c>
      <c r="D16">
        <v>16</v>
      </c>
      <c r="E16">
        <v>1685</v>
      </c>
      <c r="F16">
        <v>0.12</v>
      </c>
      <c r="G16">
        <v>800</v>
      </c>
      <c r="H16">
        <f t="shared" si="0"/>
        <v>2024</v>
      </c>
      <c r="I16" t="str">
        <f t="shared" si="1"/>
        <v>January</v>
      </c>
    </row>
    <row r="17" spans="1:9" x14ac:dyDescent="0.25">
      <c r="A17" s="2">
        <v>45307</v>
      </c>
      <c r="B17" t="s">
        <v>6</v>
      </c>
      <c r="C17">
        <v>45</v>
      </c>
      <c r="D17">
        <v>37</v>
      </c>
      <c r="E17">
        <v>1779</v>
      </c>
      <c r="F17">
        <v>0.82</v>
      </c>
      <c r="G17">
        <v>1850</v>
      </c>
      <c r="H17">
        <f t="shared" si="0"/>
        <v>2024</v>
      </c>
      <c r="I17" t="str">
        <f t="shared" si="1"/>
        <v>January</v>
      </c>
    </row>
    <row r="18" spans="1:9" x14ac:dyDescent="0.25">
      <c r="A18" s="2">
        <v>45308</v>
      </c>
      <c r="B18" t="s">
        <v>6</v>
      </c>
      <c r="C18">
        <v>25</v>
      </c>
      <c r="D18">
        <v>36</v>
      </c>
      <c r="E18">
        <v>1950</v>
      </c>
      <c r="F18">
        <v>1.44</v>
      </c>
      <c r="G18">
        <v>1800</v>
      </c>
      <c r="H18">
        <f t="shared" si="0"/>
        <v>2024</v>
      </c>
      <c r="I18" t="str">
        <f t="shared" si="1"/>
        <v>January</v>
      </c>
    </row>
    <row r="19" spans="1:9" x14ac:dyDescent="0.25">
      <c r="A19" s="2">
        <v>45309</v>
      </c>
      <c r="B19" t="s">
        <v>6</v>
      </c>
      <c r="C19">
        <v>87</v>
      </c>
      <c r="D19">
        <v>35</v>
      </c>
      <c r="E19">
        <v>426</v>
      </c>
      <c r="F19">
        <v>0.4</v>
      </c>
      <c r="G19">
        <v>1750</v>
      </c>
      <c r="H19">
        <f t="shared" si="0"/>
        <v>2024</v>
      </c>
      <c r="I19" t="str">
        <f t="shared" si="1"/>
        <v>January</v>
      </c>
    </row>
    <row r="20" spans="1:9" x14ac:dyDescent="0.25">
      <c r="A20" s="2">
        <v>45310</v>
      </c>
      <c r="B20" t="s">
        <v>6</v>
      </c>
      <c r="C20">
        <v>68</v>
      </c>
      <c r="D20">
        <v>8</v>
      </c>
      <c r="E20">
        <v>1733</v>
      </c>
      <c r="F20">
        <v>0.12</v>
      </c>
      <c r="G20">
        <v>400</v>
      </c>
      <c r="H20">
        <f t="shared" si="0"/>
        <v>2024</v>
      </c>
      <c r="I20" t="str">
        <f t="shared" si="1"/>
        <v>January</v>
      </c>
    </row>
    <row r="21" spans="1:9" x14ac:dyDescent="0.25">
      <c r="A21" s="2">
        <v>45311</v>
      </c>
      <c r="B21" t="s">
        <v>6</v>
      </c>
      <c r="C21">
        <v>147</v>
      </c>
      <c r="D21">
        <v>6</v>
      </c>
      <c r="E21">
        <v>1525</v>
      </c>
      <c r="F21">
        <v>0.04</v>
      </c>
      <c r="G21">
        <v>300</v>
      </c>
      <c r="H21">
        <f t="shared" si="0"/>
        <v>2024</v>
      </c>
      <c r="I21" t="str">
        <f t="shared" si="1"/>
        <v>January</v>
      </c>
    </row>
    <row r="22" spans="1:9" x14ac:dyDescent="0.25">
      <c r="A22" s="2">
        <v>45312</v>
      </c>
      <c r="B22" t="s">
        <v>6</v>
      </c>
      <c r="C22">
        <v>91</v>
      </c>
      <c r="D22">
        <v>44</v>
      </c>
      <c r="E22">
        <v>1429</v>
      </c>
      <c r="F22">
        <v>0.48</v>
      </c>
      <c r="G22">
        <v>2200</v>
      </c>
      <c r="H22">
        <f t="shared" si="0"/>
        <v>2024</v>
      </c>
      <c r="I22" t="str">
        <f t="shared" si="1"/>
        <v>January</v>
      </c>
    </row>
    <row r="23" spans="1:9" x14ac:dyDescent="0.25">
      <c r="A23" s="2">
        <v>45313</v>
      </c>
      <c r="B23" t="s">
        <v>6</v>
      </c>
      <c r="C23">
        <v>120</v>
      </c>
      <c r="D23">
        <v>40</v>
      </c>
      <c r="E23">
        <v>1482</v>
      </c>
      <c r="F23">
        <v>0.33</v>
      </c>
      <c r="G23">
        <v>2000</v>
      </c>
      <c r="H23">
        <f t="shared" si="0"/>
        <v>2024</v>
      </c>
      <c r="I23" t="str">
        <f t="shared" si="1"/>
        <v>January</v>
      </c>
    </row>
    <row r="24" spans="1:9" x14ac:dyDescent="0.25">
      <c r="A24" s="2">
        <v>45314</v>
      </c>
      <c r="B24" t="s">
        <v>6</v>
      </c>
      <c r="C24">
        <v>96</v>
      </c>
      <c r="D24">
        <v>10</v>
      </c>
      <c r="E24">
        <v>1395</v>
      </c>
      <c r="F24">
        <v>0.1</v>
      </c>
      <c r="G24">
        <v>500</v>
      </c>
      <c r="H24">
        <f t="shared" si="0"/>
        <v>2024</v>
      </c>
      <c r="I24" t="str">
        <f t="shared" si="1"/>
        <v>January</v>
      </c>
    </row>
    <row r="25" spans="1:9" x14ac:dyDescent="0.25">
      <c r="A25" s="2">
        <v>45315</v>
      </c>
      <c r="B25" t="s">
        <v>6</v>
      </c>
      <c r="C25">
        <v>103</v>
      </c>
      <c r="D25">
        <v>45</v>
      </c>
      <c r="E25">
        <v>1216</v>
      </c>
      <c r="F25">
        <v>0.44</v>
      </c>
      <c r="G25">
        <v>2250</v>
      </c>
      <c r="H25">
        <f t="shared" si="0"/>
        <v>2024</v>
      </c>
      <c r="I25" t="str">
        <f t="shared" si="1"/>
        <v>January</v>
      </c>
    </row>
    <row r="26" spans="1:9" x14ac:dyDescent="0.25">
      <c r="A26" s="2">
        <v>45316</v>
      </c>
      <c r="B26" t="s">
        <v>6</v>
      </c>
      <c r="C26">
        <v>141</v>
      </c>
      <c r="D26">
        <v>48</v>
      </c>
      <c r="E26">
        <v>1153</v>
      </c>
      <c r="F26">
        <v>0.34</v>
      </c>
      <c r="G26">
        <v>2400</v>
      </c>
      <c r="H26">
        <f t="shared" si="0"/>
        <v>2024</v>
      </c>
      <c r="I26" t="str">
        <f t="shared" si="1"/>
        <v>January</v>
      </c>
    </row>
    <row r="27" spans="1:9" x14ac:dyDescent="0.25">
      <c r="A27" s="2">
        <v>45317</v>
      </c>
      <c r="B27" t="s">
        <v>6</v>
      </c>
      <c r="C27">
        <v>84</v>
      </c>
      <c r="D27">
        <v>7</v>
      </c>
      <c r="E27">
        <v>466</v>
      </c>
      <c r="F27">
        <v>0.08</v>
      </c>
      <c r="G27">
        <v>350</v>
      </c>
      <c r="H27">
        <f t="shared" si="0"/>
        <v>2024</v>
      </c>
      <c r="I27" t="str">
        <f t="shared" si="1"/>
        <v>January</v>
      </c>
    </row>
    <row r="28" spans="1:9" x14ac:dyDescent="0.25">
      <c r="A28" s="2">
        <v>45318</v>
      </c>
      <c r="B28" t="s">
        <v>6</v>
      </c>
      <c r="C28">
        <v>143</v>
      </c>
      <c r="D28">
        <v>30</v>
      </c>
      <c r="E28">
        <v>1416</v>
      </c>
      <c r="F28">
        <v>0.21</v>
      </c>
      <c r="G28">
        <v>1500</v>
      </c>
      <c r="H28">
        <f t="shared" si="0"/>
        <v>2024</v>
      </c>
      <c r="I28" t="str">
        <f t="shared" si="1"/>
        <v>January</v>
      </c>
    </row>
    <row r="29" spans="1:9" x14ac:dyDescent="0.25">
      <c r="A29" s="2">
        <v>45319</v>
      </c>
      <c r="B29" t="s">
        <v>6</v>
      </c>
      <c r="C29">
        <v>115</v>
      </c>
      <c r="D29">
        <v>20</v>
      </c>
      <c r="E29">
        <v>813</v>
      </c>
      <c r="F29">
        <v>0.17</v>
      </c>
      <c r="G29">
        <v>1000</v>
      </c>
      <c r="H29">
        <f t="shared" si="0"/>
        <v>2024</v>
      </c>
      <c r="I29" t="str">
        <f t="shared" si="1"/>
        <v>January</v>
      </c>
    </row>
    <row r="30" spans="1:9" x14ac:dyDescent="0.25">
      <c r="A30" s="2">
        <v>45320</v>
      </c>
      <c r="B30" t="s">
        <v>6</v>
      </c>
      <c r="C30">
        <v>53</v>
      </c>
      <c r="D30">
        <v>36</v>
      </c>
      <c r="E30">
        <v>504</v>
      </c>
      <c r="F30">
        <v>0.68</v>
      </c>
      <c r="G30">
        <v>1800</v>
      </c>
      <c r="H30">
        <f t="shared" si="0"/>
        <v>2024</v>
      </c>
      <c r="I30" t="str">
        <f t="shared" si="1"/>
        <v>January</v>
      </c>
    </row>
    <row r="31" spans="1:9" x14ac:dyDescent="0.25">
      <c r="A31" s="2">
        <v>45321</v>
      </c>
      <c r="B31" t="s">
        <v>6</v>
      </c>
      <c r="C31">
        <v>46</v>
      </c>
      <c r="D31">
        <v>38</v>
      </c>
      <c r="E31">
        <v>538</v>
      </c>
      <c r="F31">
        <v>0.83</v>
      </c>
      <c r="G31">
        <v>1900</v>
      </c>
      <c r="H31">
        <f t="shared" si="0"/>
        <v>2024</v>
      </c>
      <c r="I31" t="str">
        <f t="shared" si="1"/>
        <v>January</v>
      </c>
    </row>
    <row r="32" spans="1:9" x14ac:dyDescent="0.25">
      <c r="A32" s="2">
        <v>45322</v>
      </c>
      <c r="B32" t="s">
        <v>6</v>
      </c>
      <c r="C32">
        <v>107</v>
      </c>
      <c r="D32">
        <v>27</v>
      </c>
      <c r="E32">
        <v>1711</v>
      </c>
      <c r="F32">
        <v>0.25</v>
      </c>
      <c r="G32">
        <v>1350</v>
      </c>
      <c r="H32">
        <f t="shared" si="0"/>
        <v>2024</v>
      </c>
      <c r="I32" t="str">
        <f t="shared" si="1"/>
        <v>January</v>
      </c>
    </row>
    <row r="33" spans="1:9" x14ac:dyDescent="0.25">
      <c r="A33" s="2">
        <v>45323</v>
      </c>
      <c r="B33" t="s">
        <v>6</v>
      </c>
      <c r="C33">
        <v>105</v>
      </c>
      <c r="D33">
        <v>10</v>
      </c>
      <c r="E33">
        <v>1550</v>
      </c>
      <c r="F33">
        <v>0.1</v>
      </c>
      <c r="G33">
        <v>500</v>
      </c>
      <c r="H33">
        <f t="shared" si="0"/>
        <v>2024</v>
      </c>
      <c r="I33" t="str">
        <f t="shared" si="1"/>
        <v>February</v>
      </c>
    </row>
    <row r="34" spans="1:9" x14ac:dyDescent="0.25">
      <c r="A34" s="2">
        <v>45324</v>
      </c>
      <c r="B34" t="s">
        <v>6</v>
      </c>
      <c r="C34">
        <v>116</v>
      </c>
      <c r="D34">
        <v>8</v>
      </c>
      <c r="E34">
        <v>1082</v>
      </c>
      <c r="F34">
        <v>7.0000000000000007E-2</v>
      </c>
      <c r="G34">
        <v>400</v>
      </c>
      <c r="H34">
        <f t="shared" si="0"/>
        <v>2024</v>
      </c>
      <c r="I34" t="str">
        <f t="shared" si="1"/>
        <v>February</v>
      </c>
    </row>
    <row r="35" spans="1:9" x14ac:dyDescent="0.25">
      <c r="A35" s="2">
        <v>45325</v>
      </c>
      <c r="B35" t="s">
        <v>6</v>
      </c>
      <c r="C35">
        <v>62</v>
      </c>
      <c r="D35">
        <v>19</v>
      </c>
      <c r="E35">
        <v>295</v>
      </c>
      <c r="F35">
        <v>0.31</v>
      </c>
      <c r="G35">
        <v>950</v>
      </c>
      <c r="H35">
        <f t="shared" si="0"/>
        <v>2024</v>
      </c>
      <c r="I35" t="str">
        <f t="shared" si="1"/>
        <v>February</v>
      </c>
    </row>
    <row r="36" spans="1:9" x14ac:dyDescent="0.25">
      <c r="A36" s="2">
        <v>45326</v>
      </c>
      <c r="B36" t="s">
        <v>6</v>
      </c>
      <c r="C36">
        <v>102</v>
      </c>
      <c r="D36">
        <v>35</v>
      </c>
      <c r="E36">
        <v>1825</v>
      </c>
      <c r="F36">
        <v>0.34</v>
      </c>
      <c r="G36">
        <v>1750</v>
      </c>
      <c r="H36">
        <f t="shared" si="0"/>
        <v>2024</v>
      </c>
      <c r="I36" t="str">
        <f t="shared" si="1"/>
        <v>February</v>
      </c>
    </row>
    <row r="37" spans="1:9" x14ac:dyDescent="0.25">
      <c r="A37" s="2">
        <v>45327</v>
      </c>
      <c r="B37" t="s">
        <v>6</v>
      </c>
      <c r="C37">
        <v>62</v>
      </c>
      <c r="D37">
        <v>22</v>
      </c>
      <c r="E37">
        <v>1418</v>
      </c>
      <c r="F37">
        <v>0.35</v>
      </c>
      <c r="G37">
        <v>1100</v>
      </c>
      <c r="H37">
        <f t="shared" si="0"/>
        <v>2024</v>
      </c>
      <c r="I37" t="str">
        <f t="shared" si="1"/>
        <v>February</v>
      </c>
    </row>
    <row r="38" spans="1:9" x14ac:dyDescent="0.25">
      <c r="A38" s="2">
        <v>45328</v>
      </c>
      <c r="B38" t="s">
        <v>6</v>
      </c>
      <c r="C38">
        <v>116</v>
      </c>
      <c r="D38">
        <v>17</v>
      </c>
      <c r="E38">
        <v>394</v>
      </c>
      <c r="F38">
        <v>0.15</v>
      </c>
      <c r="G38">
        <v>850</v>
      </c>
      <c r="H38">
        <f t="shared" si="0"/>
        <v>2024</v>
      </c>
      <c r="I38" t="str">
        <f t="shared" si="1"/>
        <v>February</v>
      </c>
    </row>
    <row r="39" spans="1:9" x14ac:dyDescent="0.25">
      <c r="A39" s="2">
        <v>45329</v>
      </c>
      <c r="B39" t="s">
        <v>6</v>
      </c>
      <c r="C39">
        <v>106</v>
      </c>
      <c r="D39">
        <v>23</v>
      </c>
      <c r="E39">
        <v>1351</v>
      </c>
      <c r="F39">
        <v>0.22</v>
      </c>
      <c r="G39">
        <v>1150</v>
      </c>
      <c r="H39">
        <f t="shared" si="0"/>
        <v>2024</v>
      </c>
      <c r="I39" t="str">
        <f t="shared" si="1"/>
        <v>February</v>
      </c>
    </row>
    <row r="40" spans="1:9" x14ac:dyDescent="0.25">
      <c r="A40" s="2">
        <v>45330</v>
      </c>
      <c r="B40" t="s">
        <v>6</v>
      </c>
      <c r="C40">
        <v>76</v>
      </c>
      <c r="D40">
        <v>26</v>
      </c>
      <c r="E40">
        <v>1105</v>
      </c>
      <c r="F40">
        <v>0.34</v>
      </c>
      <c r="G40">
        <v>1300</v>
      </c>
      <c r="H40">
        <f t="shared" si="0"/>
        <v>2024</v>
      </c>
      <c r="I40" t="str">
        <f t="shared" si="1"/>
        <v>February</v>
      </c>
    </row>
    <row r="41" spans="1:9" x14ac:dyDescent="0.25">
      <c r="A41" s="2">
        <v>45331</v>
      </c>
      <c r="B41" t="s">
        <v>6</v>
      </c>
      <c r="C41">
        <v>120</v>
      </c>
      <c r="D41">
        <v>42</v>
      </c>
      <c r="E41">
        <v>540</v>
      </c>
      <c r="F41">
        <v>0.35</v>
      </c>
      <c r="G41">
        <v>2100</v>
      </c>
      <c r="H41">
        <f t="shared" si="0"/>
        <v>2024</v>
      </c>
      <c r="I41" t="str">
        <f t="shared" si="1"/>
        <v>February</v>
      </c>
    </row>
    <row r="42" spans="1:9" x14ac:dyDescent="0.25">
      <c r="A42" s="2">
        <v>45332</v>
      </c>
      <c r="B42" t="s">
        <v>6</v>
      </c>
      <c r="C42">
        <v>118</v>
      </c>
      <c r="D42">
        <v>18</v>
      </c>
      <c r="E42">
        <v>1253</v>
      </c>
      <c r="F42">
        <v>0.15</v>
      </c>
      <c r="G42">
        <v>900</v>
      </c>
      <c r="H42">
        <f t="shared" si="0"/>
        <v>2024</v>
      </c>
      <c r="I42" t="str">
        <f t="shared" si="1"/>
        <v>February</v>
      </c>
    </row>
    <row r="43" spans="1:9" x14ac:dyDescent="0.25">
      <c r="A43" s="2">
        <v>45333</v>
      </c>
      <c r="B43" t="s">
        <v>6</v>
      </c>
      <c r="C43">
        <v>52</v>
      </c>
      <c r="D43">
        <v>16</v>
      </c>
      <c r="E43">
        <v>640</v>
      </c>
      <c r="F43">
        <v>0.31</v>
      </c>
      <c r="G43">
        <v>800</v>
      </c>
      <c r="H43">
        <f t="shared" si="0"/>
        <v>2024</v>
      </c>
      <c r="I43" t="str">
        <f t="shared" si="1"/>
        <v>February</v>
      </c>
    </row>
    <row r="44" spans="1:9" x14ac:dyDescent="0.25">
      <c r="A44" s="2">
        <v>45334</v>
      </c>
      <c r="B44" t="s">
        <v>6</v>
      </c>
      <c r="C44">
        <v>73</v>
      </c>
      <c r="D44">
        <v>45</v>
      </c>
      <c r="E44">
        <v>717</v>
      </c>
      <c r="F44">
        <v>0.62</v>
      </c>
      <c r="G44">
        <v>2250</v>
      </c>
      <c r="H44">
        <f t="shared" si="0"/>
        <v>2024</v>
      </c>
      <c r="I44" t="str">
        <f t="shared" si="1"/>
        <v>February</v>
      </c>
    </row>
    <row r="45" spans="1:9" x14ac:dyDescent="0.25">
      <c r="A45" s="2">
        <v>45335</v>
      </c>
      <c r="B45" t="s">
        <v>6</v>
      </c>
      <c r="C45">
        <v>32</v>
      </c>
      <c r="D45">
        <v>48</v>
      </c>
      <c r="E45">
        <v>508</v>
      </c>
      <c r="F45">
        <v>1.5</v>
      </c>
      <c r="G45">
        <v>2400</v>
      </c>
      <c r="H45">
        <f t="shared" si="0"/>
        <v>2024</v>
      </c>
      <c r="I45" t="str">
        <f t="shared" si="1"/>
        <v>February</v>
      </c>
    </row>
    <row r="46" spans="1:9" x14ac:dyDescent="0.25">
      <c r="A46" s="2">
        <v>45336</v>
      </c>
      <c r="B46" t="s">
        <v>6</v>
      </c>
      <c r="C46">
        <v>45</v>
      </c>
      <c r="D46">
        <v>8</v>
      </c>
      <c r="E46">
        <v>571</v>
      </c>
      <c r="F46">
        <v>0.18</v>
      </c>
      <c r="G46">
        <v>400</v>
      </c>
      <c r="H46">
        <f t="shared" si="0"/>
        <v>2024</v>
      </c>
      <c r="I46" t="str">
        <f t="shared" si="1"/>
        <v>February</v>
      </c>
    </row>
    <row r="47" spans="1:9" x14ac:dyDescent="0.25">
      <c r="A47" s="2">
        <v>45337</v>
      </c>
      <c r="B47" t="s">
        <v>6</v>
      </c>
      <c r="C47">
        <v>32</v>
      </c>
      <c r="D47">
        <v>36</v>
      </c>
      <c r="E47">
        <v>526</v>
      </c>
      <c r="F47">
        <v>1.1200000000000001</v>
      </c>
      <c r="G47">
        <v>1800</v>
      </c>
      <c r="H47">
        <f t="shared" si="0"/>
        <v>2024</v>
      </c>
      <c r="I47" t="str">
        <f t="shared" si="1"/>
        <v>February</v>
      </c>
    </row>
    <row r="48" spans="1:9" x14ac:dyDescent="0.25">
      <c r="A48" s="2">
        <v>45338</v>
      </c>
      <c r="B48" t="s">
        <v>6</v>
      </c>
      <c r="C48">
        <v>86</v>
      </c>
      <c r="D48">
        <v>35</v>
      </c>
      <c r="E48">
        <v>1021</v>
      </c>
      <c r="F48">
        <v>0.41</v>
      </c>
      <c r="G48">
        <v>1750</v>
      </c>
      <c r="H48">
        <f t="shared" si="0"/>
        <v>2024</v>
      </c>
      <c r="I48" t="str">
        <f t="shared" si="1"/>
        <v>February</v>
      </c>
    </row>
    <row r="49" spans="1:9" x14ac:dyDescent="0.25">
      <c r="A49" s="2">
        <v>45339</v>
      </c>
      <c r="B49" t="s">
        <v>6</v>
      </c>
      <c r="C49">
        <v>42</v>
      </c>
      <c r="D49">
        <v>19</v>
      </c>
      <c r="E49">
        <v>158</v>
      </c>
      <c r="F49">
        <v>0.45</v>
      </c>
      <c r="G49">
        <v>950</v>
      </c>
      <c r="H49">
        <f t="shared" si="0"/>
        <v>2024</v>
      </c>
      <c r="I49" t="str">
        <f t="shared" si="1"/>
        <v>February</v>
      </c>
    </row>
    <row r="50" spans="1:9" x14ac:dyDescent="0.25">
      <c r="A50" s="2">
        <v>45340</v>
      </c>
      <c r="B50" t="s">
        <v>6</v>
      </c>
      <c r="C50">
        <v>126</v>
      </c>
      <c r="D50">
        <v>12</v>
      </c>
      <c r="E50">
        <v>1608</v>
      </c>
      <c r="F50">
        <v>0.1</v>
      </c>
      <c r="G50">
        <v>600</v>
      </c>
      <c r="H50">
        <f t="shared" si="0"/>
        <v>2024</v>
      </c>
      <c r="I50" t="str">
        <f t="shared" si="1"/>
        <v>February</v>
      </c>
    </row>
    <row r="51" spans="1:9" x14ac:dyDescent="0.25">
      <c r="A51" s="2">
        <v>45341</v>
      </c>
      <c r="B51" t="s">
        <v>6</v>
      </c>
      <c r="C51">
        <v>102</v>
      </c>
      <c r="D51">
        <v>35</v>
      </c>
      <c r="E51">
        <v>1610</v>
      </c>
      <c r="F51">
        <v>0.34</v>
      </c>
      <c r="G51">
        <v>1750</v>
      </c>
      <c r="H51">
        <f t="shared" si="0"/>
        <v>2024</v>
      </c>
      <c r="I51" t="str">
        <f t="shared" si="1"/>
        <v>February</v>
      </c>
    </row>
    <row r="52" spans="1:9" x14ac:dyDescent="0.25">
      <c r="A52" s="2">
        <v>45342</v>
      </c>
      <c r="B52" t="s">
        <v>6</v>
      </c>
      <c r="C52">
        <v>30</v>
      </c>
      <c r="D52">
        <v>16</v>
      </c>
      <c r="E52">
        <v>382</v>
      </c>
      <c r="F52">
        <v>0.53</v>
      </c>
      <c r="G52">
        <v>800</v>
      </c>
      <c r="H52">
        <f t="shared" si="0"/>
        <v>2024</v>
      </c>
      <c r="I52" t="str">
        <f t="shared" si="1"/>
        <v>February</v>
      </c>
    </row>
    <row r="53" spans="1:9" x14ac:dyDescent="0.25">
      <c r="A53" s="2">
        <v>45343</v>
      </c>
      <c r="B53" t="s">
        <v>6</v>
      </c>
      <c r="C53">
        <v>82</v>
      </c>
      <c r="D53">
        <v>6</v>
      </c>
      <c r="E53">
        <v>1645</v>
      </c>
      <c r="F53">
        <v>7.0000000000000007E-2</v>
      </c>
      <c r="G53">
        <v>300</v>
      </c>
      <c r="H53">
        <f t="shared" si="0"/>
        <v>2024</v>
      </c>
      <c r="I53" t="str">
        <f t="shared" si="1"/>
        <v>February</v>
      </c>
    </row>
    <row r="54" spans="1:9" x14ac:dyDescent="0.25">
      <c r="A54" s="2">
        <v>45344</v>
      </c>
      <c r="B54" t="s">
        <v>6</v>
      </c>
      <c r="C54">
        <v>120</v>
      </c>
      <c r="D54">
        <v>6</v>
      </c>
      <c r="E54">
        <v>1354</v>
      </c>
      <c r="F54">
        <v>0.05</v>
      </c>
      <c r="G54">
        <v>300</v>
      </c>
      <c r="H54">
        <f t="shared" si="0"/>
        <v>2024</v>
      </c>
      <c r="I54" t="str">
        <f t="shared" si="1"/>
        <v>February</v>
      </c>
    </row>
    <row r="55" spans="1:9" x14ac:dyDescent="0.25">
      <c r="A55" s="2">
        <v>45345</v>
      </c>
      <c r="B55" t="s">
        <v>6</v>
      </c>
      <c r="C55">
        <v>57</v>
      </c>
      <c r="D55">
        <v>45</v>
      </c>
      <c r="E55">
        <v>1420</v>
      </c>
      <c r="F55">
        <v>0.79</v>
      </c>
      <c r="G55">
        <v>2250</v>
      </c>
      <c r="H55">
        <f t="shared" si="0"/>
        <v>2024</v>
      </c>
      <c r="I55" t="str">
        <f t="shared" si="1"/>
        <v>February</v>
      </c>
    </row>
    <row r="56" spans="1:9" x14ac:dyDescent="0.25">
      <c r="A56" s="2">
        <v>45346</v>
      </c>
      <c r="B56" t="s">
        <v>6</v>
      </c>
      <c r="C56">
        <v>58</v>
      </c>
      <c r="D56">
        <v>7</v>
      </c>
      <c r="E56">
        <v>669</v>
      </c>
      <c r="F56">
        <v>0.12</v>
      </c>
      <c r="G56">
        <v>350</v>
      </c>
      <c r="H56">
        <f t="shared" si="0"/>
        <v>2024</v>
      </c>
      <c r="I56" t="str">
        <f t="shared" si="1"/>
        <v>February</v>
      </c>
    </row>
    <row r="57" spans="1:9" x14ac:dyDescent="0.25">
      <c r="A57" s="2">
        <v>45347</v>
      </c>
      <c r="B57" t="s">
        <v>6</v>
      </c>
      <c r="C57">
        <v>123</v>
      </c>
      <c r="D57">
        <v>43</v>
      </c>
      <c r="E57">
        <v>1006</v>
      </c>
      <c r="F57">
        <v>0.35</v>
      </c>
      <c r="G57">
        <v>2150</v>
      </c>
      <c r="H57">
        <f t="shared" si="0"/>
        <v>2024</v>
      </c>
      <c r="I57" t="str">
        <f t="shared" si="1"/>
        <v>February</v>
      </c>
    </row>
    <row r="58" spans="1:9" x14ac:dyDescent="0.25">
      <c r="A58" s="2">
        <v>45348</v>
      </c>
      <c r="B58" t="s">
        <v>6</v>
      </c>
      <c r="C58">
        <v>71</v>
      </c>
      <c r="D58">
        <v>34</v>
      </c>
      <c r="E58">
        <v>1782</v>
      </c>
      <c r="F58">
        <v>0.48</v>
      </c>
      <c r="G58">
        <v>1700</v>
      </c>
      <c r="H58">
        <f t="shared" si="0"/>
        <v>2024</v>
      </c>
      <c r="I58" t="str">
        <f t="shared" si="1"/>
        <v>February</v>
      </c>
    </row>
    <row r="59" spans="1:9" x14ac:dyDescent="0.25">
      <c r="A59" s="2">
        <v>45349</v>
      </c>
      <c r="B59" t="s">
        <v>6</v>
      </c>
      <c r="C59">
        <v>137</v>
      </c>
      <c r="D59">
        <v>14</v>
      </c>
      <c r="E59">
        <v>276</v>
      </c>
      <c r="F59">
        <v>0.1</v>
      </c>
      <c r="G59">
        <v>700</v>
      </c>
      <c r="H59">
        <f t="shared" si="0"/>
        <v>2024</v>
      </c>
      <c r="I59" t="str">
        <f t="shared" si="1"/>
        <v>February</v>
      </c>
    </row>
    <row r="60" spans="1:9" x14ac:dyDescent="0.25">
      <c r="A60" s="2">
        <v>45350</v>
      </c>
      <c r="B60" t="s">
        <v>6</v>
      </c>
      <c r="C60">
        <v>91</v>
      </c>
      <c r="D60">
        <v>13</v>
      </c>
      <c r="E60">
        <v>1822</v>
      </c>
      <c r="F60">
        <v>0.14000000000000001</v>
      </c>
      <c r="G60">
        <v>650</v>
      </c>
      <c r="H60">
        <f t="shared" si="0"/>
        <v>2024</v>
      </c>
      <c r="I60" t="str">
        <f t="shared" si="1"/>
        <v>February</v>
      </c>
    </row>
    <row r="61" spans="1:9" x14ac:dyDescent="0.25">
      <c r="A61" s="2">
        <v>45351</v>
      </c>
      <c r="B61" t="s">
        <v>6</v>
      </c>
      <c r="C61">
        <v>43</v>
      </c>
      <c r="D61">
        <v>49</v>
      </c>
      <c r="E61">
        <v>1936</v>
      </c>
      <c r="F61">
        <v>1.1399999999999999</v>
      </c>
      <c r="G61">
        <v>2450</v>
      </c>
      <c r="H61">
        <f t="shared" si="0"/>
        <v>2024</v>
      </c>
      <c r="I61" t="str">
        <f t="shared" si="1"/>
        <v>February</v>
      </c>
    </row>
    <row r="62" spans="1:9" x14ac:dyDescent="0.25">
      <c r="A62" s="2">
        <v>45352</v>
      </c>
      <c r="B62" t="s">
        <v>6</v>
      </c>
      <c r="C62">
        <v>123</v>
      </c>
      <c r="D62">
        <v>10</v>
      </c>
      <c r="E62">
        <v>1933</v>
      </c>
      <c r="F62">
        <v>0.08</v>
      </c>
      <c r="G62">
        <v>500</v>
      </c>
      <c r="H62">
        <f t="shared" si="0"/>
        <v>2024</v>
      </c>
      <c r="I62" t="str">
        <f t="shared" si="1"/>
        <v>March</v>
      </c>
    </row>
    <row r="63" spans="1:9" x14ac:dyDescent="0.25">
      <c r="A63" s="2">
        <v>45353</v>
      </c>
      <c r="B63" t="s">
        <v>6</v>
      </c>
      <c r="C63">
        <v>125</v>
      </c>
      <c r="D63">
        <v>33</v>
      </c>
      <c r="E63">
        <v>1061</v>
      </c>
      <c r="F63">
        <v>0.26</v>
      </c>
      <c r="G63">
        <v>1650</v>
      </c>
      <c r="H63">
        <f t="shared" si="0"/>
        <v>2024</v>
      </c>
      <c r="I63" t="str">
        <f t="shared" si="1"/>
        <v>March</v>
      </c>
    </row>
    <row r="64" spans="1:9" x14ac:dyDescent="0.25">
      <c r="A64" s="2">
        <v>45354</v>
      </c>
      <c r="B64" t="s">
        <v>6</v>
      </c>
      <c r="C64">
        <v>102</v>
      </c>
      <c r="D64">
        <v>19</v>
      </c>
      <c r="E64">
        <v>332</v>
      </c>
      <c r="F64">
        <v>0.19</v>
      </c>
      <c r="G64">
        <v>950</v>
      </c>
      <c r="H64">
        <f t="shared" si="0"/>
        <v>2024</v>
      </c>
      <c r="I64" t="str">
        <f t="shared" si="1"/>
        <v>March</v>
      </c>
    </row>
    <row r="65" spans="1:9" x14ac:dyDescent="0.25">
      <c r="A65" s="2">
        <v>45355</v>
      </c>
      <c r="B65" t="s">
        <v>6</v>
      </c>
      <c r="C65">
        <v>33</v>
      </c>
      <c r="D65">
        <v>18</v>
      </c>
      <c r="E65">
        <v>944</v>
      </c>
      <c r="F65">
        <v>0.55000000000000004</v>
      </c>
      <c r="G65">
        <v>900</v>
      </c>
      <c r="H65">
        <f t="shared" si="0"/>
        <v>2024</v>
      </c>
      <c r="I65" t="str">
        <f t="shared" si="1"/>
        <v>March</v>
      </c>
    </row>
    <row r="66" spans="1:9" x14ac:dyDescent="0.25">
      <c r="A66" s="2">
        <v>45356</v>
      </c>
      <c r="B66" t="s">
        <v>6</v>
      </c>
      <c r="C66">
        <v>112</v>
      </c>
      <c r="D66">
        <v>27</v>
      </c>
      <c r="E66">
        <v>394</v>
      </c>
      <c r="F66">
        <v>0.24</v>
      </c>
      <c r="G66">
        <v>1350</v>
      </c>
      <c r="H66">
        <f t="shared" si="0"/>
        <v>2024</v>
      </c>
      <c r="I66" t="str">
        <f t="shared" si="1"/>
        <v>March</v>
      </c>
    </row>
    <row r="67" spans="1:9" x14ac:dyDescent="0.25">
      <c r="A67" s="2">
        <v>45357</v>
      </c>
      <c r="B67" t="s">
        <v>6</v>
      </c>
      <c r="C67">
        <v>20</v>
      </c>
      <c r="D67">
        <v>30</v>
      </c>
      <c r="E67">
        <v>714</v>
      </c>
      <c r="F67">
        <v>1.5</v>
      </c>
      <c r="G67">
        <v>1500</v>
      </c>
      <c r="H67">
        <f t="shared" ref="H67:H130" si="2">YEAR(A67)</f>
        <v>2024</v>
      </c>
      <c r="I67" t="str">
        <f t="shared" ref="I67:I130" si="3">TEXT(A67,"mmmm")</f>
        <v>March</v>
      </c>
    </row>
    <row r="68" spans="1:9" x14ac:dyDescent="0.25">
      <c r="A68" s="2">
        <v>45358</v>
      </c>
      <c r="B68" t="s">
        <v>6</v>
      </c>
      <c r="C68">
        <v>46</v>
      </c>
      <c r="D68">
        <v>43</v>
      </c>
      <c r="E68">
        <v>1108</v>
      </c>
      <c r="F68">
        <v>0.93</v>
      </c>
      <c r="G68">
        <v>2150</v>
      </c>
      <c r="H68">
        <f t="shared" si="2"/>
        <v>2024</v>
      </c>
      <c r="I68" t="str">
        <f t="shared" si="3"/>
        <v>March</v>
      </c>
    </row>
    <row r="69" spans="1:9" x14ac:dyDescent="0.25">
      <c r="A69" s="2">
        <v>45359</v>
      </c>
      <c r="B69" t="s">
        <v>6</v>
      </c>
      <c r="C69">
        <v>142</v>
      </c>
      <c r="D69">
        <v>47</v>
      </c>
      <c r="E69">
        <v>1212</v>
      </c>
      <c r="F69">
        <v>0.33</v>
      </c>
      <c r="G69">
        <v>2350</v>
      </c>
      <c r="H69">
        <f t="shared" si="2"/>
        <v>2024</v>
      </c>
      <c r="I69" t="str">
        <f t="shared" si="3"/>
        <v>March</v>
      </c>
    </row>
    <row r="70" spans="1:9" x14ac:dyDescent="0.25">
      <c r="A70" s="2">
        <v>45360</v>
      </c>
      <c r="B70" t="s">
        <v>6</v>
      </c>
      <c r="C70">
        <v>116</v>
      </c>
      <c r="D70">
        <v>40</v>
      </c>
      <c r="E70">
        <v>1427</v>
      </c>
      <c r="F70">
        <v>0.34</v>
      </c>
      <c r="G70">
        <v>2000</v>
      </c>
      <c r="H70">
        <f t="shared" si="2"/>
        <v>2024</v>
      </c>
      <c r="I70" t="str">
        <f t="shared" si="3"/>
        <v>March</v>
      </c>
    </row>
    <row r="71" spans="1:9" x14ac:dyDescent="0.25">
      <c r="A71" s="2">
        <v>45361</v>
      </c>
      <c r="B71" t="s">
        <v>6</v>
      </c>
      <c r="C71">
        <v>104</v>
      </c>
      <c r="D71">
        <v>13</v>
      </c>
      <c r="E71">
        <v>1858</v>
      </c>
      <c r="F71">
        <v>0.12</v>
      </c>
      <c r="G71">
        <v>650</v>
      </c>
      <c r="H71">
        <f t="shared" si="2"/>
        <v>2024</v>
      </c>
      <c r="I71" t="str">
        <f t="shared" si="3"/>
        <v>March</v>
      </c>
    </row>
    <row r="72" spans="1:9" x14ac:dyDescent="0.25">
      <c r="A72" s="2">
        <v>45362</v>
      </c>
      <c r="B72" t="s">
        <v>6</v>
      </c>
      <c r="C72">
        <v>141</v>
      </c>
      <c r="D72">
        <v>36</v>
      </c>
      <c r="E72">
        <v>727</v>
      </c>
      <c r="F72">
        <v>0.26</v>
      </c>
      <c r="G72">
        <v>1800</v>
      </c>
      <c r="H72">
        <f t="shared" si="2"/>
        <v>2024</v>
      </c>
      <c r="I72" t="str">
        <f t="shared" si="3"/>
        <v>March</v>
      </c>
    </row>
    <row r="73" spans="1:9" x14ac:dyDescent="0.25">
      <c r="A73" s="2">
        <v>45363</v>
      </c>
      <c r="B73" t="s">
        <v>6</v>
      </c>
      <c r="C73">
        <v>113</v>
      </c>
      <c r="D73">
        <v>21</v>
      </c>
      <c r="E73">
        <v>1236</v>
      </c>
      <c r="F73">
        <v>0.19</v>
      </c>
      <c r="G73">
        <v>1050</v>
      </c>
      <c r="H73">
        <f t="shared" si="2"/>
        <v>2024</v>
      </c>
      <c r="I73" t="str">
        <f t="shared" si="3"/>
        <v>March</v>
      </c>
    </row>
    <row r="74" spans="1:9" x14ac:dyDescent="0.25">
      <c r="A74" s="2">
        <v>45364</v>
      </c>
      <c r="B74" t="s">
        <v>6</v>
      </c>
      <c r="C74">
        <v>131</v>
      </c>
      <c r="D74">
        <v>17</v>
      </c>
      <c r="E74">
        <v>559</v>
      </c>
      <c r="F74">
        <v>0.13</v>
      </c>
      <c r="G74">
        <v>850</v>
      </c>
      <c r="H74">
        <f t="shared" si="2"/>
        <v>2024</v>
      </c>
      <c r="I74" t="str">
        <f t="shared" si="3"/>
        <v>March</v>
      </c>
    </row>
    <row r="75" spans="1:9" x14ac:dyDescent="0.25">
      <c r="A75" s="2">
        <v>45365</v>
      </c>
      <c r="B75" t="s">
        <v>6</v>
      </c>
      <c r="C75">
        <v>135</v>
      </c>
      <c r="D75">
        <v>39</v>
      </c>
      <c r="E75">
        <v>524</v>
      </c>
      <c r="F75">
        <v>0.28999999999999998</v>
      </c>
      <c r="G75">
        <v>1950</v>
      </c>
      <c r="H75">
        <f t="shared" si="2"/>
        <v>2024</v>
      </c>
      <c r="I75" t="str">
        <f t="shared" si="3"/>
        <v>March</v>
      </c>
    </row>
    <row r="76" spans="1:9" x14ac:dyDescent="0.25">
      <c r="A76" s="2">
        <v>45366</v>
      </c>
      <c r="B76" t="s">
        <v>6</v>
      </c>
      <c r="C76">
        <v>35</v>
      </c>
      <c r="D76">
        <v>7</v>
      </c>
      <c r="E76">
        <v>1426</v>
      </c>
      <c r="F76">
        <v>0.2</v>
      </c>
      <c r="G76">
        <v>350</v>
      </c>
      <c r="H76">
        <f t="shared" si="2"/>
        <v>2024</v>
      </c>
      <c r="I76" t="str">
        <f t="shared" si="3"/>
        <v>March</v>
      </c>
    </row>
    <row r="77" spans="1:9" x14ac:dyDescent="0.25">
      <c r="A77" s="2">
        <v>45367</v>
      </c>
      <c r="B77" t="s">
        <v>6</v>
      </c>
      <c r="C77">
        <v>133</v>
      </c>
      <c r="D77">
        <v>42</v>
      </c>
      <c r="E77">
        <v>1454</v>
      </c>
      <c r="F77">
        <v>0.32</v>
      </c>
      <c r="G77">
        <v>2100</v>
      </c>
      <c r="H77">
        <f t="shared" si="2"/>
        <v>2024</v>
      </c>
      <c r="I77" t="str">
        <f t="shared" si="3"/>
        <v>March</v>
      </c>
    </row>
    <row r="78" spans="1:9" x14ac:dyDescent="0.25">
      <c r="A78" s="2">
        <v>45368</v>
      </c>
      <c r="B78" t="s">
        <v>6</v>
      </c>
      <c r="C78">
        <v>149</v>
      </c>
      <c r="D78">
        <v>33</v>
      </c>
      <c r="E78">
        <v>481</v>
      </c>
      <c r="F78">
        <v>0.22</v>
      </c>
      <c r="G78">
        <v>1650</v>
      </c>
      <c r="H78">
        <f t="shared" si="2"/>
        <v>2024</v>
      </c>
      <c r="I78" t="str">
        <f t="shared" si="3"/>
        <v>March</v>
      </c>
    </row>
    <row r="79" spans="1:9" x14ac:dyDescent="0.25">
      <c r="A79" s="2">
        <v>45369</v>
      </c>
      <c r="B79" t="s">
        <v>6</v>
      </c>
      <c r="C79">
        <v>109</v>
      </c>
      <c r="D79">
        <v>30</v>
      </c>
      <c r="E79">
        <v>1012</v>
      </c>
      <c r="F79">
        <v>0.28000000000000003</v>
      </c>
      <c r="G79">
        <v>1500</v>
      </c>
      <c r="H79">
        <f t="shared" si="2"/>
        <v>2024</v>
      </c>
      <c r="I79" t="str">
        <f t="shared" si="3"/>
        <v>March</v>
      </c>
    </row>
    <row r="80" spans="1:9" x14ac:dyDescent="0.25">
      <c r="A80" s="2">
        <v>45370</v>
      </c>
      <c r="B80" t="s">
        <v>6</v>
      </c>
      <c r="C80">
        <v>101</v>
      </c>
      <c r="D80">
        <v>45</v>
      </c>
      <c r="E80">
        <v>1280</v>
      </c>
      <c r="F80">
        <v>0.45</v>
      </c>
      <c r="G80">
        <v>2250</v>
      </c>
      <c r="H80">
        <f t="shared" si="2"/>
        <v>2024</v>
      </c>
      <c r="I80" t="str">
        <f t="shared" si="3"/>
        <v>March</v>
      </c>
    </row>
    <row r="81" spans="1:9" x14ac:dyDescent="0.25">
      <c r="A81" s="2">
        <v>45371</v>
      </c>
      <c r="B81" t="s">
        <v>6</v>
      </c>
      <c r="C81">
        <v>122</v>
      </c>
      <c r="D81">
        <v>49</v>
      </c>
      <c r="E81">
        <v>1320</v>
      </c>
      <c r="F81">
        <v>0.4</v>
      </c>
      <c r="G81">
        <v>2450</v>
      </c>
      <c r="H81">
        <f t="shared" si="2"/>
        <v>2024</v>
      </c>
      <c r="I81" t="str">
        <f t="shared" si="3"/>
        <v>March</v>
      </c>
    </row>
    <row r="82" spans="1:9" x14ac:dyDescent="0.25">
      <c r="A82" s="2">
        <v>45372</v>
      </c>
      <c r="B82" t="s">
        <v>6</v>
      </c>
      <c r="C82">
        <v>56</v>
      </c>
      <c r="D82">
        <v>11</v>
      </c>
      <c r="E82">
        <v>1822</v>
      </c>
      <c r="F82">
        <v>0.2</v>
      </c>
      <c r="G82">
        <v>550</v>
      </c>
      <c r="H82">
        <f t="shared" si="2"/>
        <v>2024</v>
      </c>
      <c r="I82" t="str">
        <f t="shared" si="3"/>
        <v>March</v>
      </c>
    </row>
    <row r="83" spans="1:9" x14ac:dyDescent="0.25">
      <c r="A83" s="2">
        <v>45373</v>
      </c>
      <c r="B83" t="s">
        <v>6</v>
      </c>
      <c r="C83">
        <v>42</v>
      </c>
      <c r="D83">
        <v>22</v>
      </c>
      <c r="E83">
        <v>926</v>
      </c>
      <c r="F83">
        <v>0.52</v>
      </c>
      <c r="G83">
        <v>1100</v>
      </c>
      <c r="H83">
        <f t="shared" si="2"/>
        <v>2024</v>
      </c>
      <c r="I83" t="str">
        <f t="shared" si="3"/>
        <v>March</v>
      </c>
    </row>
    <row r="84" spans="1:9" x14ac:dyDescent="0.25">
      <c r="A84" s="2">
        <v>45374</v>
      </c>
      <c r="B84" t="s">
        <v>6</v>
      </c>
      <c r="C84">
        <v>110</v>
      </c>
      <c r="D84">
        <v>6</v>
      </c>
      <c r="E84">
        <v>1339</v>
      </c>
      <c r="F84">
        <v>0.05</v>
      </c>
      <c r="G84">
        <v>300</v>
      </c>
      <c r="H84">
        <f t="shared" si="2"/>
        <v>2024</v>
      </c>
      <c r="I84" t="str">
        <f t="shared" si="3"/>
        <v>March</v>
      </c>
    </row>
    <row r="85" spans="1:9" x14ac:dyDescent="0.25">
      <c r="A85" s="2">
        <v>45375</v>
      </c>
      <c r="B85" t="s">
        <v>6</v>
      </c>
      <c r="C85">
        <v>134</v>
      </c>
      <c r="D85">
        <v>45</v>
      </c>
      <c r="E85">
        <v>1415</v>
      </c>
      <c r="F85">
        <v>0.34</v>
      </c>
      <c r="G85">
        <v>2250</v>
      </c>
      <c r="H85">
        <f t="shared" si="2"/>
        <v>2024</v>
      </c>
      <c r="I85" t="str">
        <f t="shared" si="3"/>
        <v>March</v>
      </c>
    </row>
    <row r="86" spans="1:9" x14ac:dyDescent="0.25">
      <c r="A86" s="2">
        <v>45376</v>
      </c>
      <c r="B86" t="s">
        <v>6</v>
      </c>
      <c r="C86">
        <v>23</v>
      </c>
      <c r="D86">
        <v>25</v>
      </c>
      <c r="E86">
        <v>624</v>
      </c>
      <c r="F86">
        <v>1.0900000000000001</v>
      </c>
      <c r="G86">
        <v>1250</v>
      </c>
      <c r="H86">
        <f t="shared" si="2"/>
        <v>2024</v>
      </c>
      <c r="I86" t="str">
        <f t="shared" si="3"/>
        <v>March</v>
      </c>
    </row>
    <row r="87" spans="1:9" x14ac:dyDescent="0.25">
      <c r="A87" s="2">
        <v>45377</v>
      </c>
      <c r="B87" t="s">
        <v>6</v>
      </c>
      <c r="C87">
        <v>63</v>
      </c>
      <c r="D87">
        <v>18</v>
      </c>
      <c r="E87">
        <v>260</v>
      </c>
      <c r="F87">
        <v>0.28999999999999998</v>
      </c>
      <c r="G87">
        <v>900</v>
      </c>
      <c r="H87">
        <f t="shared" si="2"/>
        <v>2024</v>
      </c>
      <c r="I87" t="str">
        <f t="shared" si="3"/>
        <v>March</v>
      </c>
    </row>
    <row r="88" spans="1:9" x14ac:dyDescent="0.25">
      <c r="A88" s="2">
        <v>45378</v>
      </c>
      <c r="B88" t="s">
        <v>6</v>
      </c>
      <c r="C88">
        <v>98</v>
      </c>
      <c r="D88">
        <v>18</v>
      </c>
      <c r="E88">
        <v>510</v>
      </c>
      <c r="F88">
        <v>0.18</v>
      </c>
      <c r="G88">
        <v>900</v>
      </c>
      <c r="H88">
        <f t="shared" si="2"/>
        <v>2024</v>
      </c>
      <c r="I88" t="str">
        <f t="shared" si="3"/>
        <v>March</v>
      </c>
    </row>
    <row r="89" spans="1:9" x14ac:dyDescent="0.25">
      <c r="A89" s="2">
        <v>45379</v>
      </c>
      <c r="B89" t="s">
        <v>6</v>
      </c>
      <c r="C89">
        <v>113</v>
      </c>
      <c r="D89">
        <v>27</v>
      </c>
      <c r="E89">
        <v>1022</v>
      </c>
      <c r="F89">
        <v>0.24</v>
      </c>
      <c r="G89">
        <v>1350</v>
      </c>
      <c r="H89">
        <f t="shared" si="2"/>
        <v>2024</v>
      </c>
      <c r="I89" t="str">
        <f t="shared" si="3"/>
        <v>March</v>
      </c>
    </row>
    <row r="90" spans="1:9" x14ac:dyDescent="0.25">
      <c r="A90" s="2">
        <v>45380</v>
      </c>
      <c r="B90" t="s">
        <v>6</v>
      </c>
      <c r="C90">
        <v>102</v>
      </c>
      <c r="D90">
        <v>23</v>
      </c>
      <c r="E90">
        <v>920</v>
      </c>
      <c r="F90">
        <v>0.23</v>
      </c>
      <c r="G90">
        <v>1150</v>
      </c>
      <c r="H90">
        <f t="shared" si="2"/>
        <v>2024</v>
      </c>
      <c r="I90" t="str">
        <f t="shared" si="3"/>
        <v>March</v>
      </c>
    </row>
    <row r="91" spans="1:9" x14ac:dyDescent="0.25">
      <c r="A91" s="2">
        <v>45381</v>
      </c>
      <c r="B91" t="s">
        <v>6</v>
      </c>
      <c r="C91">
        <v>92</v>
      </c>
      <c r="D91">
        <v>23</v>
      </c>
      <c r="E91">
        <v>453</v>
      </c>
      <c r="F91">
        <v>0.25</v>
      </c>
      <c r="G91">
        <v>1150</v>
      </c>
      <c r="H91">
        <f t="shared" si="2"/>
        <v>2024</v>
      </c>
      <c r="I91" t="str">
        <f t="shared" si="3"/>
        <v>March</v>
      </c>
    </row>
    <row r="92" spans="1:9" x14ac:dyDescent="0.25">
      <c r="A92" s="2">
        <v>45292</v>
      </c>
      <c r="B92" t="s">
        <v>7</v>
      </c>
      <c r="C92">
        <v>99</v>
      </c>
      <c r="D92">
        <v>42</v>
      </c>
      <c r="E92">
        <v>1314</v>
      </c>
      <c r="F92">
        <v>0.42</v>
      </c>
      <c r="G92">
        <v>2100</v>
      </c>
      <c r="H92">
        <f t="shared" si="2"/>
        <v>2024</v>
      </c>
      <c r="I92" t="str">
        <f t="shared" si="3"/>
        <v>January</v>
      </c>
    </row>
    <row r="93" spans="1:9" x14ac:dyDescent="0.25">
      <c r="A93" s="2">
        <v>45293</v>
      </c>
      <c r="B93" t="s">
        <v>7</v>
      </c>
      <c r="C93">
        <v>130</v>
      </c>
      <c r="D93">
        <v>18</v>
      </c>
      <c r="E93">
        <v>1440</v>
      </c>
      <c r="F93">
        <v>0.14000000000000001</v>
      </c>
      <c r="G93">
        <v>900</v>
      </c>
      <c r="H93">
        <f t="shared" si="2"/>
        <v>2024</v>
      </c>
      <c r="I93" t="str">
        <f t="shared" si="3"/>
        <v>January</v>
      </c>
    </row>
    <row r="94" spans="1:9" x14ac:dyDescent="0.25">
      <c r="A94" s="2">
        <v>45294</v>
      </c>
      <c r="B94" t="s">
        <v>7</v>
      </c>
      <c r="C94">
        <v>108</v>
      </c>
      <c r="D94">
        <v>6</v>
      </c>
      <c r="E94">
        <v>1746</v>
      </c>
      <c r="F94">
        <v>0.06</v>
      </c>
      <c r="G94">
        <v>300</v>
      </c>
      <c r="H94">
        <f t="shared" si="2"/>
        <v>2024</v>
      </c>
      <c r="I94" t="str">
        <f t="shared" si="3"/>
        <v>January</v>
      </c>
    </row>
    <row r="95" spans="1:9" x14ac:dyDescent="0.25">
      <c r="A95" s="2">
        <v>45295</v>
      </c>
      <c r="B95" t="s">
        <v>7</v>
      </c>
      <c r="C95">
        <v>133</v>
      </c>
      <c r="D95">
        <v>19</v>
      </c>
      <c r="E95">
        <v>1993</v>
      </c>
      <c r="F95">
        <v>0.14000000000000001</v>
      </c>
      <c r="G95">
        <v>950</v>
      </c>
      <c r="H95">
        <f t="shared" si="2"/>
        <v>2024</v>
      </c>
      <c r="I95" t="str">
        <f t="shared" si="3"/>
        <v>January</v>
      </c>
    </row>
    <row r="96" spans="1:9" x14ac:dyDescent="0.25">
      <c r="A96" s="2">
        <v>45296</v>
      </c>
      <c r="B96" t="s">
        <v>7</v>
      </c>
      <c r="C96">
        <v>142</v>
      </c>
      <c r="D96">
        <v>13</v>
      </c>
      <c r="E96">
        <v>826</v>
      </c>
      <c r="F96">
        <v>0.09</v>
      </c>
      <c r="G96">
        <v>650</v>
      </c>
      <c r="H96">
        <f t="shared" si="2"/>
        <v>2024</v>
      </c>
      <c r="I96" t="str">
        <f t="shared" si="3"/>
        <v>January</v>
      </c>
    </row>
    <row r="97" spans="1:9" x14ac:dyDescent="0.25">
      <c r="A97" s="2">
        <v>45297</v>
      </c>
      <c r="B97" t="s">
        <v>7</v>
      </c>
      <c r="C97">
        <v>121</v>
      </c>
      <c r="D97">
        <v>48</v>
      </c>
      <c r="E97">
        <v>1550</v>
      </c>
      <c r="F97">
        <v>0.4</v>
      </c>
      <c r="G97">
        <v>2400</v>
      </c>
      <c r="H97">
        <f t="shared" si="2"/>
        <v>2024</v>
      </c>
      <c r="I97" t="str">
        <f t="shared" si="3"/>
        <v>January</v>
      </c>
    </row>
    <row r="98" spans="1:9" x14ac:dyDescent="0.25">
      <c r="A98" s="2">
        <v>45298</v>
      </c>
      <c r="B98" t="s">
        <v>7</v>
      </c>
      <c r="C98">
        <v>98</v>
      </c>
      <c r="D98">
        <v>7</v>
      </c>
      <c r="E98">
        <v>313</v>
      </c>
      <c r="F98">
        <v>7.0000000000000007E-2</v>
      </c>
      <c r="G98">
        <v>350</v>
      </c>
      <c r="H98">
        <f t="shared" si="2"/>
        <v>2024</v>
      </c>
      <c r="I98" t="str">
        <f t="shared" si="3"/>
        <v>January</v>
      </c>
    </row>
    <row r="99" spans="1:9" x14ac:dyDescent="0.25">
      <c r="A99" s="2">
        <v>45299</v>
      </c>
      <c r="B99" t="s">
        <v>7</v>
      </c>
      <c r="C99">
        <v>73</v>
      </c>
      <c r="D99">
        <v>8</v>
      </c>
      <c r="E99">
        <v>354</v>
      </c>
      <c r="F99">
        <v>0.11</v>
      </c>
      <c r="G99">
        <v>400</v>
      </c>
      <c r="H99">
        <f t="shared" si="2"/>
        <v>2024</v>
      </c>
      <c r="I99" t="str">
        <f t="shared" si="3"/>
        <v>January</v>
      </c>
    </row>
    <row r="100" spans="1:9" x14ac:dyDescent="0.25">
      <c r="A100" s="2">
        <v>45300</v>
      </c>
      <c r="B100" t="s">
        <v>7</v>
      </c>
      <c r="C100">
        <v>86</v>
      </c>
      <c r="D100">
        <v>31</v>
      </c>
      <c r="E100">
        <v>423</v>
      </c>
      <c r="F100">
        <v>0.36</v>
      </c>
      <c r="G100">
        <v>1550</v>
      </c>
      <c r="H100">
        <f t="shared" si="2"/>
        <v>2024</v>
      </c>
      <c r="I100" t="str">
        <f t="shared" si="3"/>
        <v>January</v>
      </c>
    </row>
    <row r="101" spans="1:9" x14ac:dyDescent="0.25">
      <c r="A101" s="2">
        <v>45301</v>
      </c>
      <c r="B101" t="s">
        <v>7</v>
      </c>
      <c r="C101">
        <v>102</v>
      </c>
      <c r="D101">
        <v>49</v>
      </c>
      <c r="E101">
        <v>950</v>
      </c>
      <c r="F101">
        <v>0.48</v>
      </c>
      <c r="G101">
        <v>2450</v>
      </c>
      <c r="H101">
        <f t="shared" si="2"/>
        <v>2024</v>
      </c>
      <c r="I101" t="str">
        <f t="shared" si="3"/>
        <v>January</v>
      </c>
    </row>
    <row r="102" spans="1:9" x14ac:dyDescent="0.25">
      <c r="A102" s="2">
        <v>45302</v>
      </c>
      <c r="B102" t="s">
        <v>7</v>
      </c>
      <c r="C102">
        <v>144</v>
      </c>
      <c r="D102">
        <v>27</v>
      </c>
      <c r="E102">
        <v>1775</v>
      </c>
      <c r="F102">
        <v>0.19</v>
      </c>
      <c r="G102">
        <v>1350</v>
      </c>
      <c r="H102">
        <f t="shared" si="2"/>
        <v>2024</v>
      </c>
      <c r="I102" t="str">
        <f t="shared" si="3"/>
        <v>January</v>
      </c>
    </row>
    <row r="103" spans="1:9" x14ac:dyDescent="0.25">
      <c r="A103" s="2">
        <v>45303</v>
      </c>
      <c r="B103" t="s">
        <v>7</v>
      </c>
      <c r="C103">
        <v>23</v>
      </c>
      <c r="D103">
        <v>10</v>
      </c>
      <c r="E103">
        <v>355</v>
      </c>
      <c r="F103">
        <v>0.43</v>
      </c>
      <c r="G103">
        <v>500</v>
      </c>
      <c r="H103">
        <f t="shared" si="2"/>
        <v>2024</v>
      </c>
      <c r="I103" t="str">
        <f t="shared" si="3"/>
        <v>January</v>
      </c>
    </row>
    <row r="104" spans="1:9" x14ac:dyDescent="0.25">
      <c r="A104" s="2">
        <v>45304</v>
      </c>
      <c r="B104" t="s">
        <v>7</v>
      </c>
      <c r="C104">
        <v>66</v>
      </c>
      <c r="D104">
        <v>9</v>
      </c>
      <c r="E104">
        <v>1424</v>
      </c>
      <c r="F104">
        <v>0.14000000000000001</v>
      </c>
      <c r="G104">
        <v>450</v>
      </c>
      <c r="H104">
        <f t="shared" si="2"/>
        <v>2024</v>
      </c>
      <c r="I104" t="str">
        <f t="shared" si="3"/>
        <v>January</v>
      </c>
    </row>
    <row r="105" spans="1:9" x14ac:dyDescent="0.25">
      <c r="A105" s="2">
        <v>45305</v>
      </c>
      <c r="B105" t="s">
        <v>7</v>
      </c>
      <c r="C105">
        <v>145</v>
      </c>
      <c r="D105">
        <v>13</v>
      </c>
      <c r="E105">
        <v>1107</v>
      </c>
      <c r="F105">
        <v>0.09</v>
      </c>
      <c r="G105">
        <v>650</v>
      </c>
      <c r="H105">
        <f t="shared" si="2"/>
        <v>2024</v>
      </c>
      <c r="I105" t="str">
        <f t="shared" si="3"/>
        <v>January</v>
      </c>
    </row>
    <row r="106" spans="1:9" x14ac:dyDescent="0.25">
      <c r="A106" s="2">
        <v>45306</v>
      </c>
      <c r="B106" t="s">
        <v>7</v>
      </c>
      <c r="C106">
        <v>95</v>
      </c>
      <c r="D106">
        <v>41</v>
      </c>
      <c r="E106">
        <v>1428</v>
      </c>
      <c r="F106">
        <v>0.43</v>
      </c>
      <c r="G106">
        <v>2050</v>
      </c>
      <c r="H106">
        <f t="shared" si="2"/>
        <v>2024</v>
      </c>
      <c r="I106" t="str">
        <f t="shared" si="3"/>
        <v>January</v>
      </c>
    </row>
    <row r="107" spans="1:9" x14ac:dyDescent="0.25">
      <c r="A107" s="2">
        <v>45307</v>
      </c>
      <c r="B107" t="s">
        <v>7</v>
      </c>
      <c r="C107">
        <v>52</v>
      </c>
      <c r="D107">
        <v>8</v>
      </c>
      <c r="E107">
        <v>1058</v>
      </c>
      <c r="F107">
        <v>0.15</v>
      </c>
      <c r="G107">
        <v>400</v>
      </c>
      <c r="H107">
        <f t="shared" si="2"/>
        <v>2024</v>
      </c>
      <c r="I107" t="str">
        <f t="shared" si="3"/>
        <v>January</v>
      </c>
    </row>
    <row r="108" spans="1:9" x14ac:dyDescent="0.25">
      <c r="A108" s="2">
        <v>45308</v>
      </c>
      <c r="B108" t="s">
        <v>7</v>
      </c>
      <c r="C108">
        <v>44</v>
      </c>
      <c r="D108">
        <v>43</v>
      </c>
      <c r="E108">
        <v>142</v>
      </c>
      <c r="F108">
        <v>0.98</v>
      </c>
      <c r="G108">
        <v>2150</v>
      </c>
      <c r="H108">
        <f t="shared" si="2"/>
        <v>2024</v>
      </c>
      <c r="I108" t="str">
        <f t="shared" si="3"/>
        <v>January</v>
      </c>
    </row>
    <row r="109" spans="1:9" x14ac:dyDescent="0.25">
      <c r="A109" s="2">
        <v>45309</v>
      </c>
      <c r="B109" t="s">
        <v>7</v>
      </c>
      <c r="C109">
        <v>56</v>
      </c>
      <c r="D109">
        <v>18</v>
      </c>
      <c r="E109">
        <v>487</v>
      </c>
      <c r="F109">
        <v>0.32</v>
      </c>
      <c r="G109">
        <v>900</v>
      </c>
      <c r="H109">
        <f t="shared" si="2"/>
        <v>2024</v>
      </c>
      <c r="I109" t="str">
        <f t="shared" si="3"/>
        <v>January</v>
      </c>
    </row>
    <row r="110" spans="1:9" x14ac:dyDescent="0.25">
      <c r="A110" s="2">
        <v>45310</v>
      </c>
      <c r="B110" t="s">
        <v>7</v>
      </c>
      <c r="C110">
        <v>136</v>
      </c>
      <c r="D110">
        <v>44</v>
      </c>
      <c r="E110">
        <v>754</v>
      </c>
      <c r="F110">
        <v>0.32</v>
      </c>
      <c r="G110">
        <v>2200</v>
      </c>
      <c r="H110">
        <f t="shared" si="2"/>
        <v>2024</v>
      </c>
      <c r="I110" t="str">
        <f t="shared" si="3"/>
        <v>January</v>
      </c>
    </row>
    <row r="111" spans="1:9" x14ac:dyDescent="0.25">
      <c r="A111" s="2">
        <v>45311</v>
      </c>
      <c r="B111" t="s">
        <v>7</v>
      </c>
      <c r="C111">
        <v>126</v>
      </c>
      <c r="D111">
        <v>8</v>
      </c>
      <c r="E111">
        <v>1543</v>
      </c>
      <c r="F111">
        <v>0.06</v>
      </c>
      <c r="G111">
        <v>400</v>
      </c>
      <c r="H111">
        <f t="shared" si="2"/>
        <v>2024</v>
      </c>
      <c r="I111" t="str">
        <f t="shared" si="3"/>
        <v>January</v>
      </c>
    </row>
    <row r="112" spans="1:9" x14ac:dyDescent="0.25">
      <c r="A112" s="2">
        <v>45312</v>
      </c>
      <c r="B112" t="s">
        <v>7</v>
      </c>
      <c r="C112">
        <v>23</v>
      </c>
      <c r="D112">
        <v>16</v>
      </c>
      <c r="E112">
        <v>1886</v>
      </c>
      <c r="F112">
        <v>0.7</v>
      </c>
      <c r="G112">
        <v>800</v>
      </c>
      <c r="H112">
        <f t="shared" si="2"/>
        <v>2024</v>
      </c>
      <c r="I112" t="str">
        <f t="shared" si="3"/>
        <v>January</v>
      </c>
    </row>
    <row r="113" spans="1:9" x14ac:dyDescent="0.25">
      <c r="A113" s="2">
        <v>45313</v>
      </c>
      <c r="B113" t="s">
        <v>7</v>
      </c>
      <c r="C113">
        <v>73</v>
      </c>
      <c r="D113">
        <v>39</v>
      </c>
      <c r="E113">
        <v>457</v>
      </c>
      <c r="F113">
        <v>0.53</v>
      </c>
      <c r="G113">
        <v>1950</v>
      </c>
      <c r="H113">
        <f t="shared" si="2"/>
        <v>2024</v>
      </c>
      <c r="I113" t="str">
        <f t="shared" si="3"/>
        <v>January</v>
      </c>
    </row>
    <row r="114" spans="1:9" x14ac:dyDescent="0.25">
      <c r="A114" s="2">
        <v>45314</v>
      </c>
      <c r="B114" t="s">
        <v>7</v>
      </c>
      <c r="C114">
        <v>129</v>
      </c>
      <c r="D114">
        <v>30</v>
      </c>
      <c r="E114">
        <v>1317</v>
      </c>
      <c r="F114">
        <v>0.23</v>
      </c>
      <c r="G114">
        <v>1500</v>
      </c>
      <c r="H114">
        <f t="shared" si="2"/>
        <v>2024</v>
      </c>
      <c r="I114" t="str">
        <f t="shared" si="3"/>
        <v>January</v>
      </c>
    </row>
    <row r="115" spans="1:9" x14ac:dyDescent="0.25">
      <c r="A115" s="2">
        <v>45315</v>
      </c>
      <c r="B115" t="s">
        <v>7</v>
      </c>
      <c r="C115">
        <v>105</v>
      </c>
      <c r="D115">
        <v>18</v>
      </c>
      <c r="E115">
        <v>131</v>
      </c>
      <c r="F115">
        <v>0.17</v>
      </c>
      <c r="G115">
        <v>900</v>
      </c>
      <c r="H115">
        <f t="shared" si="2"/>
        <v>2024</v>
      </c>
      <c r="I115" t="str">
        <f t="shared" si="3"/>
        <v>January</v>
      </c>
    </row>
    <row r="116" spans="1:9" x14ac:dyDescent="0.25">
      <c r="A116" s="2">
        <v>45316</v>
      </c>
      <c r="B116" t="s">
        <v>7</v>
      </c>
      <c r="C116">
        <v>68</v>
      </c>
      <c r="D116">
        <v>12</v>
      </c>
      <c r="E116">
        <v>947</v>
      </c>
      <c r="F116">
        <v>0.18</v>
      </c>
      <c r="G116">
        <v>600</v>
      </c>
      <c r="H116">
        <f t="shared" si="2"/>
        <v>2024</v>
      </c>
      <c r="I116" t="str">
        <f t="shared" si="3"/>
        <v>January</v>
      </c>
    </row>
    <row r="117" spans="1:9" x14ac:dyDescent="0.25">
      <c r="A117" s="2">
        <v>45317</v>
      </c>
      <c r="B117" t="s">
        <v>7</v>
      </c>
      <c r="C117">
        <v>41</v>
      </c>
      <c r="D117">
        <v>14</v>
      </c>
      <c r="E117">
        <v>1316</v>
      </c>
      <c r="F117">
        <v>0.34</v>
      </c>
      <c r="G117">
        <v>700</v>
      </c>
      <c r="H117">
        <f t="shared" si="2"/>
        <v>2024</v>
      </c>
      <c r="I117" t="str">
        <f t="shared" si="3"/>
        <v>January</v>
      </c>
    </row>
    <row r="118" spans="1:9" x14ac:dyDescent="0.25">
      <c r="A118" s="2">
        <v>45318</v>
      </c>
      <c r="B118" t="s">
        <v>7</v>
      </c>
      <c r="C118">
        <v>146</v>
      </c>
      <c r="D118">
        <v>14</v>
      </c>
      <c r="E118">
        <v>944</v>
      </c>
      <c r="F118">
        <v>0.1</v>
      </c>
      <c r="G118">
        <v>700</v>
      </c>
      <c r="H118">
        <f t="shared" si="2"/>
        <v>2024</v>
      </c>
      <c r="I118" t="str">
        <f t="shared" si="3"/>
        <v>January</v>
      </c>
    </row>
    <row r="119" spans="1:9" x14ac:dyDescent="0.25">
      <c r="A119" s="2">
        <v>45319</v>
      </c>
      <c r="B119" t="s">
        <v>7</v>
      </c>
      <c r="C119">
        <v>49</v>
      </c>
      <c r="D119">
        <v>40</v>
      </c>
      <c r="E119">
        <v>991</v>
      </c>
      <c r="F119">
        <v>0.82</v>
      </c>
      <c r="G119">
        <v>2000</v>
      </c>
      <c r="H119">
        <f t="shared" si="2"/>
        <v>2024</v>
      </c>
      <c r="I119" t="str">
        <f t="shared" si="3"/>
        <v>January</v>
      </c>
    </row>
    <row r="120" spans="1:9" x14ac:dyDescent="0.25">
      <c r="A120" s="2">
        <v>45320</v>
      </c>
      <c r="B120" t="s">
        <v>7</v>
      </c>
      <c r="C120">
        <v>111</v>
      </c>
      <c r="D120">
        <v>21</v>
      </c>
      <c r="E120">
        <v>538</v>
      </c>
      <c r="F120">
        <v>0.19</v>
      </c>
      <c r="G120">
        <v>1050</v>
      </c>
      <c r="H120">
        <f t="shared" si="2"/>
        <v>2024</v>
      </c>
      <c r="I120" t="str">
        <f t="shared" si="3"/>
        <v>January</v>
      </c>
    </row>
    <row r="121" spans="1:9" x14ac:dyDescent="0.25">
      <c r="A121" s="2">
        <v>45321</v>
      </c>
      <c r="B121" t="s">
        <v>7</v>
      </c>
      <c r="C121">
        <v>78</v>
      </c>
      <c r="D121">
        <v>21</v>
      </c>
      <c r="E121">
        <v>820</v>
      </c>
      <c r="F121">
        <v>0.27</v>
      </c>
      <c r="G121">
        <v>1050</v>
      </c>
      <c r="H121">
        <f t="shared" si="2"/>
        <v>2024</v>
      </c>
      <c r="I121" t="str">
        <f t="shared" si="3"/>
        <v>January</v>
      </c>
    </row>
    <row r="122" spans="1:9" x14ac:dyDescent="0.25">
      <c r="A122" s="2">
        <v>45322</v>
      </c>
      <c r="B122" t="s">
        <v>7</v>
      </c>
      <c r="C122">
        <v>92</v>
      </c>
      <c r="D122">
        <v>14</v>
      </c>
      <c r="E122">
        <v>1510</v>
      </c>
      <c r="F122">
        <v>0.15</v>
      </c>
      <c r="G122">
        <v>700</v>
      </c>
      <c r="H122">
        <f t="shared" si="2"/>
        <v>2024</v>
      </c>
      <c r="I122" t="str">
        <f t="shared" si="3"/>
        <v>January</v>
      </c>
    </row>
    <row r="123" spans="1:9" x14ac:dyDescent="0.25">
      <c r="A123" s="2">
        <v>45323</v>
      </c>
      <c r="B123" t="s">
        <v>7</v>
      </c>
      <c r="C123">
        <v>27</v>
      </c>
      <c r="D123">
        <v>40</v>
      </c>
      <c r="E123">
        <v>161</v>
      </c>
      <c r="F123">
        <v>1.48</v>
      </c>
      <c r="G123">
        <v>2000</v>
      </c>
      <c r="H123">
        <f t="shared" si="2"/>
        <v>2024</v>
      </c>
      <c r="I123" t="str">
        <f t="shared" si="3"/>
        <v>February</v>
      </c>
    </row>
    <row r="124" spans="1:9" x14ac:dyDescent="0.25">
      <c r="A124" s="2">
        <v>45324</v>
      </c>
      <c r="B124" t="s">
        <v>7</v>
      </c>
      <c r="C124">
        <v>52</v>
      </c>
      <c r="D124">
        <v>7</v>
      </c>
      <c r="E124">
        <v>1752</v>
      </c>
      <c r="F124">
        <v>0.13</v>
      </c>
      <c r="G124">
        <v>350</v>
      </c>
      <c r="H124">
        <f t="shared" si="2"/>
        <v>2024</v>
      </c>
      <c r="I124" t="str">
        <f t="shared" si="3"/>
        <v>February</v>
      </c>
    </row>
    <row r="125" spans="1:9" x14ac:dyDescent="0.25">
      <c r="A125" s="2">
        <v>45325</v>
      </c>
      <c r="B125" t="s">
        <v>7</v>
      </c>
      <c r="C125">
        <v>68</v>
      </c>
      <c r="D125">
        <v>25</v>
      </c>
      <c r="E125">
        <v>1218</v>
      </c>
      <c r="F125">
        <v>0.37</v>
      </c>
      <c r="G125">
        <v>1250</v>
      </c>
      <c r="H125">
        <f t="shared" si="2"/>
        <v>2024</v>
      </c>
      <c r="I125" t="str">
        <f t="shared" si="3"/>
        <v>February</v>
      </c>
    </row>
    <row r="126" spans="1:9" x14ac:dyDescent="0.25">
      <c r="A126" s="2">
        <v>45326</v>
      </c>
      <c r="B126" t="s">
        <v>7</v>
      </c>
      <c r="C126">
        <v>130</v>
      </c>
      <c r="D126">
        <v>6</v>
      </c>
      <c r="E126">
        <v>1338</v>
      </c>
      <c r="F126">
        <v>0.05</v>
      </c>
      <c r="G126">
        <v>300</v>
      </c>
      <c r="H126">
        <f t="shared" si="2"/>
        <v>2024</v>
      </c>
      <c r="I126" t="str">
        <f t="shared" si="3"/>
        <v>February</v>
      </c>
    </row>
    <row r="127" spans="1:9" x14ac:dyDescent="0.25">
      <c r="A127" s="2">
        <v>45327</v>
      </c>
      <c r="B127" t="s">
        <v>7</v>
      </c>
      <c r="C127">
        <v>40</v>
      </c>
      <c r="D127">
        <v>22</v>
      </c>
      <c r="E127">
        <v>664</v>
      </c>
      <c r="F127">
        <v>0.55000000000000004</v>
      </c>
      <c r="G127">
        <v>1100</v>
      </c>
      <c r="H127">
        <f t="shared" si="2"/>
        <v>2024</v>
      </c>
      <c r="I127" t="str">
        <f t="shared" si="3"/>
        <v>February</v>
      </c>
    </row>
    <row r="128" spans="1:9" x14ac:dyDescent="0.25">
      <c r="A128" s="2">
        <v>45328</v>
      </c>
      <c r="B128" t="s">
        <v>7</v>
      </c>
      <c r="C128">
        <v>120</v>
      </c>
      <c r="D128">
        <v>28</v>
      </c>
      <c r="E128">
        <v>1381</v>
      </c>
      <c r="F128">
        <v>0.23</v>
      </c>
      <c r="G128">
        <v>1400</v>
      </c>
      <c r="H128">
        <f t="shared" si="2"/>
        <v>2024</v>
      </c>
      <c r="I128" t="str">
        <f t="shared" si="3"/>
        <v>February</v>
      </c>
    </row>
    <row r="129" spans="1:9" x14ac:dyDescent="0.25">
      <c r="A129" s="2">
        <v>45329</v>
      </c>
      <c r="B129" t="s">
        <v>7</v>
      </c>
      <c r="C129">
        <v>45</v>
      </c>
      <c r="D129">
        <v>49</v>
      </c>
      <c r="E129">
        <v>1813</v>
      </c>
      <c r="F129">
        <v>1.0900000000000001</v>
      </c>
      <c r="G129">
        <v>2450</v>
      </c>
      <c r="H129">
        <f t="shared" si="2"/>
        <v>2024</v>
      </c>
      <c r="I129" t="str">
        <f t="shared" si="3"/>
        <v>February</v>
      </c>
    </row>
    <row r="130" spans="1:9" x14ac:dyDescent="0.25">
      <c r="A130" s="2">
        <v>45330</v>
      </c>
      <c r="B130" t="s">
        <v>7</v>
      </c>
      <c r="C130">
        <v>72</v>
      </c>
      <c r="D130">
        <v>29</v>
      </c>
      <c r="E130">
        <v>932</v>
      </c>
      <c r="F130">
        <v>0.4</v>
      </c>
      <c r="G130">
        <v>1450</v>
      </c>
      <c r="H130">
        <f t="shared" si="2"/>
        <v>2024</v>
      </c>
      <c r="I130" t="str">
        <f t="shared" si="3"/>
        <v>February</v>
      </c>
    </row>
    <row r="131" spans="1:9" x14ac:dyDescent="0.25">
      <c r="A131" s="2">
        <v>45331</v>
      </c>
      <c r="B131" t="s">
        <v>7</v>
      </c>
      <c r="C131">
        <v>71</v>
      </c>
      <c r="D131">
        <v>38</v>
      </c>
      <c r="E131">
        <v>932</v>
      </c>
      <c r="F131">
        <v>0.54</v>
      </c>
      <c r="G131">
        <v>1900</v>
      </c>
      <c r="H131">
        <f t="shared" ref="H131:H194" si="4">YEAR(A131)</f>
        <v>2024</v>
      </c>
      <c r="I131" t="str">
        <f t="shared" ref="I131:I194" si="5">TEXT(A131,"mmmm")</f>
        <v>February</v>
      </c>
    </row>
    <row r="132" spans="1:9" x14ac:dyDescent="0.25">
      <c r="A132" s="2">
        <v>45332</v>
      </c>
      <c r="B132" t="s">
        <v>7</v>
      </c>
      <c r="C132">
        <v>77</v>
      </c>
      <c r="D132">
        <v>21</v>
      </c>
      <c r="E132">
        <v>1274</v>
      </c>
      <c r="F132">
        <v>0.27</v>
      </c>
      <c r="G132">
        <v>1050</v>
      </c>
      <c r="H132">
        <f t="shared" si="4"/>
        <v>2024</v>
      </c>
      <c r="I132" t="str">
        <f t="shared" si="5"/>
        <v>February</v>
      </c>
    </row>
    <row r="133" spans="1:9" x14ac:dyDescent="0.25">
      <c r="A133" s="2">
        <v>45333</v>
      </c>
      <c r="B133" t="s">
        <v>7</v>
      </c>
      <c r="C133">
        <v>126</v>
      </c>
      <c r="D133">
        <v>37</v>
      </c>
      <c r="E133">
        <v>536</v>
      </c>
      <c r="F133">
        <v>0.28999999999999998</v>
      </c>
      <c r="G133">
        <v>1850</v>
      </c>
      <c r="H133">
        <f t="shared" si="4"/>
        <v>2024</v>
      </c>
      <c r="I133" t="str">
        <f t="shared" si="5"/>
        <v>February</v>
      </c>
    </row>
    <row r="134" spans="1:9" x14ac:dyDescent="0.25">
      <c r="A134" s="2">
        <v>45334</v>
      </c>
      <c r="B134" t="s">
        <v>7</v>
      </c>
      <c r="C134">
        <v>24</v>
      </c>
      <c r="D134">
        <v>40</v>
      </c>
      <c r="E134">
        <v>800</v>
      </c>
      <c r="F134">
        <v>1.67</v>
      </c>
      <c r="G134">
        <v>2000</v>
      </c>
      <c r="H134">
        <f t="shared" si="4"/>
        <v>2024</v>
      </c>
      <c r="I134" t="str">
        <f t="shared" si="5"/>
        <v>February</v>
      </c>
    </row>
    <row r="135" spans="1:9" x14ac:dyDescent="0.25">
      <c r="A135" s="2">
        <v>45335</v>
      </c>
      <c r="B135" t="s">
        <v>7</v>
      </c>
      <c r="C135">
        <v>50</v>
      </c>
      <c r="D135">
        <v>35</v>
      </c>
      <c r="E135">
        <v>1560</v>
      </c>
      <c r="F135">
        <v>0.7</v>
      </c>
      <c r="G135">
        <v>1750</v>
      </c>
      <c r="H135">
        <f t="shared" si="4"/>
        <v>2024</v>
      </c>
      <c r="I135" t="str">
        <f t="shared" si="5"/>
        <v>February</v>
      </c>
    </row>
    <row r="136" spans="1:9" x14ac:dyDescent="0.25">
      <c r="A136" s="2">
        <v>45336</v>
      </c>
      <c r="B136" t="s">
        <v>7</v>
      </c>
      <c r="C136">
        <v>70</v>
      </c>
      <c r="D136">
        <v>33</v>
      </c>
      <c r="E136">
        <v>874</v>
      </c>
      <c r="F136">
        <v>0.47</v>
      </c>
      <c r="G136">
        <v>1650</v>
      </c>
      <c r="H136">
        <f t="shared" si="4"/>
        <v>2024</v>
      </c>
      <c r="I136" t="str">
        <f t="shared" si="5"/>
        <v>February</v>
      </c>
    </row>
    <row r="137" spans="1:9" x14ac:dyDescent="0.25">
      <c r="A137" s="2">
        <v>45337</v>
      </c>
      <c r="B137" t="s">
        <v>7</v>
      </c>
      <c r="C137">
        <v>67</v>
      </c>
      <c r="D137">
        <v>27</v>
      </c>
      <c r="E137">
        <v>1265</v>
      </c>
      <c r="F137">
        <v>0.4</v>
      </c>
      <c r="G137">
        <v>1350</v>
      </c>
      <c r="H137">
        <f t="shared" si="4"/>
        <v>2024</v>
      </c>
      <c r="I137" t="str">
        <f t="shared" si="5"/>
        <v>February</v>
      </c>
    </row>
    <row r="138" spans="1:9" x14ac:dyDescent="0.25">
      <c r="A138" s="2">
        <v>45338</v>
      </c>
      <c r="B138" t="s">
        <v>7</v>
      </c>
      <c r="C138">
        <v>66</v>
      </c>
      <c r="D138">
        <v>17</v>
      </c>
      <c r="E138">
        <v>1691</v>
      </c>
      <c r="F138">
        <v>0.26</v>
      </c>
      <c r="G138">
        <v>850</v>
      </c>
      <c r="H138">
        <f t="shared" si="4"/>
        <v>2024</v>
      </c>
      <c r="I138" t="str">
        <f t="shared" si="5"/>
        <v>February</v>
      </c>
    </row>
    <row r="139" spans="1:9" x14ac:dyDescent="0.25">
      <c r="A139" s="2">
        <v>45339</v>
      </c>
      <c r="B139" t="s">
        <v>7</v>
      </c>
      <c r="C139">
        <v>79</v>
      </c>
      <c r="D139">
        <v>10</v>
      </c>
      <c r="E139">
        <v>1808</v>
      </c>
      <c r="F139">
        <v>0.13</v>
      </c>
      <c r="G139">
        <v>500</v>
      </c>
      <c r="H139">
        <f t="shared" si="4"/>
        <v>2024</v>
      </c>
      <c r="I139" t="str">
        <f t="shared" si="5"/>
        <v>February</v>
      </c>
    </row>
    <row r="140" spans="1:9" x14ac:dyDescent="0.25">
      <c r="A140" s="2">
        <v>45340</v>
      </c>
      <c r="B140" t="s">
        <v>7</v>
      </c>
      <c r="C140">
        <v>134</v>
      </c>
      <c r="D140">
        <v>41</v>
      </c>
      <c r="E140">
        <v>1346</v>
      </c>
      <c r="F140">
        <v>0.31</v>
      </c>
      <c r="G140">
        <v>2050</v>
      </c>
      <c r="H140">
        <f t="shared" si="4"/>
        <v>2024</v>
      </c>
      <c r="I140" t="str">
        <f t="shared" si="5"/>
        <v>February</v>
      </c>
    </row>
    <row r="141" spans="1:9" x14ac:dyDescent="0.25">
      <c r="A141" s="2">
        <v>45341</v>
      </c>
      <c r="B141" t="s">
        <v>7</v>
      </c>
      <c r="C141">
        <v>65</v>
      </c>
      <c r="D141">
        <v>15</v>
      </c>
      <c r="E141">
        <v>1626</v>
      </c>
      <c r="F141">
        <v>0.23</v>
      </c>
      <c r="G141">
        <v>750</v>
      </c>
      <c r="H141">
        <f t="shared" si="4"/>
        <v>2024</v>
      </c>
      <c r="I141" t="str">
        <f t="shared" si="5"/>
        <v>February</v>
      </c>
    </row>
    <row r="142" spans="1:9" x14ac:dyDescent="0.25">
      <c r="A142" s="2">
        <v>45342</v>
      </c>
      <c r="B142" t="s">
        <v>7</v>
      </c>
      <c r="C142">
        <v>134</v>
      </c>
      <c r="D142">
        <v>8</v>
      </c>
      <c r="E142">
        <v>1767</v>
      </c>
      <c r="F142">
        <v>0.06</v>
      </c>
      <c r="G142">
        <v>400</v>
      </c>
      <c r="H142">
        <f t="shared" si="4"/>
        <v>2024</v>
      </c>
      <c r="I142" t="str">
        <f t="shared" si="5"/>
        <v>February</v>
      </c>
    </row>
    <row r="143" spans="1:9" x14ac:dyDescent="0.25">
      <c r="A143" s="2">
        <v>45343</v>
      </c>
      <c r="B143" t="s">
        <v>7</v>
      </c>
      <c r="C143">
        <v>62</v>
      </c>
      <c r="D143">
        <v>11</v>
      </c>
      <c r="E143">
        <v>957</v>
      </c>
      <c r="F143">
        <v>0.18</v>
      </c>
      <c r="G143">
        <v>550</v>
      </c>
      <c r="H143">
        <f t="shared" si="4"/>
        <v>2024</v>
      </c>
      <c r="I143" t="str">
        <f t="shared" si="5"/>
        <v>February</v>
      </c>
    </row>
    <row r="144" spans="1:9" x14ac:dyDescent="0.25">
      <c r="A144" s="2">
        <v>45344</v>
      </c>
      <c r="B144" t="s">
        <v>7</v>
      </c>
      <c r="C144">
        <v>57</v>
      </c>
      <c r="D144">
        <v>10</v>
      </c>
      <c r="E144">
        <v>418</v>
      </c>
      <c r="F144">
        <v>0.18</v>
      </c>
      <c r="G144">
        <v>500</v>
      </c>
      <c r="H144">
        <f t="shared" si="4"/>
        <v>2024</v>
      </c>
      <c r="I144" t="str">
        <f t="shared" si="5"/>
        <v>February</v>
      </c>
    </row>
    <row r="145" spans="1:9" x14ac:dyDescent="0.25">
      <c r="A145" s="2">
        <v>45345</v>
      </c>
      <c r="B145" t="s">
        <v>7</v>
      </c>
      <c r="C145">
        <v>129</v>
      </c>
      <c r="D145">
        <v>10</v>
      </c>
      <c r="E145">
        <v>1292</v>
      </c>
      <c r="F145">
        <v>0.08</v>
      </c>
      <c r="G145">
        <v>500</v>
      </c>
      <c r="H145">
        <f t="shared" si="4"/>
        <v>2024</v>
      </c>
      <c r="I145" t="str">
        <f t="shared" si="5"/>
        <v>February</v>
      </c>
    </row>
    <row r="146" spans="1:9" x14ac:dyDescent="0.25">
      <c r="A146" s="2">
        <v>45346</v>
      </c>
      <c r="B146" t="s">
        <v>7</v>
      </c>
      <c r="C146">
        <v>89</v>
      </c>
      <c r="D146">
        <v>46</v>
      </c>
      <c r="E146">
        <v>718</v>
      </c>
      <c r="F146">
        <v>0.52</v>
      </c>
      <c r="G146">
        <v>2300</v>
      </c>
      <c r="H146">
        <f t="shared" si="4"/>
        <v>2024</v>
      </c>
      <c r="I146" t="str">
        <f t="shared" si="5"/>
        <v>February</v>
      </c>
    </row>
    <row r="147" spans="1:9" x14ac:dyDescent="0.25">
      <c r="A147" s="2">
        <v>45347</v>
      </c>
      <c r="B147" t="s">
        <v>7</v>
      </c>
      <c r="C147">
        <v>76</v>
      </c>
      <c r="D147">
        <v>16</v>
      </c>
      <c r="E147">
        <v>1752</v>
      </c>
      <c r="F147">
        <v>0.21</v>
      </c>
      <c r="G147">
        <v>800</v>
      </c>
      <c r="H147">
        <f t="shared" si="4"/>
        <v>2024</v>
      </c>
      <c r="I147" t="str">
        <f t="shared" si="5"/>
        <v>February</v>
      </c>
    </row>
    <row r="148" spans="1:9" x14ac:dyDescent="0.25">
      <c r="A148" s="2">
        <v>45348</v>
      </c>
      <c r="B148" t="s">
        <v>7</v>
      </c>
      <c r="C148">
        <v>49</v>
      </c>
      <c r="D148">
        <v>5</v>
      </c>
      <c r="E148">
        <v>1481</v>
      </c>
      <c r="F148">
        <v>0.1</v>
      </c>
      <c r="G148">
        <v>250</v>
      </c>
      <c r="H148">
        <f t="shared" si="4"/>
        <v>2024</v>
      </c>
      <c r="I148" t="str">
        <f t="shared" si="5"/>
        <v>February</v>
      </c>
    </row>
    <row r="149" spans="1:9" x14ac:dyDescent="0.25">
      <c r="A149" s="2">
        <v>45349</v>
      </c>
      <c r="B149" t="s">
        <v>7</v>
      </c>
      <c r="C149">
        <v>112</v>
      </c>
      <c r="D149">
        <v>38</v>
      </c>
      <c r="E149">
        <v>837</v>
      </c>
      <c r="F149">
        <v>0.34</v>
      </c>
      <c r="G149">
        <v>1900</v>
      </c>
      <c r="H149">
        <f t="shared" si="4"/>
        <v>2024</v>
      </c>
      <c r="I149" t="str">
        <f t="shared" si="5"/>
        <v>February</v>
      </c>
    </row>
    <row r="150" spans="1:9" x14ac:dyDescent="0.25">
      <c r="A150" s="2">
        <v>45350</v>
      </c>
      <c r="B150" t="s">
        <v>7</v>
      </c>
      <c r="C150">
        <v>127</v>
      </c>
      <c r="D150">
        <v>45</v>
      </c>
      <c r="E150">
        <v>119</v>
      </c>
      <c r="F150">
        <v>0.35</v>
      </c>
      <c r="G150">
        <v>2250</v>
      </c>
      <c r="H150">
        <f t="shared" si="4"/>
        <v>2024</v>
      </c>
      <c r="I150" t="str">
        <f t="shared" si="5"/>
        <v>February</v>
      </c>
    </row>
    <row r="151" spans="1:9" x14ac:dyDescent="0.25">
      <c r="A151" s="2">
        <v>45351</v>
      </c>
      <c r="B151" t="s">
        <v>7</v>
      </c>
      <c r="C151">
        <v>59</v>
      </c>
      <c r="D151">
        <v>44</v>
      </c>
      <c r="E151">
        <v>456</v>
      </c>
      <c r="F151">
        <v>0.75</v>
      </c>
      <c r="G151">
        <v>2200</v>
      </c>
      <c r="H151">
        <f t="shared" si="4"/>
        <v>2024</v>
      </c>
      <c r="I151" t="str">
        <f t="shared" si="5"/>
        <v>February</v>
      </c>
    </row>
    <row r="152" spans="1:9" x14ac:dyDescent="0.25">
      <c r="A152" s="2">
        <v>45352</v>
      </c>
      <c r="B152" t="s">
        <v>7</v>
      </c>
      <c r="C152">
        <v>131</v>
      </c>
      <c r="D152">
        <v>33</v>
      </c>
      <c r="E152">
        <v>1595</v>
      </c>
      <c r="F152">
        <v>0.25</v>
      </c>
      <c r="G152">
        <v>1650</v>
      </c>
      <c r="H152">
        <f t="shared" si="4"/>
        <v>2024</v>
      </c>
      <c r="I152" t="str">
        <f t="shared" si="5"/>
        <v>March</v>
      </c>
    </row>
    <row r="153" spans="1:9" x14ac:dyDescent="0.25">
      <c r="A153" s="2">
        <v>45353</v>
      </c>
      <c r="B153" t="s">
        <v>7</v>
      </c>
      <c r="C153">
        <v>96</v>
      </c>
      <c r="D153">
        <v>36</v>
      </c>
      <c r="E153">
        <v>1158</v>
      </c>
      <c r="F153">
        <v>0.38</v>
      </c>
      <c r="G153">
        <v>1800</v>
      </c>
      <c r="H153">
        <f t="shared" si="4"/>
        <v>2024</v>
      </c>
      <c r="I153" t="str">
        <f t="shared" si="5"/>
        <v>March</v>
      </c>
    </row>
    <row r="154" spans="1:9" x14ac:dyDescent="0.25">
      <c r="A154" s="2">
        <v>45354</v>
      </c>
      <c r="B154" t="s">
        <v>7</v>
      </c>
      <c r="C154">
        <v>43</v>
      </c>
      <c r="D154">
        <v>28</v>
      </c>
      <c r="E154">
        <v>1392</v>
      </c>
      <c r="F154">
        <v>0.65</v>
      </c>
      <c r="G154">
        <v>1400</v>
      </c>
      <c r="H154">
        <f t="shared" si="4"/>
        <v>2024</v>
      </c>
      <c r="I154" t="str">
        <f t="shared" si="5"/>
        <v>March</v>
      </c>
    </row>
    <row r="155" spans="1:9" x14ac:dyDescent="0.25">
      <c r="A155" s="2">
        <v>45355</v>
      </c>
      <c r="B155" t="s">
        <v>7</v>
      </c>
      <c r="C155">
        <v>38</v>
      </c>
      <c r="D155">
        <v>25</v>
      </c>
      <c r="E155">
        <v>508</v>
      </c>
      <c r="F155">
        <v>0.66</v>
      </c>
      <c r="G155">
        <v>1250</v>
      </c>
      <c r="H155">
        <f t="shared" si="4"/>
        <v>2024</v>
      </c>
      <c r="I155" t="str">
        <f t="shared" si="5"/>
        <v>March</v>
      </c>
    </row>
    <row r="156" spans="1:9" x14ac:dyDescent="0.25">
      <c r="A156" s="2">
        <v>45356</v>
      </c>
      <c r="B156" t="s">
        <v>7</v>
      </c>
      <c r="C156">
        <v>107</v>
      </c>
      <c r="D156">
        <v>14</v>
      </c>
      <c r="E156">
        <v>666</v>
      </c>
      <c r="F156">
        <v>0.13</v>
      </c>
      <c r="G156">
        <v>700</v>
      </c>
      <c r="H156">
        <f t="shared" si="4"/>
        <v>2024</v>
      </c>
      <c r="I156" t="str">
        <f t="shared" si="5"/>
        <v>March</v>
      </c>
    </row>
    <row r="157" spans="1:9" x14ac:dyDescent="0.25">
      <c r="A157" s="2">
        <v>45357</v>
      </c>
      <c r="B157" t="s">
        <v>7</v>
      </c>
      <c r="C157">
        <v>54</v>
      </c>
      <c r="D157">
        <v>30</v>
      </c>
      <c r="E157">
        <v>999</v>
      </c>
      <c r="F157">
        <v>0.56000000000000005</v>
      </c>
      <c r="G157">
        <v>1500</v>
      </c>
      <c r="H157">
        <f t="shared" si="4"/>
        <v>2024</v>
      </c>
      <c r="I157" t="str">
        <f t="shared" si="5"/>
        <v>March</v>
      </c>
    </row>
    <row r="158" spans="1:9" x14ac:dyDescent="0.25">
      <c r="A158" s="2">
        <v>45358</v>
      </c>
      <c r="B158" t="s">
        <v>7</v>
      </c>
      <c r="C158">
        <v>50</v>
      </c>
      <c r="D158">
        <v>44</v>
      </c>
      <c r="E158">
        <v>800</v>
      </c>
      <c r="F158">
        <v>0.88</v>
      </c>
      <c r="G158">
        <v>2200</v>
      </c>
      <c r="H158">
        <f t="shared" si="4"/>
        <v>2024</v>
      </c>
      <c r="I158" t="str">
        <f t="shared" si="5"/>
        <v>March</v>
      </c>
    </row>
    <row r="159" spans="1:9" x14ac:dyDescent="0.25">
      <c r="A159" s="2">
        <v>45359</v>
      </c>
      <c r="B159" t="s">
        <v>7</v>
      </c>
      <c r="C159">
        <v>111</v>
      </c>
      <c r="D159">
        <v>20</v>
      </c>
      <c r="E159">
        <v>341</v>
      </c>
      <c r="F159">
        <v>0.18</v>
      </c>
      <c r="G159">
        <v>1000</v>
      </c>
      <c r="H159">
        <f t="shared" si="4"/>
        <v>2024</v>
      </c>
      <c r="I159" t="str">
        <f t="shared" si="5"/>
        <v>March</v>
      </c>
    </row>
    <row r="160" spans="1:9" x14ac:dyDescent="0.25">
      <c r="A160" s="2">
        <v>45360</v>
      </c>
      <c r="B160" t="s">
        <v>7</v>
      </c>
      <c r="C160">
        <v>26</v>
      </c>
      <c r="D160">
        <v>34</v>
      </c>
      <c r="E160">
        <v>286</v>
      </c>
      <c r="F160">
        <v>1.31</v>
      </c>
      <c r="G160">
        <v>1700</v>
      </c>
      <c r="H160">
        <f t="shared" si="4"/>
        <v>2024</v>
      </c>
      <c r="I160" t="str">
        <f t="shared" si="5"/>
        <v>March</v>
      </c>
    </row>
    <row r="161" spans="1:9" x14ac:dyDescent="0.25">
      <c r="A161" s="2">
        <v>45361</v>
      </c>
      <c r="B161" t="s">
        <v>7</v>
      </c>
      <c r="C161">
        <v>133</v>
      </c>
      <c r="D161">
        <v>26</v>
      </c>
      <c r="E161">
        <v>1592</v>
      </c>
      <c r="F161">
        <v>0.2</v>
      </c>
      <c r="G161">
        <v>1300</v>
      </c>
      <c r="H161">
        <f t="shared" si="4"/>
        <v>2024</v>
      </c>
      <c r="I161" t="str">
        <f t="shared" si="5"/>
        <v>March</v>
      </c>
    </row>
    <row r="162" spans="1:9" x14ac:dyDescent="0.25">
      <c r="A162" s="2">
        <v>45362</v>
      </c>
      <c r="B162" t="s">
        <v>7</v>
      </c>
      <c r="C162">
        <v>122</v>
      </c>
      <c r="D162">
        <v>48</v>
      </c>
      <c r="E162">
        <v>616</v>
      </c>
      <c r="F162">
        <v>0.39</v>
      </c>
      <c r="G162">
        <v>2400</v>
      </c>
      <c r="H162">
        <f t="shared" si="4"/>
        <v>2024</v>
      </c>
      <c r="I162" t="str">
        <f t="shared" si="5"/>
        <v>March</v>
      </c>
    </row>
    <row r="163" spans="1:9" x14ac:dyDescent="0.25">
      <c r="A163" s="2">
        <v>45363</v>
      </c>
      <c r="B163" t="s">
        <v>7</v>
      </c>
      <c r="C163">
        <v>88</v>
      </c>
      <c r="D163">
        <v>17</v>
      </c>
      <c r="E163">
        <v>962</v>
      </c>
      <c r="F163">
        <v>0.19</v>
      </c>
      <c r="G163">
        <v>850</v>
      </c>
      <c r="H163">
        <f t="shared" si="4"/>
        <v>2024</v>
      </c>
      <c r="I163" t="str">
        <f t="shared" si="5"/>
        <v>March</v>
      </c>
    </row>
    <row r="164" spans="1:9" x14ac:dyDescent="0.25">
      <c r="A164" s="2">
        <v>45364</v>
      </c>
      <c r="B164" t="s">
        <v>7</v>
      </c>
      <c r="C164">
        <v>84</v>
      </c>
      <c r="D164">
        <v>24</v>
      </c>
      <c r="E164">
        <v>1669</v>
      </c>
      <c r="F164">
        <v>0.28999999999999998</v>
      </c>
      <c r="G164">
        <v>1200</v>
      </c>
      <c r="H164">
        <f t="shared" si="4"/>
        <v>2024</v>
      </c>
      <c r="I164" t="str">
        <f t="shared" si="5"/>
        <v>March</v>
      </c>
    </row>
    <row r="165" spans="1:9" x14ac:dyDescent="0.25">
      <c r="A165" s="2">
        <v>45365</v>
      </c>
      <c r="B165" t="s">
        <v>7</v>
      </c>
      <c r="C165">
        <v>116</v>
      </c>
      <c r="D165">
        <v>14</v>
      </c>
      <c r="E165">
        <v>105</v>
      </c>
      <c r="F165">
        <v>0.12</v>
      </c>
      <c r="G165">
        <v>700</v>
      </c>
      <c r="H165">
        <f t="shared" si="4"/>
        <v>2024</v>
      </c>
      <c r="I165" t="str">
        <f t="shared" si="5"/>
        <v>March</v>
      </c>
    </row>
    <row r="166" spans="1:9" x14ac:dyDescent="0.25">
      <c r="A166" s="2">
        <v>45366</v>
      </c>
      <c r="B166" t="s">
        <v>7</v>
      </c>
      <c r="C166">
        <v>120</v>
      </c>
      <c r="D166">
        <v>8</v>
      </c>
      <c r="E166">
        <v>315</v>
      </c>
      <c r="F166">
        <v>7.0000000000000007E-2</v>
      </c>
      <c r="G166">
        <v>400</v>
      </c>
      <c r="H166">
        <f t="shared" si="4"/>
        <v>2024</v>
      </c>
      <c r="I166" t="str">
        <f t="shared" si="5"/>
        <v>March</v>
      </c>
    </row>
    <row r="167" spans="1:9" x14ac:dyDescent="0.25">
      <c r="A167" s="2">
        <v>45367</v>
      </c>
      <c r="B167" t="s">
        <v>7</v>
      </c>
      <c r="C167">
        <v>109</v>
      </c>
      <c r="D167">
        <v>29</v>
      </c>
      <c r="E167">
        <v>1940</v>
      </c>
      <c r="F167">
        <v>0.27</v>
      </c>
      <c r="G167">
        <v>1450</v>
      </c>
      <c r="H167">
        <f t="shared" si="4"/>
        <v>2024</v>
      </c>
      <c r="I167" t="str">
        <f t="shared" si="5"/>
        <v>March</v>
      </c>
    </row>
    <row r="168" spans="1:9" x14ac:dyDescent="0.25">
      <c r="A168" s="2">
        <v>45368</v>
      </c>
      <c r="B168" t="s">
        <v>7</v>
      </c>
      <c r="C168">
        <v>125</v>
      </c>
      <c r="D168">
        <v>37</v>
      </c>
      <c r="E168">
        <v>647</v>
      </c>
      <c r="F168">
        <v>0.3</v>
      </c>
      <c r="G168">
        <v>1850</v>
      </c>
      <c r="H168">
        <f t="shared" si="4"/>
        <v>2024</v>
      </c>
      <c r="I168" t="str">
        <f t="shared" si="5"/>
        <v>March</v>
      </c>
    </row>
    <row r="169" spans="1:9" x14ac:dyDescent="0.25">
      <c r="A169" s="2">
        <v>45369</v>
      </c>
      <c r="B169" t="s">
        <v>7</v>
      </c>
      <c r="C169">
        <v>129</v>
      </c>
      <c r="D169">
        <v>41</v>
      </c>
      <c r="E169">
        <v>625</v>
      </c>
      <c r="F169">
        <v>0.32</v>
      </c>
      <c r="G169">
        <v>2050</v>
      </c>
      <c r="H169">
        <f t="shared" si="4"/>
        <v>2024</v>
      </c>
      <c r="I169" t="str">
        <f t="shared" si="5"/>
        <v>March</v>
      </c>
    </row>
    <row r="170" spans="1:9" x14ac:dyDescent="0.25">
      <c r="A170" s="2">
        <v>45370</v>
      </c>
      <c r="B170" t="s">
        <v>7</v>
      </c>
      <c r="C170">
        <v>139</v>
      </c>
      <c r="D170">
        <v>12</v>
      </c>
      <c r="E170">
        <v>1510</v>
      </c>
      <c r="F170">
        <v>0.09</v>
      </c>
      <c r="G170">
        <v>600</v>
      </c>
      <c r="H170">
        <f t="shared" si="4"/>
        <v>2024</v>
      </c>
      <c r="I170" t="str">
        <f t="shared" si="5"/>
        <v>March</v>
      </c>
    </row>
    <row r="171" spans="1:9" x14ac:dyDescent="0.25">
      <c r="A171" s="2">
        <v>45371</v>
      </c>
      <c r="B171" t="s">
        <v>7</v>
      </c>
      <c r="C171">
        <v>127</v>
      </c>
      <c r="D171">
        <v>35</v>
      </c>
      <c r="E171">
        <v>633</v>
      </c>
      <c r="F171">
        <v>0.28000000000000003</v>
      </c>
      <c r="G171">
        <v>1750</v>
      </c>
      <c r="H171">
        <f t="shared" si="4"/>
        <v>2024</v>
      </c>
      <c r="I171" t="str">
        <f t="shared" si="5"/>
        <v>March</v>
      </c>
    </row>
    <row r="172" spans="1:9" x14ac:dyDescent="0.25">
      <c r="A172" s="2">
        <v>45372</v>
      </c>
      <c r="B172" t="s">
        <v>7</v>
      </c>
      <c r="C172">
        <v>105</v>
      </c>
      <c r="D172">
        <v>42</v>
      </c>
      <c r="E172">
        <v>1717</v>
      </c>
      <c r="F172">
        <v>0.4</v>
      </c>
      <c r="G172">
        <v>2100</v>
      </c>
      <c r="H172">
        <f t="shared" si="4"/>
        <v>2024</v>
      </c>
      <c r="I172" t="str">
        <f t="shared" si="5"/>
        <v>March</v>
      </c>
    </row>
    <row r="173" spans="1:9" x14ac:dyDescent="0.25">
      <c r="A173" s="2">
        <v>45373</v>
      </c>
      <c r="B173" t="s">
        <v>7</v>
      </c>
      <c r="C173">
        <v>49</v>
      </c>
      <c r="D173">
        <v>12</v>
      </c>
      <c r="E173">
        <v>1030</v>
      </c>
      <c r="F173">
        <v>0.24</v>
      </c>
      <c r="G173">
        <v>600</v>
      </c>
      <c r="H173">
        <f t="shared" si="4"/>
        <v>2024</v>
      </c>
      <c r="I173" t="str">
        <f t="shared" si="5"/>
        <v>March</v>
      </c>
    </row>
    <row r="174" spans="1:9" x14ac:dyDescent="0.25">
      <c r="A174" s="2">
        <v>45374</v>
      </c>
      <c r="B174" t="s">
        <v>7</v>
      </c>
      <c r="C174">
        <v>105</v>
      </c>
      <c r="D174">
        <v>22</v>
      </c>
      <c r="E174">
        <v>1220</v>
      </c>
      <c r="F174">
        <v>0.21</v>
      </c>
      <c r="G174">
        <v>1100</v>
      </c>
      <c r="H174">
        <f t="shared" si="4"/>
        <v>2024</v>
      </c>
      <c r="I174" t="str">
        <f t="shared" si="5"/>
        <v>March</v>
      </c>
    </row>
    <row r="175" spans="1:9" x14ac:dyDescent="0.25">
      <c r="A175" s="2">
        <v>45375</v>
      </c>
      <c r="B175" t="s">
        <v>7</v>
      </c>
      <c r="C175">
        <v>96</v>
      </c>
      <c r="D175">
        <v>33</v>
      </c>
      <c r="E175">
        <v>705</v>
      </c>
      <c r="F175">
        <v>0.34</v>
      </c>
      <c r="G175">
        <v>1650</v>
      </c>
      <c r="H175">
        <f t="shared" si="4"/>
        <v>2024</v>
      </c>
      <c r="I175" t="str">
        <f t="shared" si="5"/>
        <v>March</v>
      </c>
    </row>
    <row r="176" spans="1:9" x14ac:dyDescent="0.25">
      <c r="A176" s="2">
        <v>45376</v>
      </c>
      <c r="B176" t="s">
        <v>7</v>
      </c>
      <c r="C176">
        <v>98</v>
      </c>
      <c r="D176">
        <v>32</v>
      </c>
      <c r="E176">
        <v>1255</v>
      </c>
      <c r="F176">
        <v>0.33</v>
      </c>
      <c r="G176">
        <v>1600</v>
      </c>
      <c r="H176">
        <f t="shared" si="4"/>
        <v>2024</v>
      </c>
      <c r="I176" t="str">
        <f t="shared" si="5"/>
        <v>March</v>
      </c>
    </row>
    <row r="177" spans="1:9" x14ac:dyDescent="0.25">
      <c r="A177" s="2">
        <v>45377</v>
      </c>
      <c r="B177" t="s">
        <v>7</v>
      </c>
      <c r="C177">
        <v>25</v>
      </c>
      <c r="D177">
        <v>49</v>
      </c>
      <c r="E177">
        <v>590</v>
      </c>
      <c r="F177">
        <v>1.96</v>
      </c>
      <c r="G177">
        <v>2450</v>
      </c>
      <c r="H177">
        <f t="shared" si="4"/>
        <v>2024</v>
      </c>
      <c r="I177" t="str">
        <f t="shared" si="5"/>
        <v>March</v>
      </c>
    </row>
    <row r="178" spans="1:9" x14ac:dyDescent="0.25">
      <c r="A178" s="2">
        <v>45378</v>
      </c>
      <c r="B178" t="s">
        <v>7</v>
      </c>
      <c r="C178">
        <v>117</v>
      </c>
      <c r="D178">
        <v>47</v>
      </c>
      <c r="E178">
        <v>1148</v>
      </c>
      <c r="F178">
        <v>0.4</v>
      </c>
      <c r="G178">
        <v>2350</v>
      </c>
      <c r="H178">
        <f t="shared" si="4"/>
        <v>2024</v>
      </c>
      <c r="I178" t="str">
        <f t="shared" si="5"/>
        <v>March</v>
      </c>
    </row>
    <row r="179" spans="1:9" x14ac:dyDescent="0.25">
      <c r="A179" s="2">
        <v>45379</v>
      </c>
      <c r="B179" t="s">
        <v>7</v>
      </c>
      <c r="C179">
        <v>96</v>
      </c>
      <c r="D179">
        <v>46</v>
      </c>
      <c r="E179">
        <v>1905</v>
      </c>
      <c r="F179">
        <v>0.48</v>
      </c>
      <c r="G179">
        <v>2300</v>
      </c>
      <c r="H179">
        <f t="shared" si="4"/>
        <v>2024</v>
      </c>
      <c r="I179" t="str">
        <f t="shared" si="5"/>
        <v>March</v>
      </c>
    </row>
    <row r="180" spans="1:9" x14ac:dyDescent="0.25">
      <c r="A180" s="2">
        <v>45380</v>
      </c>
      <c r="B180" t="s">
        <v>7</v>
      </c>
      <c r="C180">
        <v>99</v>
      </c>
      <c r="D180">
        <v>13</v>
      </c>
      <c r="E180">
        <v>527</v>
      </c>
      <c r="F180">
        <v>0.13</v>
      </c>
      <c r="G180">
        <v>650</v>
      </c>
      <c r="H180">
        <f t="shared" si="4"/>
        <v>2024</v>
      </c>
      <c r="I180" t="str">
        <f t="shared" si="5"/>
        <v>March</v>
      </c>
    </row>
    <row r="181" spans="1:9" x14ac:dyDescent="0.25">
      <c r="A181" s="2">
        <v>45381</v>
      </c>
      <c r="B181" t="s">
        <v>7</v>
      </c>
      <c r="C181">
        <v>132</v>
      </c>
      <c r="D181">
        <v>15</v>
      </c>
      <c r="E181">
        <v>713</v>
      </c>
      <c r="F181">
        <v>0.11</v>
      </c>
      <c r="G181">
        <v>750</v>
      </c>
      <c r="H181">
        <f t="shared" si="4"/>
        <v>2024</v>
      </c>
      <c r="I181" t="str">
        <f t="shared" si="5"/>
        <v>March</v>
      </c>
    </row>
    <row r="182" spans="1:9" x14ac:dyDescent="0.25">
      <c r="A182" s="2">
        <v>45292</v>
      </c>
      <c r="B182" t="s">
        <v>8</v>
      </c>
      <c r="C182">
        <v>141</v>
      </c>
      <c r="D182">
        <v>34</v>
      </c>
      <c r="E182">
        <v>1666</v>
      </c>
      <c r="F182">
        <v>0.24</v>
      </c>
      <c r="G182">
        <v>1700</v>
      </c>
      <c r="H182">
        <f t="shared" si="4"/>
        <v>2024</v>
      </c>
      <c r="I182" t="str">
        <f t="shared" si="5"/>
        <v>January</v>
      </c>
    </row>
    <row r="183" spans="1:9" x14ac:dyDescent="0.25">
      <c r="A183" s="2">
        <v>45293</v>
      </c>
      <c r="B183" t="s">
        <v>8</v>
      </c>
      <c r="C183">
        <v>73</v>
      </c>
      <c r="D183">
        <v>25</v>
      </c>
      <c r="E183">
        <v>131</v>
      </c>
      <c r="F183">
        <v>0.34</v>
      </c>
      <c r="G183">
        <v>1250</v>
      </c>
      <c r="H183">
        <f t="shared" si="4"/>
        <v>2024</v>
      </c>
      <c r="I183" t="str">
        <f t="shared" si="5"/>
        <v>January</v>
      </c>
    </row>
    <row r="184" spans="1:9" x14ac:dyDescent="0.25">
      <c r="A184" s="2">
        <v>45294</v>
      </c>
      <c r="B184" t="s">
        <v>8</v>
      </c>
      <c r="C184">
        <v>56</v>
      </c>
      <c r="D184">
        <v>33</v>
      </c>
      <c r="E184">
        <v>229</v>
      </c>
      <c r="F184">
        <v>0.59</v>
      </c>
      <c r="G184">
        <v>1650</v>
      </c>
      <c r="H184">
        <f t="shared" si="4"/>
        <v>2024</v>
      </c>
      <c r="I184" t="str">
        <f t="shared" si="5"/>
        <v>January</v>
      </c>
    </row>
    <row r="185" spans="1:9" x14ac:dyDescent="0.25">
      <c r="A185" s="2">
        <v>45295</v>
      </c>
      <c r="B185" t="s">
        <v>8</v>
      </c>
      <c r="C185">
        <v>149</v>
      </c>
      <c r="D185">
        <v>6</v>
      </c>
      <c r="E185">
        <v>358</v>
      </c>
      <c r="F185">
        <v>0.04</v>
      </c>
      <c r="G185">
        <v>300</v>
      </c>
      <c r="H185">
        <f t="shared" si="4"/>
        <v>2024</v>
      </c>
      <c r="I185" t="str">
        <f t="shared" si="5"/>
        <v>January</v>
      </c>
    </row>
    <row r="186" spans="1:9" x14ac:dyDescent="0.25">
      <c r="A186" s="2">
        <v>45296</v>
      </c>
      <c r="B186" t="s">
        <v>8</v>
      </c>
      <c r="C186">
        <v>32</v>
      </c>
      <c r="D186">
        <v>32</v>
      </c>
      <c r="E186">
        <v>300</v>
      </c>
      <c r="F186">
        <v>1</v>
      </c>
      <c r="G186">
        <v>1600</v>
      </c>
      <c r="H186">
        <f t="shared" si="4"/>
        <v>2024</v>
      </c>
      <c r="I186" t="str">
        <f t="shared" si="5"/>
        <v>January</v>
      </c>
    </row>
    <row r="187" spans="1:9" x14ac:dyDescent="0.25">
      <c r="A187" s="2">
        <v>45297</v>
      </c>
      <c r="B187" t="s">
        <v>8</v>
      </c>
      <c r="C187">
        <v>147</v>
      </c>
      <c r="D187">
        <v>17</v>
      </c>
      <c r="E187">
        <v>161</v>
      </c>
      <c r="F187">
        <v>0.12</v>
      </c>
      <c r="G187">
        <v>850</v>
      </c>
      <c r="H187">
        <f t="shared" si="4"/>
        <v>2024</v>
      </c>
      <c r="I187" t="str">
        <f t="shared" si="5"/>
        <v>January</v>
      </c>
    </row>
    <row r="188" spans="1:9" x14ac:dyDescent="0.25">
      <c r="A188" s="2">
        <v>45298</v>
      </c>
      <c r="B188" t="s">
        <v>8</v>
      </c>
      <c r="C188">
        <v>139</v>
      </c>
      <c r="D188">
        <v>9</v>
      </c>
      <c r="E188">
        <v>565</v>
      </c>
      <c r="F188">
        <v>0.06</v>
      </c>
      <c r="G188">
        <v>450</v>
      </c>
      <c r="H188">
        <f t="shared" si="4"/>
        <v>2024</v>
      </c>
      <c r="I188" t="str">
        <f t="shared" si="5"/>
        <v>January</v>
      </c>
    </row>
    <row r="189" spans="1:9" x14ac:dyDescent="0.25">
      <c r="A189" s="2">
        <v>45299</v>
      </c>
      <c r="B189" t="s">
        <v>8</v>
      </c>
      <c r="C189">
        <v>145</v>
      </c>
      <c r="D189">
        <v>40</v>
      </c>
      <c r="E189">
        <v>271</v>
      </c>
      <c r="F189">
        <v>0.28000000000000003</v>
      </c>
      <c r="G189">
        <v>2000</v>
      </c>
      <c r="H189">
        <f t="shared" si="4"/>
        <v>2024</v>
      </c>
      <c r="I189" t="str">
        <f t="shared" si="5"/>
        <v>January</v>
      </c>
    </row>
    <row r="190" spans="1:9" x14ac:dyDescent="0.25">
      <c r="A190" s="2">
        <v>45300</v>
      </c>
      <c r="B190" t="s">
        <v>8</v>
      </c>
      <c r="C190">
        <v>88</v>
      </c>
      <c r="D190">
        <v>41</v>
      </c>
      <c r="E190">
        <v>748</v>
      </c>
      <c r="F190">
        <v>0.47</v>
      </c>
      <c r="G190">
        <v>2050</v>
      </c>
      <c r="H190">
        <f t="shared" si="4"/>
        <v>2024</v>
      </c>
      <c r="I190" t="str">
        <f t="shared" si="5"/>
        <v>January</v>
      </c>
    </row>
    <row r="191" spans="1:9" x14ac:dyDescent="0.25">
      <c r="A191" s="2">
        <v>45301</v>
      </c>
      <c r="B191" t="s">
        <v>8</v>
      </c>
      <c r="C191">
        <v>99</v>
      </c>
      <c r="D191">
        <v>25</v>
      </c>
      <c r="E191">
        <v>1391</v>
      </c>
      <c r="F191">
        <v>0.25</v>
      </c>
      <c r="G191">
        <v>1250</v>
      </c>
      <c r="H191">
        <f t="shared" si="4"/>
        <v>2024</v>
      </c>
      <c r="I191" t="str">
        <f t="shared" si="5"/>
        <v>January</v>
      </c>
    </row>
    <row r="192" spans="1:9" x14ac:dyDescent="0.25">
      <c r="A192" s="2">
        <v>45302</v>
      </c>
      <c r="B192" t="s">
        <v>8</v>
      </c>
      <c r="C192">
        <v>55</v>
      </c>
      <c r="D192">
        <v>14</v>
      </c>
      <c r="E192">
        <v>923</v>
      </c>
      <c r="F192">
        <v>0.25</v>
      </c>
      <c r="G192">
        <v>700</v>
      </c>
      <c r="H192">
        <f t="shared" si="4"/>
        <v>2024</v>
      </c>
      <c r="I192" t="str">
        <f t="shared" si="5"/>
        <v>January</v>
      </c>
    </row>
    <row r="193" spans="1:9" x14ac:dyDescent="0.25">
      <c r="A193" s="2">
        <v>45303</v>
      </c>
      <c r="B193" t="s">
        <v>8</v>
      </c>
      <c r="C193">
        <v>79</v>
      </c>
      <c r="D193">
        <v>41</v>
      </c>
      <c r="E193">
        <v>1138</v>
      </c>
      <c r="F193">
        <v>0.52</v>
      </c>
      <c r="G193">
        <v>2050</v>
      </c>
      <c r="H193">
        <f t="shared" si="4"/>
        <v>2024</v>
      </c>
      <c r="I193" t="str">
        <f t="shared" si="5"/>
        <v>January</v>
      </c>
    </row>
    <row r="194" spans="1:9" x14ac:dyDescent="0.25">
      <c r="A194" s="2">
        <v>45304</v>
      </c>
      <c r="B194" t="s">
        <v>8</v>
      </c>
      <c r="C194">
        <v>108</v>
      </c>
      <c r="D194">
        <v>31</v>
      </c>
      <c r="E194">
        <v>1579</v>
      </c>
      <c r="F194">
        <v>0.28999999999999998</v>
      </c>
      <c r="G194">
        <v>1550</v>
      </c>
      <c r="H194">
        <f t="shared" si="4"/>
        <v>2024</v>
      </c>
      <c r="I194" t="str">
        <f t="shared" si="5"/>
        <v>January</v>
      </c>
    </row>
    <row r="195" spans="1:9" x14ac:dyDescent="0.25">
      <c r="A195" s="2">
        <v>45305</v>
      </c>
      <c r="B195" t="s">
        <v>8</v>
      </c>
      <c r="C195">
        <v>58</v>
      </c>
      <c r="D195">
        <v>26</v>
      </c>
      <c r="E195">
        <v>429</v>
      </c>
      <c r="F195">
        <v>0.45</v>
      </c>
      <c r="G195">
        <v>1300</v>
      </c>
      <c r="H195">
        <f t="shared" ref="H195:H258" si="6">YEAR(A195)</f>
        <v>2024</v>
      </c>
      <c r="I195" t="str">
        <f t="shared" ref="I195:I258" si="7">TEXT(A195,"mmmm")</f>
        <v>January</v>
      </c>
    </row>
    <row r="196" spans="1:9" x14ac:dyDescent="0.25">
      <c r="A196" s="2">
        <v>45306</v>
      </c>
      <c r="B196" t="s">
        <v>8</v>
      </c>
      <c r="C196">
        <v>32</v>
      </c>
      <c r="D196">
        <v>26</v>
      </c>
      <c r="E196">
        <v>119</v>
      </c>
      <c r="F196">
        <v>0.81</v>
      </c>
      <c r="G196">
        <v>1300</v>
      </c>
      <c r="H196">
        <f t="shared" si="6"/>
        <v>2024</v>
      </c>
      <c r="I196" t="str">
        <f t="shared" si="7"/>
        <v>January</v>
      </c>
    </row>
    <row r="197" spans="1:9" x14ac:dyDescent="0.25">
      <c r="A197" s="2">
        <v>45307</v>
      </c>
      <c r="B197" t="s">
        <v>8</v>
      </c>
      <c r="C197">
        <v>64</v>
      </c>
      <c r="D197">
        <v>6</v>
      </c>
      <c r="E197">
        <v>1220</v>
      </c>
      <c r="F197">
        <v>0.09</v>
      </c>
      <c r="G197">
        <v>300</v>
      </c>
      <c r="H197">
        <f t="shared" si="6"/>
        <v>2024</v>
      </c>
      <c r="I197" t="str">
        <f t="shared" si="7"/>
        <v>January</v>
      </c>
    </row>
    <row r="198" spans="1:9" x14ac:dyDescent="0.25">
      <c r="A198" s="2">
        <v>45308</v>
      </c>
      <c r="B198" t="s">
        <v>8</v>
      </c>
      <c r="C198">
        <v>89</v>
      </c>
      <c r="D198">
        <v>38</v>
      </c>
      <c r="E198">
        <v>1153</v>
      </c>
      <c r="F198">
        <v>0.43</v>
      </c>
      <c r="G198">
        <v>1900</v>
      </c>
      <c r="H198">
        <f t="shared" si="6"/>
        <v>2024</v>
      </c>
      <c r="I198" t="str">
        <f t="shared" si="7"/>
        <v>January</v>
      </c>
    </row>
    <row r="199" spans="1:9" x14ac:dyDescent="0.25">
      <c r="A199" s="2">
        <v>45309</v>
      </c>
      <c r="B199" t="s">
        <v>8</v>
      </c>
      <c r="C199">
        <v>27</v>
      </c>
      <c r="D199">
        <v>26</v>
      </c>
      <c r="E199">
        <v>806</v>
      </c>
      <c r="F199">
        <v>0.96</v>
      </c>
      <c r="G199">
        <v>1300</v>
      </c>
      <c r="H199">
        <f t="shared" si="6"/>
        <v>2024</v>
      </c>
      <c r="I199" t="str">
        <f t="shared" si="7"/>
        <v>January</v>
      </c>
    </row>
    <row r="200" spans="1:9" x14ac:dyDescent="0.25">
      <c r="A200" s="2">
        <v>45310</v>
      </c>
      <c r="B200" t="s">
        <v>8</v>
      </c>
      <c r="C200">
        <v>62</v>
      </c>
      <c r="D200">
        <v>8</v>
      </c>
      <c r="E200">
        <v>1282</v>
      </c>
      <c r="F200">
        <v>0.13</v>
      </c>
      <c r="G200">
        <v>400</v>
      </c>
      <c r="H200">
        <f t="shared" si="6"/>
        <v>2024</v>
      </c>
      <c r="I200" t="str">
        <f t="shared" si="7"/>
        <v>January</v>
      </c>
    </row>
    <row r="201" spans="1:9" x14ac:dyDescent="0.25">
      <c r="A201" s="2">
        <v>45311</v>
      </c>
      <c r="B201" t="s">
        <v>8</v>
      </c>
      <c r="C201">
        <v>33</v>
      </c>
      <c r="D201">
        <v>27</v>
      </c>
      <c r="E201">
        <v>282</v>
      </c>
      <c r="F201">
        <v>0.82</v>
      </c>
      <c r="G201">
        <v>1350</v>
      </c>
      <c r="H201">
        <f t="shared" si="6"/>
        <v>2024</v>
      </c>
      <c r="I201" t="str">
        <f t="shared" si="7"/>
        <v>January</v>
      </c>
    </row>
    <row r="202" spans="1:9" x14ac:dyDescent="0.25">
      <c r="A202" s="2">
        <v>45312</v>
      </c>
      <c r="B202" t="s">
        <v>8</v>
      </c>
      <c r="C202">
        <v>133</v>
      </c>
      <c r="D202">
        <v>21</v>
      </c>
      <c r="E202">
        <v>1824</v>
      </c>
      <c r="F202">
        <v>0.16</v>
      </c>
      <c r="G202">
        <v>1050</v>
      </c>
      <c r="H202">
        <f t="shared" si="6"/>
        <v>2024</v>
      </c>
      <c r="I202" t="str">
        <f t="shared" si="7"/>
        <v>January</v>
      </c>
    </row>
    <row r="203" spans="1:9" x14ac:dyDescent="0.25">
      <c r="A203" s="2">
        <v>45313</v>
      </c>
      <c r="B203" t="s">
        <v>8</v>
      </c>
      <c r="C203">
        <v>148</v>
      </c>
      <c r="D203">
        <v>16</v>
      </c>
      <c r="E203">
        <v>398</v>
      </c>
      <c r="F203">
        <v>0.11</v>
      </c>
      <c r="G203">
        <v>800</v>
      </c>
      <c r="H203">
        <f t="shared" si="6"/>
        <v>2024</v>
      </c>
      <c r="I203" t="str">
        <f t="shared" si="7"/>
        <v>January</v>
      </c>
    </row>
    <row r="204" spans="1:9" x14ac:dyDescent="0.25">
      <c r="A204" s="2">
        <v>45314</v>
      </c>
      <c r="B204" t="s">
        <v>8</v>
      </c>
      <c r="C204">
        <v>21</v>
      </c>
      <c r="D204">
        <v>13</v>
      </c>
      <c r="E204">
        <v>1732</v>
      </c>
      <c r="F204">
        <v>0.62</v>
      </c>
      <c r="G204">
        <v>650</v>
      </c>
      <c r="H204">
        <f t="shared" si="6"/>
        <v>2024</v>
      </c>
      <c r="I204" t="str">
        <f t="shared" si="7"/>
        <v>January</v>
      </c>
    </row>
    <row r="205" spans="1:9" x14ac:dyDescent="0.25">
      <c r="A205" s="2">
        <v>45315</v>
      </c>
      <c r="B205" t="s">
        <v>8</v>
      </c>
      <c r="C205">
        <v>32</v>
      </c>
      <c r="D205">
        <v>48</v>
      </c>
      <c r="E205">
        <v>1161</v>
      </c>
      <c r="F205">
        <v>1.5</v>
      </c>
      <c r="G205">
        <v>2400</v>
      </c>
      <c r="H205">
        <f t="shared" si="6"/>
        <v>2024</v>
      </c>
      <c r="I205" t="str">
        <f t="shared" si="7"/>
        <v>January</v>
      </c>
    </row>
    <row r="206" spans="1:9" x14ac:dyDescent="0.25">
      <c r="A206" s="2">
        <v>45316</v>
      </c>
      <c r="B206" t="s">
        <v>8</v>
      </c>
      <c r="C206">
        <v>106</v>
      </c>
      <c r="D206">
        <v>43</v>
      </c>
      <c r="E206">
        <v>163</v>
      </c>
      <c r="F206">
        <v>0.41</v>
      </c>
      <c r="G206">
        <v>2150</v>
      </c>
      <c r="H206">
        <f t="shared" si="6"/>
        <v>2024</v>
      </c>
      <c r="I206" t="str">
        <f t="shared" si="7"/>
        <v>January</v>
      </c>
    </row>
    <row r="207" spans="1:9" x14ac:dyDescent="0.25">
      <c r="A207" s="2">
        <v>45317</v>
      </c>
      <c r="B207" t="s">
        <v>8</v>
      </c>
      <c r="C207">
        <v>87</v>
      </c>
      <c r="D207">
        <v>6</v>
      </c>
      <c r="E207">
        <v>202</v>
      </c>
      <c r="F207">
        <v>7.0000000000000007E-2</v>
      </c>
      <c r="G207">
        <v>300</v>
      </c>
      <c r="H207">
        <f t="shared" si="6"/>
        <v>2024</v>
      </c>
      <c r="I207" t="str">
        <f t="shared" si="7"/>
        <v>January</v>
      </c>
    </row>
    <row r="208" spans="1:9" x14ac:dyDescent="0.25">
      <c r="A208" s="2">
        <v>45318</v>
      </c>
      <c r="B208" t="s">
        <v>8</v>
      </c>
      <c r="C208">
        <v>104</v>
      </c>
      <c r="D208">
        <v>8</v>
      </c>
      <c r="E208">
        <v>1176</v>
      </c>
      <c r="F208">
        <v>0.08</v>
      </c>
      <c r="G208">
        <v>400</v>
      </c>
      <c r="H208">
        <f t="shared" si="6"/>
        <v>2024</v>
      </c>
      <c r="I208" t="str">
        <f t="shared" si="7"/>
        <v>January</v>
      </c>
    </row>
    <row r="209" spans="1:9" x14ac:dyDescent="0.25">
      <c r="A209" s="2">
        <v>45319</v>
      </c>
      <c r="B209" t="s">
        <v>8</v>
      </c>
      <c r="C209">
        <v>40</v>
      </c>
      <c r="D209">
        <v>28</v>
      </c>
      <c r="E209">
        <v>1823</v>
      </c>
      <c r="F209">
        <v>0.7</v>
      </c>
      <c r="G209">
        <v>1400</v>
      </c>
      <c r="H209">
        <f t="shared" si="6"/>
        <v>2024</v>
      </c>
      <c r="I209" t="str">
        <f t="shared" si="7"/>
        <v>January</v>
      </c>
    </row>
    <row r="210" spans="1:9" x14ac:dyDescent="0.25">
      <c r="A210" s="2">
        <v>45320</v>
      </c>
      <c r="B210" t="s">
        <v>8</v>
      </c>
      <c r="C210">
        <v>124</v>
      </c>
      <c r="D210">
        <v>19</v>
      </c>
      <c r="E210">
        <v>1082</v>
      </c>
      <c r="F210">
        <v>0.15</v>
      </c>
      <c r="G210">
        <v>950</v>
      </c>
      <c r="H210">
        <f t="shared" si="6"/>
        <v>2024</v>
      </c>
      <c r="I210" t="str">
        <f t="shared" si="7"/>
        <v>January</v>
      </c>
    </row>
    <row r="211" spans="1:9" x14ac:dyDescent="0.25">
      <c r="A211" s="2">
        <v>45321</v>
      </c>
      <c r="B211" t="s">
        <v>8</v>
      </c>
      <c r="C211">
        <v>116</v>
      </c>
      <c r="D211">
        <v>42</v>
      </c>
      <c r="E211">
        <v>589</v>
      </c>
      <c r="F211">
        <v>0.36</v>
      </c>
      <c r="G211">
        <v>2100</v>
      </c>
      <c r="H211">
        <f t="shared" si="6"/>
        <v>2024</v>
      </c>
      <c r="I211" t="str">
        <f t="shared" si="7"/>
        <v>January</v>
      </c>
    </row>
    <row r="212" spans="1:9" x14ac:dyDescent="0.25">
      <c r="A212" s="2">
        <v>45322</v>
      </c>
      <c r="B212" t="s">
        <v>8</v>
      </c>
      <c r="C212">
        <v>129</v>
      </c>
      <c r="D212">
        <v>23</v>
      </c>
      <c r="E212">
        <v>1819</v>
      </c>
      <c r="F212">
        <v>0.18</v>
      </c>
      <c r="G212">
        <v>1150</v>
      </c>
      <c r="H212">
        <f t="shared" si="6"/>
        <v>2024</v>
      </c>
      <c r="I212" t="str">
        <f t="shared" si="7"/>
        <v>January</v>
      </c>
    </row>
    <row r="213" spans="1:9" x14ac:dyDescent="0.25">
      <c r="A213" s="2">
        <v>45323</v>
      </c>
      <c r="B213" t="s">
        <v>8</v>
      </c>
      <c r="C213">
        <v>94</v>
      </c>
      <c r="D213">
        <v>6</v>
      </c>
      <c r="E213">
        <v>656</v>
      </c>
      <c r="F213">
        <v>0.06</v>
      </c>
      <c r="G213">
        <v>300</v>
      </c>
      <c r="H213">
        <f t="shared" si="6"/>
        <v>2024</v>
      </c>
      <c r="I213" t="str">
        <f t="shared" si="7"/>
        <v>February</v>
      </c>
    </row>
    <row r="214" spans="1:9" x14ac:dyDescent="0.25">
      <c r="A214" s="2">
        <v>45324</v>
      </c>
      <c r="B214" t="s">
        <v>8</v>
      </c>
      <c r="C214">
        <v>73</v>
      </c>
      <c r="D214">
        <v>33</v>
      </c>
      <c r="E214">
        <v>444</v>
      </c>
      <c r="F214">
        <v>0.45</v>
      </c>
      <c r="G214">
        <v>1650</v>
      </c>
      <c r="H214">
        <f t="shared" si="6"/>
        <v>2024</v>
      </c>
      <c r="I214" t="str">
        <f t="shared" si="7"/>
        <v>February</v>
      </c>
    </row>
    <row r="215" spans="1:9" x14ac:dyDescent="0.25">
      <c r="A215" s="2">
        <v>45325</v>
      </c>
      <c r="B215" t="s">
        <v>8</v>
      </c>
      <c r="C215">
        <v>85</v>
      </c>
      <c r="D215">
        <v>28</v>
      </c>
      <c r="E215">
        <v>210</v>
      </c>
      <c r="F215">
        <v>0.33</v>
      </c>
      <c r="G215">
        <v>1400</v>
      </c>
      <c r="H215">
        <f t="shared" si="6"/>
        <v>2024</v>
      </c>
      <c r="I215" t="str">
        <f t="shared" si="7"/>
        <v>February</v>
      </c>
    </row>
    <row r="216" spans="1:9" x14ac:dyDescent="0.25">
      <c r="A216" s="2">
        <v>45326</v>
      </c>
      <c r="B216" t="s">
        <v>8</v>
      </c>
      <c r="C216">
        <v>66</v>
      </c>
      <c r="D216">
        <v>22</v>
      </c>
      <c r="E216">
        <v>841</v>
      </c>
      <c r="F216">
        <v>0.33</v>
      </c>
      <c r="G216">
        <v>1100</v>
      </c>
      <c r="H216">
        <f t="shared" si="6"/>
        <v>2024</v>
      </c>
      <c r="I216" t="str">
        <f t="shared" si="7"/>
        <v>February</v>
      </c>
    </row>
    <row r="217" spans="1:9" x14ac:dyDescent="0.25">
      <c r="A217" s="2">
        <v>45327</v>
      </c>
      <c r="B217" t="s">
        <v>8</v>
      </c>
      <c r="C217">
        <v>100</v>
      </c>
      <c r="D217">
        <v>39</v>
      </c>
      <c r="E217">
        <v>1641</v>
      </c>
      <c r="F217">
        <v>0.39</v>
      </c>
      <c r="G217">
        <v>1950</v>
      </c>
      <c r="H217">
        <f t="shared" si="6"/>
        <v>2024</v>
      </c>
      <c r="I217" t="str">
        <f t="shared" si="7"/>
        <v>February</v>
      </c>
    </row>
    <row r="218" spans="1:9" x14ac:dyDescent="0.25">
      <c r="A218" s="2">
        <v>45328</v>
      </c>
      <c r="B218" t="s">
        <v>8</v>
      </c>
      <c r="C218">
        <v>41</v>
      </c>
      <c r="D218">
        <v>29</v>
      </c>
      <c r="E218">
        <v>1672</v>
      </c>
      <c r="F218">
        <v>0.71</v>
      </c>
      <c r="G218">
        <v>1450</v>
      </c>
      <c r="H218">
        <f t="shared" si="6"/>
        <v>2024</v>
      </c>
      <c r="I218" t="str">
        <f t="shared" si="7"/>
        <v>February</v>
      </c>
    </row>
    <row r="219" spans="1:9" x14ac:dyDescent="0.25">
      <c r="A219" s="2">
        <v>45329</v>
      </c>
      <c r="B219" t="s">
        <v>8</v>
      </c>
      <c r="C219">
        <v>91</v>
      </c>
      <c r="D219">
        <v>13</v>
      </c>
      <c r="E219">
        <v>1626</v>
      </c>
      <c r="F219">
        <v>0.14000000000000001</v>
      </c>
      <c r="G219">
        <v>650</v>
      </c>
      <c r="H219">
        <f t="shared" si="6"/>
        <v>2024</v>
      </c>
      <c r="I219" t="str">
        <f t="shared" si="7"/>
        <v>February</v>
      </c>
    </row>
    <row r="220" spans="1:9" x14ac:dyDescent="0.25">
      <c r="A220" s="2">
        <v>45330</v>
      </c>
      <c r="B220" t="s">
        <v>8</v>
      </c>
      <c r="C220">
        <v>74</v>
      </c>
      <c r="D220">
        <v>22</v>
      </c>
      <c r="E220">
        <v>1135</v>
      </c>
      <c r="F220">
        <v>0.3</v>
      </c>
      <c r="G220">
        <v>1100</v>
      </c>
      <c r="H220">
        <f t="shared" si="6"/>
        <v>2024</v>
      </c>
      <c r="I220" t="str">
        <f t="shared" si="7"/>
        <v>February</v>
      </c>
    </row>
    <row r="221" spans="1:9" x14ac:dyDescent="0.25">
      <c r="A221" s="2">
        <v>45331</v>
      </c>
      <c r="B221" t="s">
        <v>8</v>
      </c>
      <c r="C221">
        <v>48</v>
      </c>
      <c r="D221">
        <v>21</v>
      </c>
      <c r="E221">
        <v>1312</v>
      </c>
      <c r="F221">
        <v>0.44</v>
      </c>
      <c r="G221">
        <v>1050</v>
      </c>
      <c r="H221">
        <f t="shared" si="6"/>
        <v>2024</v>
      </c>
      <c r="I221" t="str">
        <f t="shared" si="7"/>
        <v>February</v>
      </c>
    </row>
    <row r="222" spans="1:9" x14ac:dyDescent="0.25">
      <c r="A222" s="2">
        <v>45332</v>
      </c>
      <c r="B222" t="s">
        <v>8</v>
      </c>
      <c r="C222">
        <v>43</v>
      </c>
      <c r="D222">
        <v>24</v>
      </c>
      <c r="E222">
        <v>1129</v>
      </c>
      <c r="F222">
        <v>0.56000000000000005</v>
      </c>
      <c r="G222">
        <v>1200</v>
      </c>
      <c r="H222">
        <f t="shared" si="6"/>
        <v>2024</v>
      </c>
      <c r="I222" t="str">
        <f t="shared" si="7"/>
        <v>February</v>
      </c>
    </row>
    <row r="223" spans="1:9" x14ac:dyDescent="0.25">
      <c r="A223" s="2">
        <v>45333</v>
      </c>
      <c r="B223" t="s">
        <v>8</v>
      </c>
      <c r="C223">
        <v>74</v>
      </c>
      <c r="D223">
        <v>37</v>
      </c>
      <c r="E223">
        <v>1471</v>
      </c>
      <c r="F223">
        <v>0.5</v>
      </c>
      <c r="G223">
        <v>1850</v>
      </c>
      <c r="H223">
        <f t="shared" si="6"/>
        <v>2024</v>
      </c>
      <c r="I223" t="str">
        <f t="shared" si="7"/>
        <v>February</v>
      </c>
    </row>
    <row r="224" spans="1:9" x14ac:dyDescent="0.25">
      <c r="A224" s="2">
        <v>45334</v>
      </c>
      <c r="B224" t="s">
        <v>8</v>
      </c>
      <c r="C224">
        <v>41</v>
      </c>
      <c r="D224">
        <v>14</v>
      </c>
      <c r="E224">
        <v>570</v>
      </c>
      <c r="F224">
        <v>0.34</v>
      </c>
      <c r="G224">
        <v>700</v>
      </c>
      <c r="H224">
        <f t="shared" si="6"/>
        <v>2024</v>
      </c>
      <c r="I224" t="str">
        <f t="shared" si="7"/>
        <v>February</v>
      </c>
    </row>
    <row r="225" spans="1:9" x14ac:dyDescent="0.25">
      <c r="A225" s="2">
        <v>45335</v>
      </c>
      <c r="B225" t="s">
        <v>8</v>
      </c>
      <c r="C225">
        <v>42</v>
      </c>
      <c r="D225">
        <v>40</v>
      </c>
      <c r="E225">
        <v>109</v>
      </c>
      <c r="F225">
        <v>0.95</v>
      </c>
      <c r="G225">
        <v>2000</v>
      </c>
      <c r="H225">
        <f t="shared" si="6"/>
        <v>2024</v>
      </c>
      <c r="I225" t="str">
        <f t="shared" si="7"/>
        <v>February</v>
      </c>
    </row>
    <row r="226" spans="1:9" x14ac:dyDescent="0.25">
      <c r="A226" s="2">
        <v>45336</v>
      </c>
      <c r="B226" t="s">
        <v>8</v>
      </c>
      <c r="C226">
        <v>110</v>
      </c>
      <c r="D226">
        <v>24</v>
      </c>
      <c r="E226">
        <v>354</v>
      </c>
      <c r="F226">
        <v>0.22</v>
      </c>
      <c r="G226">
        <v>1200</v>
      </c>
      <c r="H226">
        <f t="shared" si="6"/>
        <v>2024</v>
      </c>
      <c r="I226" t="str">
        <f t="shared" si="7"/>
        <v>February</v>
      </c>
    </row>
    <row r="227" spans="1:9" x14ac:dyDescent="0.25">
      <c r="A227" s="2">
        <v>45337</v>
      </c>
      <c r="B227" t="s">
        <v>8</v>
      </c>
      <c r="C227">
        <v>26</v>
      </c>
      <c r="D227">
        <v>42</v>
      </c>
      <c r="E227">
        <v>1636</v>
      </c>
      <c r="F227">
        <v>1.62</v>
      </c>
      <c r="G227">
        <v>2100</v>
      </c>
      <c r="H227">
        <f t="shared" si="6"/>
        <v>2024</v>
      </c>
      <c r="I227" t="str">
        <f t="shared" si="7"/>
        <v>February</v>
      </c>
    </row>
    <row r="228" spans="1:9" x14ac:dyDescent="0.25">
      <c r="A228" s="2">
        <v>45338</v>
      </c>
      <c r="B228" t="s">
        <v>8</v>
      </c>
      <c r="C228">
        <v>39</v>
      </c>
      <c r="D228">
        <v>47</v>
      </c>
      <c r="E228">
        <v>636</v>
      </c>
      <c r="F228">
        <v>1.21</v>
      </c>
      <c r="G228">
        <v>2350</v>
      </c>
      <c r="H228">
        <f t="shared" si="6"/>
        <v>2024</v>
      </c>
      <c r="I228" t="str">
        <f t="shared" si="7"/>
        <v>February</v>
      </c>
    </row>
    <row r="229" spans="1:9" x14ac:dyDescent="0.25">
      <c r="A229" s="2">
        <v>45339</v>
      </c>
      <c r="B229" t="s">
        <v>8</v>
      </c>
      <c r="C229">
        <v>50</v>
      </c>
      <c r="D229">
        <v>13</v>
      </c>
      <c r="E229">
        <v>1434</v>
      </c>
      <c r="F229">
        <v>0.26</v>
      </c>
      <c r="G229">
        <v>650</v>
      </c>
      <c r="H229">
        <f t="shared" si="6"/>
        <v>2024</v>
      </c>
      <c r="I229" t="str">
        <f t="shared" si="7"/>
        <v>February</v>
      </c>
    </row>
    <row r="230" spans="1:9" x14ac:dyDescent="0.25">
      <c r="A230" s="2">
        <v>45340</v>
      </c>
      <c r="B230" t="s">
        <v>8</v>
      </c>
      <c r="C230">
        <v>116</v>
      </c>
      <c r="D230">
        <v>21</v>
      </c>
      <c r="E230">
        <v>1265</v>
      </c>
      <c r="F230">
        <v>0.18</v>
      </c>
      <c r="G230">
        <v>1050</v>
      </c>
      <c r="H230">
        <f t="shared" si="6"/>
        <v>2024</v>
      </c>
      <c r="I230" t="str">
        <f t="shared" si="7"/>
        <v>February</v>
      </c>
    </row>
    <row r="231" spans="1:9" x14ac:dyDescent="0.25">
      <c r="A231" s="2">
        <v>45341</v>
      </c>
      <c r="B231" t="s">
        <v>8</v>
      </c>
      <c r="C231">
        <v>39</v>
      </c>
      <c r="D231">
        <v>9</v>
      </c>
      <c r="E231">
        <v>342</v>
      </c>
      <c r="F231">
        <v>0.23</v>
      </c>
      <c r="G231">
        <v>450</v>
      </c>
      <c r="H231">
        <f t="shared" si="6"/>
        <v>2024</v>
      </c>
      <c r="I231" t="str">
        <f t="shared" si="7"/>
        <v>February</v>
      </c>
    </row>
    <row r="232" spans="1:9" x14ac:dyDescent="0.25">
      <c r="A232" s="2">
        <v>45342</v>
      </c>
      <c r="B232" t="s">
        <v>8</v>
      </c>
      <c r="C232">
        <v>48</v>
      </c>
      <c r="D232">
        <v>15</v>
      </c>
      <c r="E232">
        <v>1091</v>
      </c>
      <c r="F232">
        <v>0.31</v>
      </c>
      <c r="G232">
        <v>750</v>
      </c>
      <c r="H232">
        <f t="shared" si="6"/>
        <v>2024</v>
      </c>
      <c r="I232" t="str">
        <f t="shared" si="7"/>
        <v>February</v>
      </c>
    </row>
    <row r="233" spans="1:9" x14ac:dyDescent="0.25">
      <c r="A233" s="2">
        <v>45343</v>
      </c>
      <c r="B233" t="s">
        <v>8</v>
      </c>
      <c r="C233">
        <v>34</v>
      </c>
      <c r="D233">
        <v>25</v>
      </c>
      <c r="E233">
        <v>1013</v>
      </c>
      <c r="F233">
        <v>0.74</v>
      </c>
      <c r="G233">
        <v>1250</v>
      </c>
      <c r="H233">
        <f t="shared" si="6"/>
        <v>2024</v>
      </c>
      <c r="I233" t="str">
        <f t="shared" si="7"/>
        <v>February</v>
      </c>
    </row>
    <row r="234" spans="1:9" x14ac:dyDescent="0.25">
      <c r="A234" s="2">
        <v>45344</v>
      </c>
      <c r="B234" t="s">
        <v>8</v>
      </c>
      <c r="C234">
        <v>118</v>
      </c>
      <c r="D234">
        <v>34</v>
      </c>
      <c r="E234">
        <v>506</v>
      </c>
      <c r="F234">
        <v>0.28999999999999998</v>
      </c>
      <c r="G234">
        <v>1700</v>
      </c>
      <c r="H234">
        <f t="shared" si="6"/>
        <v>2024</v>
      </c>
      <c r="I234" t="str">
        <f t="shared" si="7"/>
        <v>February</v>
      </c>
    </row>
    <row r="235" spans="1:9" x14ac:dyDescent="0.25">
      <c r="A235" s="2">
        <v>45345</v>
      </c>
      <c r="B235" t="s">
        <v>8</v>
      </c>
      <c r="C235">
        <v>67</v>
      </c>
      <c r="D235">
        <v>6</v>
      </c>
      <c r="E235">
        <v>770</v>
      </c>
      <c r="F235">
        <v>0.09</v>
      </c>
      <c r="G235">
        <v>300</v>
      </c>
      <c r="H235">
        <f t="shared" si="6"/>
        <v>2024</v>
      </c>
      <c r="I235" t="str">
        <f t="shared" si="7"/>
        <v>February</v>
      </c>
    </row>
    <row r="236" spans="1:9" x14ac:dyDescent="0.25">
      <c r="A236" s="2">
        <v>45346</v>
      </c>
      <c r="B236" t="s">
        <v>8</v>
      </c>
      <c r="C236">
        <v>43</v>
      </c>
      <c r="D236">
        <v>31</v>
      </c>
      <c r="E236">
        <v>1927</v>
      </c>
      <c r="F236">
        <v>0.72</v>
      </c>
      <c r="G236">
        <v>1550</v>
      </c>
      <c r="H236">
        <f t="shared" si="6"/>
        <v>2024</v>
      </c>
      <c r="I236" t="str">
        <f t="shared" si="7"/>
        <v>February</v>
      </c>
    </row>
    <row r="237" spans="1:9" x14ac:dyDescent="0.25">
      <c r="A237" s="2">
        <v>45347</v>
      </c>
      <c r="B237" t="s">
        <v>8</v>
      </c>
      <c r="C237">
        <v>72</v>
      </c>
      <c r="D237">
        <v>37</v>
      </c>
      <c r="E237">
        <v>1448</v>
      </c>
      <c r="F237">
        <v>0.51</v>
      </c>
      <c r="G237">
        <v>1850</v>
      </c>
      <c r="H237">
        <f t="shared" si="6"/>
        <v>2024</v>
      </c>
      <c r="I237" t="str">
        <f t="shared" si="7"/>
        <v>February</v>
      </c>
    </row>
    <row r="238" spans="1:9" x14ac:dyDescent="0.25">
      <c r="A238" s="2">
        <v>45348</v>
      </c>
      <c r="B238" t="s">
        <v>8</v>
      </c>
      <c r="C238">
        <v>34</v>
      </c>
      <c r="D238">
        <v>19</v>
      </c>
      <c r="E238">
        <v>1405</v>
      </c>
      <c r="F238">
        <v>0.56000000000000005</v>
      </c>
      <c r="G238">
        <v>950</v>
      </c>
      <c r="H238">
        <f t="shared" si="6"/>
        <v>2024</v>
      </c>
      <c r="I238" t="str">
        <f t="shared" si="7"/>
        <v>February</v>
      </c>
    </row>
    <row r="239" spans="1:9" x14ac:dyDescent="0.25">
      <c r="A239" s="2">
        <v>45349</v>
      </c>
      <c r="B239" t="s">
        <v>8</v>
      </c>
      <c r="C239">
        <v>38</v>
      </c>
      <c r="D239">
        <v>36</v>
      </c>
      <c r="E239">
        <v>1869</v>
      </c>
      <c r="F239">
        <v>0.95</v>
      </c>
      <c r="G239">
        <v>1800</v>
      </c>
      <c r="H239">
        <f t="shared" si="6"/>
        <v>2024</v>
      </c>
      <c r="I239" t="str">
        <f t="shared" si="7"/>
        <v>February</v>
      </c>
    </row>
    <row r="240" spans="1:9" x14ac:dyDescent="0.25">
      <c r="A240" s="2">
        <v>45350</v>
      </c>
      <c r="B240" t="s">
        <v>8</v>
      </c>
      <c r="C240">
        <v>78</v>
      </c>
      <c r="D240">
        <v>46</v>
      </c>
      <c r="E240">
        <v>754</v>
      </c>
      <c r="F240">
        <v>0.59</v>
      </c>
      <c r="G240">
        <v>2300</v>
      </c>
      <c r="H240">
        <f t="shared" si="6"/>
        <v>2024</v>
      </c>
      <c r="I240" t="str">
        <f t="shared" si="7"/>
        <v>February</v>
      </c>
    </row>
    <row r="241" spans="1:9" x14ac:dyDescent="0.25">
      <c r="A241" s="2">
        <v>45351</v>
      </c>
      <c r="B241" t="s">
        <v>8</v>
      </c>
      <c r="C241">
        <v>51</v>
      </c>
      <c r="D241">
        <v>28</v>
      </c>
      <c r="E241">
        <v>1214</v>
      </c>
      <c r="F241">
        <v>0.55000000000000004</v>
      </c>
      <c r="G241">
        <v>1400</v>
      </c>
      <c r="H241">
        <f t="shared" si="6"/>
        <v>2024</v>
      </c>
      <c r="I241" t="str">
        <f t="shared" si="7"/>
        <v>February</v>
      </c>
    </row>
    <row r="242" spans="1:9" x14ac:dyDescent="0.25">
      <c r="A242" s="2">
        <v>45352</v>
      </c>
      <c r="B242" t="s">
        <v>8</v>
      </c>
      <c r="C242">
        <v>99</v>
      </c>
      <c r="D242">
        <v>21</v>
      </c>
      <c r="E242">
        <v>1143</v>
      </c>
      <c r="F242">
        <v>0.21</v>
      </c>
      <c r="G242">
        <v>1050</v>
      </c>
      <c r="H242">
        <f t="shared" si="6"/>
        <v>2024</v>
      </c>
      <c r="I242" t="str">
        <f t="shared" si="7"/>
        <v>March</v>
      </c>
    </row>
    <row r="243" spans="1:9" x14ac:dyDescent="0.25">
      <c r="A243" s="2">
        <v>45353</v>
      </c>
      <c r="B243" t="s">
        <v>8</v>
      </c>
      <c r="C243">
        <v>102</v>
      </c>
      <c r="D243">
        <v>8</v>
      </c>
      <c r="E243">
        <v>1236</v>
      </c>
      <c r="F243">
        <v>0.08</v>
      </c>
      <c r="G243">
        <v>400</v>
      </c>
      <c r="H243">
        <f t="shared" si="6"/>
        <v>2024</v>
      </c>
      <c r="I243" t="str">
        <f t="shared" si="7"/>
        <v>March</v>
      </c>
    </row>
    <row r="244" spans="1:9" x14ac:dyDescent="0.25">
      <c r="A244" s="2">
        <v>45354</v>
      </c>
      <c r="B244" t="s">
        <v>8</v>
      </c>
      <c r="C244">
        <v>46</v>
      </c>
      <c r="D244">
        <v>43</v>
      </c>
      <c r="E244">
        <v>1509</v>
      </c>
      <c r="F244">
        <v>0.93</v>
      </c>
      <c r="G244">
        <v>2150</v>
      </c>
      <c r="H244">
        <f t="shared" si="6"/>
        <v>2024</v>
      </c>
      <c r="I244" t="str">
        <f t="shared" si="7"/>
        <v>March</v>
      </c>
    </row>
    <row r="245" spans="1:9" x14ac:dyDescent="0.25">
      <c r="A245" s="2">
        <v>45355</v>
      </c>
      <c r="B245" t="s">
        <v>8</v>
      </c>
      <c r="C245">
        <v>147</v>
      </c>
      <c r="D245">
        <v>46</v>
      </c>
      <c r="E245">
        <v>1243</v>
      </c>
      <c r="F245">
        <v>0.31</v>
      </c>
      <c r="G245">
        <v>2300</v>
      </c>
      <c r="H245">
        <f t="shared" si="6"/>
        <v>2024</v>
      </c>
      <c r="I245" t="str">
        <f t="shared" si="7"/>
        <v>March</v>
      </c>
    </row>
    <row r="246" spans="1:9" x14ac:dyDescent="0.25">
      <c r="A246" s="2">
        <v>45356</v>
      </c>
      <c r="B246" t="s">
        <v>8</v>
      </c>
      <c r="C246">
        <v>106</v>
      </c>
      <c r="D246">
        <v>42</v>
      </c>
      <c r="E246">
        <v>1444</v>
      </c>
      <c r="F246">
        <v>0.4</v>
      </c>
      <c r="G246">
        <v>2100</v>
      </c>
      <c r="H246">
        <f t="shared" si="6"/>
        <v>2024</v>
      </c>
      <c r="I246" t="str">
        <f t="shared" si="7"/>
        <v>March</v>
      </c>
    </row>
    <row r="247" spans="1:9" x14ac:dyDescent="0.25">
      <c r="A247" s="2">
        <v>45357</v>
      </c>
      <c r="B247" t="s">
        <v>8</v>
      </c>
      <c r="C247">
        <v>55</v>
      </c>
      <c r="D247">
        <v>30</v>
      </c>
      <c r="E247">
        <v>1462</v>
      </c>
      <c r="F247">
        <v>0.55000000000000004</v>
      </c>
      <c r="G247">
        <v>1500</v>
      </c>
      <c r="H247">
        <f t="shared" si="6"/>
        <v>2024</v>
      </c>
      <c r="I247" t="str">
        <f t="shared" si="7"/>
        <v>March</v>
      </c>
    </row>
    <row r="248" spans="1:9" x14ac:dyDescent="0.25">
      <c r="A248" s="2">
        <v>45358</v>
      </c>
      <c r="B248" t="s">
        <v>8</v>
      </c>
      <c r="C248">
        <v>38</v>
      </c>
      <c r="D248">
        <v>19</v>
      </c>
      <c r="E248">
        <v>558</v>
      </c>
      <c r="F248">
        <v>0.5</v>
      </c>
      <c r="G248">
        <v>950</v>
      </c>
      <c r="H248">
        <f t="shared" si="6"/>
        <v>2024</v>
      </c>
      <c r="I248" t="str">
        <f t="shared" si="7"/>
        <v>March</v>
      </c>
    </row>
    <row r="249" spans="1:9" x14ac:dyDescent="0.25">
      <c r="A249" s="2">
        <v>45359</v>
      </c>
      <c r="B249" t="s">
        <v>8</v>
      </c>
      <c r="C249">
        <v>122</v>
      </c>
      <c r="D249">
        <v>39</v>
      </c>
      <c r="E249">
        <v>227</v>
      </c>
      <c r="F249">
        <v>0.32</v>
      </c>
      <c r="G249">
        <v>1950</v>
      </c>
      <c r="H249">
        <f t="shared" si="6"/>
        <v>2024</v>
      </c>
      <c r="I249" t="str">
        <f t="shared" si="7"/>
        <v>March</v>
      </c>
    </row>
    <row r="250" spans="1:9" x14ac:dyDescent="0.25">
      <c r="A250" s="2">
        <v>45360</v>
      </c>
      <c r="B250" t="s">
        <v>8</v>
      </c>
      <c r="C250">
        <v>139</v>
      </c>
      <c r="D250">
        <v>17</v>
      </c>
      <c r="E250">
        <v>823</v>
      </c>
      <c r="F250">
        <v>0.12</v>
      </c>
      <c r="G250">
        <v>850</v>
      </c>
      <c r="H250">
        <f t="shared" si="6"/>
        <v>2024</v>
      </c>
      <c r="I250" t="str">
        <f t="shared" si="7"/>
        <v>March</v>
      </c>
    </row>
    <row r="251" spans="1:9" x14ac:dyDescent="0.25">
      <c r="A251" s="2">
        <v>45361</v>
      </c>
      <c r="B251" t="s">
        <v>8</v>
      </c>
      <c r="C251">
        <v>46</v>
      </c>
      <c r="D251">
        <v>42</v>
      </c>
      <c r="E251">
        <v>1603</v>
      </c>
      <c r="F251">
        <v>0.91</v>
      </c>
      <c r="G251">
        <v>2100</v>
      </c>
      <c r="H251">
        <f t="shared" si="6"/>
        <v>2024</v>
      </c>
      <c r="I251" t="str">
        <f t="shared" si="7"/>
        <v>March</v>
      </c>
    </row>
    <row r="252" spans="1:9" x14ac:dyDescent="0.25">
      <c r="A252" s="2">
        <v>45362</v>
      </c>
      <c r="B252" t="s">
        <v>8</v>
      </c>
      <c r="C252">
        <v>70</v>
      </c>
      <c r="D252">
        <v>48</v>
      </c>
      <c r="E252">
        <v>509</v>
      </c>
      <c r="F252">
        <v>0.69</v>
      </c>
      <c r="G252">
        <v>2400</v>
      </c>
      <c r="H252">
        <f t="shared" si="6"/>
        <v>2024</v>
      </c>
      <c r="I252" t="str">
        <f t="shared" si="7"/>
        <v>March</v>
      </c>
    </row>
    <row r="253" spans="1:9" x14ac:dyDescent="0.25">
      <c r="A253" s="2">
        <v>45363</v>
      </c>
      <c r="B253" t="s">
        <v>8</v>
      </c>
      <c r="C253">
        <v>101</v>
      </c>
      <c r="D253">
        <v>17</v>
      </c>
      <c r="E253">
        <v>808</v>
      </c>
      <c r="F253">
        <v>0.17</v>
      </c>
      <c r="G253">
        <v>850</v>
      </c>
      <c r="H253">
        <f t="shared" si="6"/>
        <v>2024</v>
      </c>
      <c r="I253" t="str">
        <f t="shared" si="7"/>
        <v>March</v>
      </c>
    </row>
    <row r="254" spans="1:9" x14ac:dyDescent="0.25">
      <c r="A254" s="2">
        <v>45364</v>
      </c>
      <c r="B254" t="s">
        <v>8</v>
      </c>
      <c r="C254">
        <v>146</v>
      </c>
      <c r="D254">
        <v>18</v>
      </c>
      <c r="E254">
        <v>637</v>
      </c>
      <c r="F254">
        <v>0.12</v>
      </c>
      <c r="G254">
        <v>900</v>
      </c>
      <c r="H254">
        <f t="shared" si="6"/>
        <v>2024</v>
      </c>
      <c r="I254" t="str">
        <f t="shared" si="7"/>
        <v>March</v>
      </c>
    </row>
    <row r="255" spans="1:9" x14ac:dyDescent="0.25">
      <c r="A255" s="2">
        <v>45365</v>
      </c>
      <c r="B255" t="s">
        <v>8</v>
      </c>
      <c r="C255">
        <v>27</v>
      </c>
      <c r="D255">
        <v>37</v>
      </c>
      <c r="E255">
        <v>101</v>
      </c>
      <c r="F255">
        <v>1.37</v>
      </c>
      <c r="G255">
        <v>1850</v>
      </c>
      <c r="H255">
        <f t="shared" si="6"/>
        <v>2024</v>
      </c>
      <c r="I255" t="str">
        <f t="shared" si="7"/>
        <v>March</v>
      </c>
    </row>
    <row r="256" spans="1:9" x14ac:dyDescent="0.25">
      <c r="A256" s="2">
        <v>45366</v>
      </c>
      <c r="B256" t="s">
        <v>8</v>
      </c>
      <c r="C256">
        <v>132</v>
      </c>
      <c r="D256">
        <v>17</v>
      </c>
      <c r="E256">
        <v>142</v>
      </c>
      <c r="F256">
        <v>0.13</v>
      </c>
      <c r="G256">
        <v>850</v>
      </c>
      <c r="H256">
        <f t="shared" si="6"/>
        <v>2024</v>
      </c>
      <c r="I256" t="str">
        <f t="shared" si="7"/>
        <v>March</v>
      </c>
    </row>
    <row r="257" spans="1:9" x14ac:dyDescent="0.25">
      <c r="A257" s="2">
        <v>45367</v>
      </c>
      <c r="B257" t="s">
        <v>8</v>
      </c>
      <c r="C257">
        <v>83</v>
      </c>
      <c r="D257">
        <v>46</v>
      </c>
      <c r="E257">
        <v>1398</v>
      </c>
      <c r="F257">
        <v>0.55000000000000004</v>
      </c>
      <c r="G257">
        <v>2300</v>
      </c>
      <c r="H257">
        <f t="shared" si="6"/>
        <v>2024</v>
      </c>
      <c r="I257" t="str">
        <f t="shared" si="7"/>
        <v>March</v>
      </c>
    </row>
    <row r="258" spans="1:9" x14ac:dyDescent="0.25">
      <c r="A258" s="2">
        <v>45368</v>
      </c>
      <c r="B258" t="s">
        <v>8</v>
      </c>
      <c r="C258">
        <v>115</v>
      </c>
      <c r="D258">
        <v>33</v>
      </c>
      <c r="E258">
        <v>1460</v>
      </c>
      <c r="F258">
        <v>0.28999999999999998</v>
      </c>
      <c r="G258">
        <v>1650</v>
      </c>
      <c r="H258">
        <f t="shared" si="6"/>
        <v>2024</v>
      </c>
      <c r="I258" t="str">
        <f t="shared" si="7"/>
        <v>March</v>
      </c>
    </row>
    <row r="259" spans="1:9" x14ac:dyDescent="0.25">
      <c r="A259" s="2">
        <v>45369</v>
      </c>
      <c r="B259" t="s">
        <v>8</v>
      </c>
      <c r="C259">
        <v>111</v>
      </c>
      <c r="D259">
        <v>32</v>
      </c>
      <c r="E259">
        <v>1953</v>
      </c>
      <c r="F259">
        <v>0.28999999999999998</v>
      </c>
      <c r="G259">
        <v>1600</v>
      </c>
      <c r="H259">
        <f t="shared" ref="H259:H322" si="8">YEAR(A259)</f>
        <v>2024</v>
      </c>
      <c r="I259" t="str">
        <f t="shared" ref="I259:I322" si="9">TEXT(A259,"mmmm")</f>
        <v>March</v>
      </c>
    </row>
    <row r="260" spans="1:9" x14ac:dyDescent="0.25">
      <c r="A260" s="2">
        <v>45370</v>
      </c>
      <c r="B260" t="s">
        <v>8</v>
      </c>
      <c r="C260">
        <v>121</v>
      </c>
      <c r="D260">
        <v>46</v>
      </c>
      <c r="E260">
        <v>301</v>
      </c>
      <c r="F260">
        <v>0.38</v>
      </c>
      <c r="G260">
        <v>2300</v>
      </c>
      <c r="H260">
        <f t="shared" si="8"/>
        <v>2024</v>
      </c>
      <c r="I260" t="str">
        <f t="shared" si="9"/>
        <v>March</v>
      </c>
    </row>
    <row r="261" spans="1:9" x14ac:dyDescent="0.25">
      <c r="A261" s="2">
        <v>45371</v>
      </c>
      <c r="B261" t="s">
        <v>8</v>
      </c>
      <c r="C261">
        <v>54</v>
      </c>
      <c r="D261">
        <v>36</v>
      </c>
      <c r="E261">
        <v>758</v>
      </c>
      <c r="F261">
        <v>0.67</v>
      </c>
      <c r="G261">
        <v>1800</v>
      </c>
      <c r="H261">
        <f t="shared" si="8"/>
        <v>2024</v>
      </c>
      <c r="I261" t="str">
        <f t="shared" si="9"/>
        <v>March</v>
      </c>
    </row>
    <row r="262" spans="1:9" x14ac:dyDescent="0.25">
      <c r="A262" s="2">
        <v>45372</v>
      </c>
      <c r="B262" t="s">
        <v>8</v>
      </c>
      <c r="C262">
        <v>41</v>
      </c>
      <c r="D262">
        <v>45</v>
      </c>
      <c r="E262">
        <v>1722</v>
      </c>
      <c r="F262">
        <v>1.1000000000000001</v>
      </c>
      <c r="G262">
        <v>2250</v>
      </c>
      <c r="H262">
        <f t="shared" si="8"/>
        <v>2024</v>
      </c>
      <c r="I262" t="str">
        <f t="shared" si="9"/>
        <v>March</v>
      </c>
    </row>
    <row r="263" spans="1:9" x14ac:dyDescent="0.25">
      <c r="A263" s="2">
        <v>45373</v>
      </c>
      <c r="B263" t="s">
        <v>8</v>
      </c>
      <c r="C263">
        <v>90</v>
      </c>
      <c r="D263">
        <v>11</v>
      </c>
      <c r="E263">
        <v>443</v>
      </c>
      <c r="F263">
        <v>0.12</v>
      </c>
      <c r="G263">
        <v>550</v>
      </c>
      <c r="H263">
        <f t="shared" si="8"/>
        <v>2024</v>
      </c>
      <c r="I263" t="str">
        <f t="shared" si="9"/>
        <v>March</v>
      </c>
    </row>
    <row r="264" spans="1:9" x14ac:dyDescent="0.25">
      <c r="A264" s="2">
        <v>45374</v>
      </c>
      <c r="B264" t="s">
        <v>8</v>
      </c>
      <c r="C264">
        <v>148</v>
      </c>
      <c r="D264">
        <v>5</v>
      </c>
      <c r="E264">
        <v>1933</v>
      </c>
      <c r="F264">
        <v>0.03</v>
      </c>
      <c r="G264">
        <v>250</v>
      </c>
      <c r="H264">
        <f t="shared" si="8"/>
        <v>2024</v>
      </c>
      <c r="I264" t="str">
        <f t="shared" si="9"/>
        <v>March</v>
      </c>
    </row>
    <row r="265" spans="1:9" x14ac:dyDescent="0.25">
      <c r="A265" s="2">
        <v>45375</v>
      </c>
      <c r="B265" t="s">
        <v>8</v>
      </c>
      <c r="C265">
        <v>127</v>
      </c>
      <c r="D265">
        <v>46</v>
      </c>
      <c r="E265">
        <v>1564</v>
      </c>
      <c r="F265">
        <v>0.36</v>
      </c>
      <c r="G265">
        <v>2300</v>
      </c>
      <c r="H265">
        <f t="shared" si="8"/>
        <v>2024</v>
      </c>
      <c r="I265" t="str">
        <f t="shared" si="9"/>
        <v>March</v>
      </c>
    </row>
    <row r="266" spans="1:9" x14ac:dyDescent="0.25">
      <c r="A266" s="2">
        <v>45376</v>
      </c>
      <c r="B266" t="s">
        <v>8</v>
      </c>
      <c r="C266">
        <v>35</v>
      </c>
      <c r="D266">
        <v>40</v>
      </c>
      <c r="E266">
        <v>511</v>
      </c>
      <c r="F266">
        <v>1.1399999999999999</v>
      </c>
      <c r="G266">
        <v>2000</v>
      </c>
      <c r="H266">
        <f t="shared" si="8"/>
        <v>2024</v>
      </c>
      <c r="I266" t="str">
        <f t="shared" si="9"/>
        <v>March</v>
      </c>
    </row>
    <row r="267" spans="1:9" x14ac:dyDescent="0.25">
      <c r="A267" s="2">
        <v>45377</v>
      </c>
      <c r="B267" t="s">
        <v>8</v>
      </c>
      <c r="C267">
        <v>77</v>
      </c>
      <c r="D267">
        <v>11</v>
      </c>
      <c r="E267">
        <v>153</v>
      </c>
      <c r="F267">
        <v>0.14000000000000001</v>
      </c>
      <c r="G267">
        <v>550</v>
      </c>
      <c r="H267">
        <f t="shared" si="8"/>
        <v>2024</v>
      </c>
      <c r="I267" t="str">
        <f t="shared" si="9"/>
        <v>March</v>
      </c>
    </row>
    <row r="268" spans="1:9" x14ac:dyDescent="0.25">
      <c r="A268" s="2">
        <v>45378</v>
      </c>
      <c r="B268" t="s">
        <v>8</v>
      </c>
      <c r="C268">
        <v>145</v>
      </c>
      <c r="D268">
        <v>46</v>
      </c>
      <c r="E268">
        <v>314</v>
      </c>
      <c r="F268">
        <v>0.32</v>
      </c>
      <c r="G268">
        <v>2300</v>
      </c>
      <c r="H268">
        <f t="shared" si="8"/>
        <v>2024</v>
      </c>
      <c r="I268" t="str">
        <f t="shared" si="9"/>
        <v>March</v>
      </c>
    </row>
    <row r="269" spans="1:9" x14ac:dyDescent="0.25">
      <c r="A269" s="2">
        <v>45379</v>
      </c>
      <c r="B269" t="s">
        <v>8</v>
      </c>
      <c r="C269">
        <v>26</v>
      </c>
      <c r="D269">
        <v>43</v>
      </c>
      <c r="E269">
        <v>1715</v>
      </c>
      <c r="F269">
        <v>1.65</v>
      </c>
      <c r="G269">
        <v>2150</v>
      </c>
      <c r="H269">
        <f t="shared" si="8"/>
        <v>2024</v>
      </c>
      <c r="I269" t="str">
        <f t="shared" si="9"/>
        <v>March</v>
      </c>
    </row>
    <row r="270" spans="1:9" x14ac:dyDescent="0.25">
      <c r="A270" s="2">
        <v>45380</v>
      </c>
      <c r="B270" t="s">
        <v>8</v>
      </c>
      <c r="C270">
        <v>103</v>
      </c>
      <c r="D270">
        <v>47</v>
      </c>
      <c r="E270">
        <v>360</v>
      </c>
      <c r="F270">
        <v>0.46</v>
      </c>
      <c r="G270">
        <v>2350</v>
      </c>
      <c r="H270">
        <f t="shared" si="8"/>
        <v>2024</v>
      </c>
      <c r="I270" t="str">
        <f t="shared" si="9"/>
        <v>March</v>
      </c>
    </row>
    <row r="271" spans="1:9" x14ac:dyDescent="0.25">
      <c r="A271" s="2">
        <v>45381</v>
      </c>
      <c r="B271" t="s">
        <v>8</v>
      </c>
      <c r="C271">
        <v>53</v>
      </c>
      <c r="D271">
        <v>34</v>
      </c>
      <c r="E271">
        <v>392</v>
      </c>
      <c r="F271">
        <v>0.64</v>
      </c>
      <c r="G271">
        <v>1700</v>
      </c>
      <c r="H271">
        <f t="shared" si="8"/>
        <v>2024</v>
      </c>
      <c r="I271" t="str">
        <f t="shared" si="9"/>
        <v>March</v>
      </c>
    </row>
    <row r="272" spans="1:9" x14ac:dyDescent="0.25">
      <c r="A272" s="2">
        <v>45292</v>
      </c>
      <c r="B272" t="s">
        <v>9</v>
      </c>
      <c r="C272">
        <v>36</v>
      </c>
      <c r="D272">
        <v>49</v>
      </c>
      <c r="E272">
        <v>1252</v>
      </c>
      <c r="F272">
        <v>1.36</v>
      </c>
      <c r="G272">
        <v>2450</v>
      </c>
      <c r="H272">
        <f t="shared" si="8"/>
        <v>2024</v>
      </c>
      <c r="I272" t="str">
        <f t="shared" si="9"/>
        <v>January</v>
      </c>
    </row>
    <row r="273" spans="1:9" x14ac:dyDescent="0.25">
      <c r="A273" s="2">
        <v>45293</v>
      </c>
      <c r="B273" t="s">
        <v>9</v>
      </c>
      <c r="C273">
        <v>110</v>
      </c>
      <c r="D273">
        <v>40</v>
      </c>
      <c r="E273">
        <v>1417</v>
      </c>
      <c r="F273">
        <v>0.36</v>
      </c>
      <c r="G273">
        <v>2000</v>
      </c>
      <c r="H273">
        <f t="shared" si="8"/>
        <v>2024</v>
      </c>
      <c r="I273" t="str">
        <f t="shared" si="9"/>
        <v>January</v>
      </c>
    </row>
    <row r="274" spans="1:9" x14ac:dyDescent="0.25">
      <c r="A274" s="2">
        <v>45294</v>
      </c>
      <c r="B274" t="s">
        <v>9</v>
      </c>
      <c r="C274">
        <v>136</v>
      </c>
      <c r="D274">
        <v>34</v>
      </c>
      <c r="E274">
        <v>1091</v>
      </c>
      <c r="F274">
        <v>0.25</v>
      </c>
      <c r="G274">
        <v>1700</v>
      </c>
      <c r="H274">
        <f t="shared" si="8"/>
        <v>2024</v>
      </c>
      <c r="I274" t="str">
        <f t="shared" si="9"/>
        <v>January</v>
      </c>
    </row>
    <row r="275" spans="1:9" x14ac:dyDescent="0.25">
      <c r="A275" s="2">
        <v>45295</v>
      </c>
      <c r="B275" t="s">
        <v>9</v>
      </c>
      <c r="C275">
        <v>124</v>
      </c>
      <c r="D275">
        <v>26</v>
      </c>
      <c r="E275">
        <v>1075</v>
      </c>
      <c r="F275">
        <v>0.21</v>
      </c>
      <c r="G275">
        <v>1300</v>
      </c>
      <c r="H275">
        <f t="shared" si="8"/>
        <v>2024</v>
      </c>
      <c r="I275" t="str">
        <f t="shared" si="9"/>
        <v>January</v>
      </c>
    </row>
    <row r="276" spans="1:9" x14ac:dyDescent="0.25">
      <c r="A276" s="2">
        <v>45296</v>
      </c>
      <c r="B276" t="s">
        <v>9</v>
      </c>
      <c r="C276">
        <v>122</v>
      </c>
      <c r="D276">
        <v>48</v>
      </c>
      <c r="E276">
        <v>837</v>
      </c>
      <c r="F276">
        <v>0.39</v>
      </c>
      <c r="G276">
        <v>2400</v>
      </c>
      <c r="H276">
        <f t="shared" si="8"/>
        <v>2024</v>
      </c>
      <c r="I276" t="str">
        <f t="shared" si="9"/>
        <v>January</v>
      </c>
    </row>
    <row r="277" spans="1:9" x14ac:dyDescent="0.25">
      <c r="A277" s="2">
        <v>45297</v>
      </c>
      <c r="B277" t="s">
        <v>9</v>
      </c>
      <c r="C277">
        <v>95</v>
      </c>
      <c r="D277">
        <v>47</v>
      </c>
      <c r="E277">
        <v>1939</v>
      </c>
      <c r="F277">
        <v>0.49</v>
      </c>
      <c r="G277">
        <v>2350</v>
      </c>
      <c r="H277">
        <f t="shared" si="8"/>
        <v>2024</v>
      </c>
      <c r="I277" t="str">
        <f t="shared" si="9"/>
        <v>January</v>
      </c>
    </row>
    <row r="278" spans="1:9" x14ac:dyDescent="0.25">
      <c r="A278" s="2">
        <v>45298</v>
      </c>
      <c r="B278" t="s">
        <v>9</v>
      </c>
      <c r="C278">
        <v>82</v>
      </c>
      <c r="D278">
        <v>27</v>
      </c>
      <c r="E278">
        <v>1928</v>
      </c>
      <c r="F278">
        <v>0.33</v>
      </c>
      <c r="G278">
        <v>1350</v>
      </c>
      <c r="H278">
        <f t="shared" si="8"/>
        <v>2024</v>
      </c>
      <c r="I278" t="str">
        <f t="shared" si="9"/>
        <v>January</v>
      </c>
    </row>
    <row r="279" spans="1:9" x14ac:dyDescent="0.25">
      <c r="A279" s="2">
        <v>45299</v>
      </c>
      <c r="B279" t="s">
        <v>9</v>
      </c>
      <c r="C279">
        <v>122</v>
      </c>
      <c r="D279">
        <v>11</v>
      </c>
      <c r="E279">
        <v>596</v>
      </c>
      <c r="F279">
        <v>0.09</v>
      </c>
      <c r="G279">
        <v>550</v>
      </c>
      <c r="H279">
        <f t="shared" si="8"/>
        <v>2024</v>
      </c>
      <c r="I279" t="str">
        <f t="shared" si="9"/>
        <v>January</v>
      </c>
    </row>
    <row r="280" spans="1:9" x14ac:dyDescent="0.25">
      <c r="A280" s="2">
        <v>45300</v>
      </c>
      <c r="B280" t="s">
        <v>9</v>
      </c>
      <c r="C280">
        <v>69</v>
      </c>
      <c r="D280">
        <v>36</v>
      </c>
      <c r="E280">
        <v>1740</v>
      </c>
      <c r="F280">
        <v>0.52</v>
      </c>
      <c r="G280">
        <v>1800</v>
      </c>
      <c r="H280">
        <f t="shared" si="8"/>
        <v>2024</v>
      </c>
      <c r="I280" t="str">
        <f t="shared" si="9"/>
        <v>January</v>
      </c>
    </row>
    <row r="281" spans="1:9" x14ac:dyDescent="0.25">
      <c r="A281" s="2">
        <v>45301</v>
      </c>
      <c r="B281" t="s">
        <v>9</v>
      </c>
      <c r="C281">
        <v>38</v>
      </c>
      <c r="D281">
        <v>11</v>
      </c>
      <c r="E281">
        <v>442</v>
      </c>
      <c r="F281">
        <v>0.28999999999999998</v>
      </c>
      <c r="G281">
        <v>550</v>
      </c>
      <c r="H281">
        <f t="shared" si="8"/>
        <v>2024</v>
      </c>
      <c r="I281" t="str">
        <f t="shared" si="9"/>
        <v>January</v>
      </c>
    </row>
    <row r="282" spans="1:9" x14ac:dyDescent="0.25">
      <c r="A282" s="2">
        <v>45302</v>
      </c>
      <c r="B282" t="s">
        <v>9</v>
      </c>
      <c r="C282">
        <v>22</v>
      </c>
      <c r="D282">
        <v>27</v>
      </c>
      <c r="E282">
        <v>825</v>
      </c>
      <c r="F282">
        <v>1.23</v>
      </c>
      <c r="G282">
        <v>1350</v>
      </c>
      <c r="H282">
        <f t="shared" si="8"/>
        <v>2024</v>
      </c>
      <c r="I282" t="str">
        <f t="shared" si="9"/>
        <v>January</v>
      </c>
    </row>
    <row r="283" spans="1:9" x14ac:dyDescent="0.25">
      <c r="A283" s="2">
        <v>45303</v>
      </c>
      <c r="B283" t="s">
        <v>9</v>
      </c>
      <c r="C283">
        <v>141</v>
      </c>
      <c r="D283">
        <v>5</v>
      </c>
      <c r="E283">
        <v>101</v>
      </c>
      <c r="F283">
        <v>0.04</v>
      </c>
      <c r="G283">
        <v>250</v>
      </c>
      <c r="H283">
        <f t="shared" si="8"/>
        <v>2024</v>
      </c>
      <c r="I283" t="str">
        <f t="shared" si="9"/>
        <v>January</v>
      </c>
    </row>
    <row r="284" spans="1:9" x14ac:dyDescent="0.25">
      <c r="A284" s="2">
        <v>45304</v>
      </c>
      <c r="B284" t="s">
        <v>9</v>
      </c>
      <c r="C284">
        <v>21</v>
      </c>
      <c r="D284">
        <v>25</v>
      </c>
      <c r="E284">
        <v>1640</v>
      </c>
      <c r="F284">
        <v>1.19</v>
      </c>
      <c r="G284">
        <v>1250</v>
      </c>
      <c r="H284">
        <f t="shared" si="8"/>
        <v>2024</v>
      </c>
      <c r="I284" t="str">
        <f t="shared" si="9"/>
        <v>January</v>
      </c>
    </row>
    <row r="285" spans="1:9" x14ac:dyDescent="0.25">
      <c r="A285" s="2">
        <v>45305</v>
      </c>
      <c r="B285" t="s">
        <v>9</v>
      </c>
      <c r="C285">
        <v>20</v>
      </c>
      <c r="D285">
        <v>15</v>
      </c>
      <c r="E285">
        <v>516</v>
      </c>
      <c r="F285">
        <v>0.75</v>
      </c>
      <c r="G285">
        <v>750</v>
      </c>
      <c r="H285">
        <f t="shared" si="8"/>
        <v>2024</v>
      </c>
      <c r="I285" t="str">
        <f t="shared" si="9"/>
        <v>January</v>
      </c>
    </row>
    <row r="286" spans="1:9" x14ac:dyDescent="0.25">
      <c r="A286" s="2">
        <v>45306</v>
      </c>
      <c r="B286" t="s">
        <v>9</v>
      </c>
      <c r="C286">
        <v>54</v>
      </c>
      <c r="D286">
        <v>25</v>
      </c>
      <c r="E286">
        <v>596</v>
      </c>
      <c r="F286">
        <v>0.46</v>
      </c>
      <c r="G286">
        <v>1250</v>
      </c>
      <c r="H286">
        <f t="shared" si="8"/>
        <v>2024</v>
      </c>
      <c r="I286" t="str">
        <f t="shared" si="9"/>
        <v>January</v>
      </c>
    </row>
    <row r="287" spans="1:9" x14ac:dyDescent="0.25">
      <c r="A287" s="2">
        <v>45307</v>
      </c>
      <c r="B287" t="s">
        <v>9</v>
      </c>
      <c r="C287">
        <v>31</v>
      </c>
      <c r="D287">
        <v>39</v>
      </c>
      <c r="E287">
        <v>249</v>
      </c>
      <c r="F287">
        <v>1.26</v>
      </c>
      <c r="G287">
        <v>1950</v>
      </c>
      <c r="H287">
        <f t="shared" si="8"/>
        <v>2024</v>
      </c>
      <c r="I287" t="str">
        <f t="shared" si="9"/>
        <v>January</v>
      </c>
    </row>
    <row r="288" spans="1:9" x14ac:dyDescent="0.25">
      <c r="A288" s="2">
        <v>45308</v>
      </c>
      <c r="B288" t="s">
        <v>9</v>
      </c>
      <c r="C288">
        <v>128</v>
      </c>
      <c r="D288">
        <v>39</v>
      </c>
      <c r="E288">
        <v>1389</v>
      </c>
      <c r="F288">
        <v>0.3</v>
      </c>
      <c r="G288">
        <v>1950</v>
      </c>
      <c r="H288">
        <f t="shared" si="8"/>
        <v>2024</v>
      </c>
      <c r="I288" t="str">
        <f t="shared" si="9"/>
        <v>January</v>
      </c>
    </row>
    <row r="289" spans="1:9" x14ac:dyDescent="0.25">
      <c r="A289" s="2">
        <v>45309</v>
      </c>
      <c r="B289" t="s">
        <v>9</v>
      </c>
      <c r="C289">
        <v>101</v>
      </c>
      <c r="D289">
        <v>10</v>
      </c>
      <c r="E289">
        <v>1711</v>
      </c>
      <c r="F289">
        <v>0.1</v>
      </c>
      <c r="G289">
        <v>500</v>
      </c>
      <c r="H289">
        <f t="shared" si="8"/>
        <v>2024</v>
      </c>
      <c r="I289" t="str">
        <f t="shared" si="9"/>
        <v>January</v>
      </c>
    </row>
    <row r="290" spans="1:9" x14ac:dyDescent="0.25">
      <c r="A290" s="2">
        <v>45310</v>
      </c>
      <c r="B290" t="s">
        <v>9</v>
      </c>
      <c r="C290">
        <v>93</v>
      </c>
      <c r="D290">
        <v>42</v>
      </c>
      <c r="E290">
        <v>245</v>
      </c>
      <c r="F290">
        <v>0.45</v>
      </c>
      <c r="G290">
        <v>2100</v>
      </c>
      <c r="H290">
        <f t="shared" si="8"/>
        <v>2024</v>
      </c>
      <c r="I290" t="str">
        <f t="shared" si="9"/>
        <v>January</v>
      </c>
    </row>
    <row r="291" spans="1:9" x14ac:dyDescent="0.25">
      <c r="A291" s="2">
        <v>45311</v>
      </c>
      <c r="B291" t="s">
        <v>9</v>
      </c>
      <c r="C291">
        <v>39</v>
      </c>
      <c r="D291">
        <v>32</v>
      </c>
      <c r="E291">
        <v>759</v>
      </c>
      <c r="F291">
        <v>0.82</v>
      </c>
      <c r="G291">
        <v>1600</v>
      </c>
      <c r="H291">
        <f t="shared" si="8"/>
        <v>2024</v>
      </c>
      <c r="I291" t="str">
        <f t="shared" si="9"/>
        <v>January</v>
      </c>
    </row>
    <row r="292" spans="1:9" x14ac:dyDescent="0.25">
      <c r="A292" s="2">
        <v>45312</v>
      </c>
      <c r="B292" t="s">
        <v>9</v>
      </c>
      <c r="C292">
        <v>92</v>
      </c>
      <c r="D292">
        <v>47</v>
      </c>
      <c r="E292">
        <v>1388</v>
      </c>
      <c r="F292">
        <v>0.51</v>
      </c>
      <c r="G292">
        <v>2350</v>
      </c>
      <c r="H292">
        <f t="shared" si="8"/>
        <v>2024</v>
      </c>
      <c r="I292" t="str">
        <f t="shared" si="9"/>
        <v>January</v>
      </c>
    </row>
    <row r="293" spans="1:9" x14ac:dyDescent="0.25">
      <c r="A293" s="2">
        <v>45313</v>
      </c>
      <c r="B293" t="s">
        <v>9</v>
      </c>
      <c r="C293">
        <v>66</v>
      </c>
      <c r="D293">
        <v>5</v>
      </c>
      <c r="E293">
        <v>1564</v>
      </c>
      <c r="F293">
        <v>0.08</v>
      </c>
      <c r="G293">
        <v>250</v>
      </c>
      <c r="H293">
        <f t="shared" si="8"/>
        <v>2024</v>
      </c>
      <c r="I293" t="str">
        <f t="shared" si="9"/>
        <v>January</v>
      </c>
    </row>
    <row r="294" spans="1:9" x14ac:dyDescent="0.25">
      <c r="A294" s="2">
        <v>45314</v>
      </c>
      <c r="B294" t="s">
        <v>9</v>
      </c>
      <c r="C294">
        <v>109</v>
      </c>
      <c r="D294">
        <v>15</v>
      </c>
      <c r="E294">
        <v>1720</v>
      </c>
      <c r="F294">
        <v>0.14000000000000001</v>
      </c>
      <c r="G294">
        <v>750</v>
      </c>
      <c r="H294">
        <f t="shared" si="8"/>
        <v>2024</v>
      </c>
      <c r="I294" t="str">
        <f t="shared" si="9"/>
        <v>January</v>
      </c>
    </row>
    <row r="295" spans="1:9" x14ac:dyDescent="0.25">
      <c r="A295" s="2">
        <v>45315</v>
      </c>
      <c r="B295" t="s">
        <v>9</v>
      </c>
      <c r="C295">
        <v>130</v>
      </c>
      <c r="D295">
        <v>48</v>
      </c>
      <c r="E295">
        <v>1332</v>
      </c>
      <c r="F295">
        <v>0.37</v>
      </c>
      <c r="G295">
        <v>2400</v>
      </c>
      <c r="H295">
        <f t="shared" si="8"/>
        <v>2024</v>
      </c>
      <c r="I295" t="str">
        <f t="shared" si="9"/>
        <v>January</v>
      </c>
    </row>
    <row r="296" spans="1:9" x14ac:dyDescent="0.25">
      <c r="A296" s="2">
        <v>45316</v>
      </c>
      <c r="B296" t="s">
        <v>9</v>
      </c>
      <c r="C296">
        <v>37</v>
      </c>
      <c r="D296">
        <v>41</v>
      </c>
      <c r="E296">
        <v>1669</v>
      </c>
      <c r="F296">
        <v>1.1100000000000001</v>
      </c>
      <c r="G296">
        <v>2050</v>
      </c>
      <c r="H296">
        <f t="shared" si="8"/>
        <v>2024</v>
      </c>
      <c r="I296" t="str">
        <f t="shared" si="9"/>
        <v>January</v>
      </c>
    </row>
    <row r="297" spans="1:9" x14ac:dyDescent="0.25">
      <c r="A297" s="2">
        <v>45317</v>
      </c>
      <c r="B297" t="s">
        <v>9</v>
      </c>
      <c r="C297">
        <v>50</v>
      </c>
      <c r="D297">
        <v>12</v>
      </c>
      <c r="E297">
        <v>601</v>
      </c>
      <c r="F297">
        <v>0.24</v>
      </c>
      <c r="G297">
        <v>600</v>
      </c>
      <c r="H297">
        <f t="shared" si="8"/>
        <v>2024</v>
      </c>
      <c r="I297" t="str">
        <f t="shared" si="9"/>
        <v>January</v>
      </c>
    </row>
    <row r="298" spans="1:9" x14ac:dyDescent="0.25">
      <c r="A298" s="2">
        <v>45318</v>
      </c>
      <c r="B298" t="s">
        <v>9</v>
      </c>
      <c r="C298">
        <v>88</v>
      </c>
      <c r="D298">
        <v>44</v>
      </c>
      <c r="E298">
        <v>1881</v>
      </c>
      <c r="F298">
        <v>0.5</v>
      </c>
      <c r="G298">
        <v>2200</v>
      </c>
      <c r="H298">
        <f t="shared" si="8"/>
        <v>2024</v>
      </c>
      <c r="I298" t="str">
        <f t="shared" si="9"/>
        <v>January</v>
      </c>
    </row>
    <row r="299" spans="1:9" x14ac:dyDescent="0.25">
      <c r="A299" s="2">
        <v>45319</v>
      </c>
      <c r="B299" t="s">
        <v>9</v>
      </c>
      <c r="C299">
        <v>86</v>
      </c>
      <c r="D299">
        <v>37</v>
      </c>
      <c r="E299">
        <v>1029</v>
      </c>
      <c r="F299">
        <v>0.43</v>
      </c>
      <c r="G299">
        <v>1850</v>
      </c>
      <c r="H299">
        <f t="shared" si="8"/>
        <v>2024</v>
      </c>
      <c r="I299" t="str">
        <f t="shared" si="9"/>
        <v>January</v>
      </c>
    </row>
    <row r="300" spans="1:9" x14ac:dyDescent="0.25">
      <c r="A300" s="2">
        <v>45320</v>
      </c>
      <c r="B300" t="s">
        <v>9</v>
      </c>
      <c r="C300">
        <v>136</v>
      </c>
      <c r="D300">
        <v>21</v>
      </c>
      <c r="E300">
        <v>445</v>
      </c>
      <c r="F300">
        <v>0.15</v>
      </c>
      <c r="G300">
        <v>1050</v>
      </c>
      <c r="H300">
        <f t="shared" si="8"/>
        <v>2024</v>
      </c>
      <c r="I300" t="str">
        <f t="shared" si="9"/>
        <v>January</v>
      </c>
    </row>
    <row r="301" spans="1:9" x14ac:dyDescent="0.25">
      <c r="A301" s="2">
        <v>45321</v>
      </c>
      <c r="B301" t="s">
        <v>9</v>
      </c>
      <c r="C301">
        <v>133</v>
      </c>
      <c r="D301">
        <v>6</v>
      </c>
      <c r="E301">
        <v>1864</v>
      </c>
      <c r="F301">
        <v>0.05</v>
      </c>
      <c r="G301">
        <v>300</v>
      </c>
      <c r="H301">
        <f t="shared" si="8"/>
        <v>2024</v>
      </c>
      <c r="I301" t="str">
        <f t="shared" si="9"/>
        <v>January</v>
      </c>
    </row>
    <row r="302" spans="1:9" x14ac:dyDescent="0.25">
      <c r="A302" s="2">
        <v>45322</v>
      </c>
      <c r="B302" t="s">
        <v>9</v>
      </c>
      <c r="C302">
        <v>30</v>
      </c>
      <c r="D302">
        <v>37</v>
      </c>
      <c r="E302">
        <v>109</v>
      </c>
      <c r="F302">
        <v>1.23</v>
      </c>
      <c r="G302">
        <v>1850</v>
      </c>
      <c r="H302">
        <f t="shared" si="8"/>
        <v>2024</v>
      </c>
      <c r="I302" t="str">
        <f t="shared" si="9"/>
        <v>January</v>
      </c>
    </row>
    <row r="303" spans="1:9" x14ac:dyDescent="0.25">
      <c r="A303" s="2">
        <v>45323</v>
      </c>
      <c r="B303" t="s">
        <v>9</v>
      </c>
      <c r="C303">
        <v>59</v>
      </c>
      <c r="D303">
        <v>41</v>
      </c>
      <c r="E303">
        <v>1762</v>
      </c>
      <c r="F303">
        <v>0.69</v>
      </c>
      <c r="G303">
        <v>2050</v>
      </c>
      <c r="H303">
        <f t="shared" si="8"/>
        <v>2024</v>
      </c>
      <c r="I303" t="str">
        <f t="shared" si="9"/>
        <v>February</v>
      </c>
    </row>
    <row r="304" spans="1:9" x14ac:dyDescent="0.25">
      <c r="A304" s="2">
        <v>45324</v>
      </c>
      <c r="B304" t="s">
        <v>9</v>
      </c>
      <c r="C304">
        <v>83</v>
      </c>
      <c r="D304">
        <v>35</v>
      </c>
      <c r="E304">
        <v>1990</v>
      </c>
      <c r="F304">
        <v>0.42</v>
      </c>
      <c r="G304">
        <v>1750</v>
      </c>
      <c r="H304">
        <f t="shared" si="8"/>
        <v>2024</v>
      </c>
      <c r="I304" t="str">
        <f t="shared" si="9"/>
        <v>February</v>
      </c>
    </row>
    <row r="305" spans="1:9" x14ac:dyDescent="0.25">
      <c r="A305" s="2">
        <v>45325</v>
      </c>
      <c r="B305" t="s">
        <v>9</v>
      </c>
      <c r="C305">
        <v>99</v>
      </c>
      <c r="D305">
        <v>15</v>
      </c>
      <c r="E305">
        <v>1050</v>
      </c>
      <c r="F305">
        <v>0.15</v>
      </c>
      <c r="G305">
        <v>750</v>
      </c>
      <c r="H305">
        <f t="shared" si="8"/>
        <v>2024</v>
      </c>
      <c r="I305" t="str">
        <f t="shared" si="9"/>
        <v>February</v>
      </c>
    </row>
    <row r="306" spans="1:9" x14ac:dyDescent="0.25">
      <c r="A306" s="2">
        <v>45326</v>
      </c>
      <c r="B306" t="s">
        <v>9</v>
      </c>
      <c r="C306">
        <v>46</v>
      </c>
      <c r="D306">
        <v>37</v>
      </c>
      <c r="E306">
        <v>1563</v>
      </c>
      <c r="F306">
        <v>0.8</v>
      </c>
      <c r="G306">
        <v>1850</v>
      </c>
      <c r="H306">
        <f t="shared" si="8"/>
        <v>2024</v>
      </c>
      <c r="I306" t="str">
        <f t="shared" si="9"/>
        <v>February</v>
      </c>
    </row>
    <row r="307" spans="1:9" x14ac:dyDescent="0.25">
      <c r="A307" s="2">
        <v>45327</v>
      </c>
      <c r="B307" t="s">
        <v>9</v>
      </c>
      <c r="C307">
        <v>56</v>
      </c>
      <c r="D307">
        <v>27</v>
      </c>
      <c r="E307">
        <v>1497</v>
      </c>
      <c r="F307">
        <v>0.48</v>
      </c>
      <c r="G307">
        <v>1350</v>
      </c>
      <c r="H307">
        <f t="shared" si="8"/>
        <v>2024</v>
      </c>
      <c r="I307" t="str">
        <f t="shared" si="9"/>
        <v>February</v>
      </c>
    </row>
    <row r="308" spans="1:9" x14ac:dyDescent="0.25">
      <c r="A308" s="2">
        <v>45328</v>
      </c>
      <c r="B308" t="s">
        <v>9</v>
      </c>
      <c r="C308">
        <v>77</v>
      </c>
      <c r="D308">
        <v>6</v>
      </c>
      <c r="E308">
        <v>1670</v>
      </c>
      <c r="F308">
        <v>0.08</v>
      </c>
      <c r="G308">
        <v>300</v>
      </c>
      <c r="H308">
        <f t="shared" si="8"/>
        <v>2024</v>
      </c>
      <c r="I308" t="str">
        <f t="shared" si="9"/>
        <v>February</v>
      </c>
    </row>
    <row r="309" spans="1:9" x14ac:dyDescent="0.25">
      <c r="A309" s="2">
        <v>45329</v>
      </c>
      <c r="B309" t="s">
        <v>9</v>
      </c>
      <c r="C309">
        <v>36</v>
      </c>
      <c r="D309">
        <v>39</v>
      </c>
      <c r="E309">
        <v>1623</v>
      </c>
      <c r="F309">
        <v>1.08</v>
      </c>
      <c r="G309">
        <v>1950</v>
      </c>
      <c r="H309">
        <f t="shared" si="8"/>
        <v>2024</v>
      </c>
      <c r="I309" t="str">
        <f t="shared" si="9"/>
        <v>February</v>
      </c>
    </row>
    <row r="310" spans="1:9" x14ac:dyDescent="0.25">
      <c r="A310" s="2">
        <v>45330</v>
      </c>
      <c r="B310" t="s">
        <v>9</v>
      </c>
      <c r="C310">
        <v>84</v>
      </c>
      <c r="D310">
        <v>31</v>
      </c>
      <c r="E310">
        <v>1205</v>
      </c>
      <c r="F310">
        <v>0.37</v>
      </c>
      <c r="G310">
        <v>1550</v>
      </c>
      <c r="H310">
        <f t="shared" si="8"/>
        <v>2024</v>
      </c>
      <c r="I310" t="str">
        <f t="shared" si="9"/>
        <v>February</v>
      </c>
    </row>
    <row r="311" spans="1:9" x14ac:dyDescent="0.25">
      <c r="A311" s="2">
        <v>45331</v>
      </c>
      <c r="B311" t="s">
        <v>9</v>
      </c>
      <c r="C311">
        <v>142</v>
      </c>
      <c r="D311">
        <v>38</v>
      </c>
      <c r="E311">
        <v>373</v>
      </c>
      <c r="F311">
        <v>0.27</v>
      </c>
      <c r="G311">
        <v>1900</v>
      </c>
      <c r="H311">
        <f t="shared" si="8"/>
        <v>2024</v>
      </c>
      <c r="I311" t="str">
        <f t="shared" si="9"/>
        <v>February</v>
      </c>
    </row>
    <row r="312" spans="1:9" x14ac:dyDescent="0.25">
      <c r="A312" s="2">
        <v>45332</v>
      </c>
      <c r="B312" t="s">
        <v>9</v>
      </c>
      <c r="C312">
        <v>28</v>
      </c>
      <c r="D312">
        <v>7</v>
      </c>
      <c r="E312">
        <v>1409</v>
      </c>
      <c r="F312">
        <v>0.25</v>
      </c>
      <c r="G312">
        <v>350</v>
      </c>
      <c r="H312">
        <f t="shared" si="8"/>
        <v>2024</v>
      </c>
      <c r="I312" t="str">
        <f t="shared" si="9"/>
        <v>February</v>
      </c>
    </row>
    <row r="313" spans="1:9" x14ac:dyDescent="0.25">
      <c r="A313" s="2">
        <v>45333</v>
      </c>
      <c r="B313" t="s">
        <v>9</v>
      </c>
      <c r="C313">
        <v>125</v>
      </c>
      <c r="D313">
        <v>29</v>
      </c>
      <c r="E313">
        <v>1076</v>
      </c>
      <c r="F313">
        <v>0.23</v>
      </c>
      <c r="G313">
        <v>1450</v>
      </c>
      <c r="H313">
        <f t="shared" si="8"/>
        <v>2024</v>
      </c>
      <c r="I313" t="str">
        <f t="shared" si="9"/>
        <v>February</v>
      </c>
    </row>
    <row r="314" spans="1:9" x14ac:dyDescent="0.25">
      <c r="A314" s="2">
        <v>45334</v>
      </c>
      <c r="B314" t="s">
        <v>9</v>
      </c>
      <c r="C314">
        <v>31</v>
      </c>
      <c r="D314">
        <v>9</v>
      </c>
      <c r="E314">
        <v>371</v>
      </c>
      <c r="F314">
        <v>0.28999999999999998</v>
      </c>
      <c r="G314">
        <v>450</v>
      </c>
      <c r="H314">
        <f t="shared" si="8"/>
        <v>2024</v>
      </c>
      <c r="I314" t="str">
        <f t="shared" si="9"/>
        <v>February</v>
      </c>
    </row>
    <row r="315" spans="1:9" x14ac:dyDescent="0.25">
      <c r="A315" s="2">
        <v>45335</v>
      </c>
      <c r="B315" t="s">
        <v>9</v>
      </c>
      <c r="C315">
        <v>89</v>
      </c>
      <c r="D315">
        <v>42</v>
      </c>
      <c r="E315">
        <v>1984</v>
      </c>
      <c r="F315">
        <v>0.47</v>
      </c>
      <c r="G315">
        <v>2100</v>
      </c>
      <c r="H315">
        <f t="shared" si="8"/>
        <v>2024</v>
      </c>
      <c r="I315" t="str">
        <f t="shared" si="9"/>
        <v>February</v>
      </c>
    </row>
    <row r="316" spans="1:9" x14ac:dyDescent="0.25">
      <c r="A316" s="2">
        <v>45336</v>
      </c>
      <c r="B316" t="s">
        <v>9</v>
      </c>
      <c r="C316">
        <v>81</v>
      </c>
      <c r="D316">
        <v>40</v>
      </c>
      <c r="E316">
        <v>352</v>
      </c>
      <c r="F316">
        <v>0.49</v>
      </c>
      <c r="G316">
        <v>2000</v>
      </c>
      <c r="H316">
        <f t="shared" si="8"/>
        <v>2024</v>
      </c>
      <c r="I316" t="str">
        <f t="shared" si="9"/>
        <v>February</v>
      </c>
    </row>
    <row r="317" spans="1:9" x14ac:dyDescent="0.25">
      <c r="A317" s="2">
        <v>45337</v>
      </c>
      <c r="B317" t="s">
        <v>9</v>
      </c>
      <c r="C317">
        <v>26</v>
      </c>
      <c r="D317">
        <v>26</v>
      </c>
      <c r="E317">
        <v>750</v>
      </c>
      <c r="F317">
        <v>1</v>
      </c>
      <c r="G317">
        <v>1300</v>
      </c>
      <c r="H317">
        <f t="shared" si="8"/>
        <v>2024</v>
      </c>
      <c r="I317" t="str">
        <f t="shared" si="9"/>
        <v>February</v>
      </c>
    </row>
    <row r="318" spans="1:9" x14ac:dyDescent="0.25">
      <c r="A318" s="2">
        <v>45338</v>
      </c>
      <c r="B318" t="s">
        <v>9</v>
      </c>
      <c r="C318">
        <v>142</v>
      </c>
      <c r="D318">
        <v>21</v>
      </c>
      <c r="E318">
        <v>209</v>
      </c>
      <c r="F318">
        <v>0.15</v>
      </c>
      <c r="G318">
        <v>1050</v>
      </c>
      <c r="H318">
        <f t="shared" si="8"/>
        <v>2024</v>
      </c>
      <c r="I318" t="str">
        <f t="shared" si="9"/>
        <v>February</v>
      </c>
    </row>
    <row r="319" spans="1:9" x14ac:dyDescent="0.25">
      <c r="A319" s="2">
        <v>45339</v>
      </c>
      <c r="B319" t="s">
        <v>9</v>
      </c>
      <c r="C319">
        <v>126</v>
      </c>
      <c r="D319">
        <v>30</v>
      </c>
      <c r="E319">
        <v>1006</v>
      </c>
      <c r="F319">
        <v>0.24</v>
      </c>
      <c r="G319">
        <v>1500</v>
      </c>
      <c r="H319">
        <f t="shared" si="8"/>
        <v>2024</v>
      </c>
      <c r="I319" t="str">
        <f t="shared" si="9"/>
        <v>February</v>
      </c>
    </row>
    <row r="320" spans="1:9" x14ac:dyDescent="0.25">
      <c r="A320" s="2">
        <v>45340</v>
      </c>
      <c r="B320" t="s">
        <v>9</v>
      </c>
      <c r="C320">
        <v>50</v>
      </c>
      <c r="D320">
        <v>25</v>
      </c>
      <c r="E320">
        <v>1748</v>
      </c>
      <c r="F320">
        <v>0.5</v>
      </c>
      <c r="G320">
        <v>1250</v>
      </c>
      <c r="H320">
        <f t="shared" si="8"/>
        <v>2024</v>
      </c>
      <c r="I320" t="str">
        <f t="shared" si="9"/>
        <v>February</v>
      </c>
    </row>
    <row r="321" spans="1:9" x14ac:dyDescent="0.25">
      <c r="A321" s="2">
        <v>45341</v>
      </c>
      <c r="B321" t="s">
        <v>9</v>
      </c>
      <c r="C321">
        <v>37</v>
      </c>
      <c r="D321">
        <v>49</v>
      </c>
      <c r="E321">
        <v>942</v>
      </c>
      <c r="F321">
        <v>1.32</v>
      </c>
      <c r="G321">
        <v>2450</v>
      </c>
      <c r="H321">
        <f t="shared" si="8"/>
        <v>2024</v>
      </c>
      <c r="I321" t="str">
        <f t="shared" si="9"/>
        <v>February</v>
      </c>
    </row>
    <row r="322" spans="1:9" x14ac:dyDescent="0.25">
      <c r="A322" s="2">
        <v>45342</v>
      </c>
      <c r="B322" t="s">
        <v>9</v>
      </c>
      <c r="C322">
        <v>88</v>
      </c>
      <c r="D322">
        <v>28</v>
      </c>
      <c r="E322">
        <v>1047</v>
      </c>
      <c r="F322">
        <v>0.32</v>
      </c>
      <c r="G322">
        <v>1400</v>
      </c>
      <c r="H322">
        <f t="shared" si="8"/>
        <v>2024</v>
      </c>
      <c r="I322" t="str">
        <f t="shared" si="9"/>
        <v>February</v>
      </c>
    </row>
    <row r="323" spans="1:9" x14ac:dyDescent="0.25">
      <c r="A323" s="2">
        <v>45343</v>
      </c>
      <c r="B323" t="s">
        <v>9</v>
      </c>
      <c r="C323">
        <v>140</v>
      </c>
      <c r="D323">
        <v>36</v>
      </c>
      <c r="E323">
        <v>1903</v>
      </c>
      <c r="F323">
        <v>0.26</v>
      </c>
      <c r="G323">
        <v>1800</v>
      </c>
      <c r="H323">
        <f t="shared" ref="H323:H361" si="10">YEAR(A323)</f>
        <v>2024</v>
      </c>
      <c r="I323" t="str">
        <f t="shared" ref="I323:I361" si="11">TEXT(A323,"mmmm")</f>
        <v>February</v>
      </c>
    </row>
    <row r="324" spans="1:9" x14ac:dyDescent="0.25">
      <c r="A324" s="2">
        <v>45344</v>
      </c>
      <c r="B324" t="s">
        <v>9</v>
      </c>
      <c r="C324">
        <v>28</v>
      </c>
      <c r="D324">
        <v>11</v>
      </c>
      <c r="E324">
        <v>1260</v>
      </c>
      <c r="F324">
        <v>0.39</v>
      </c>
      <c r="G324">
        <v>550</v>
      </c>
      <c r="H324">
        <f t="shared" si="10"/>
        <v>2024</v>
      </c>
      <c r="I324" t="str">
        <f t="shared" si="11"/>
        <v>February</v>
      </c>
    </row>
    <row r="325" spans="1:9" x14ac:dyDescent="0.25">
      <c r="A325" s="2">
        <v>45345</v>
      </c>
      <c r="B325" t="s">
        <v>9</v>
      </c>
      <c r="C325">
        <v>148</v>
      </c>
      <c r="D325">
        <v>36</v>
      </c>
      <c r="E325">
        <v>1001</v>
      </c>
      <c r="F325">
        <v>0.24</v>
      </c>
      <c r="G325">
        <v>1800</v>
      </c>
      <c r="H325">
        <f t="shared" si="10"/>
        <v>2024</v>
      </c>
      <c r="I325" t="str">
        <f t="shared" si="11"/>
        <v>February</v>
      </c>
    </row>
    <row r="326" spans="1:9" x14ac:dyDescent="0.25">
      <c r="A326" s="2">
        <v>45346</v>
      </c>
      <c r="B326" t="s">
        <v>9</v>
      </c>
      <c r="C326">
        <v>134</v>
      </c>
      <c r="D326">
        <v>27</v>
      </c>
      <c r="E326">
        <v>283</v>
      </c>
      <c r="F326">
        <v>0.2</v>
      </c>
      <c r="G326">
        <v>1350</v>
      </c>
      <c r="H326">
        <f t="shared" si="10"/>
        <v>2024</v>
      </c>
      <c r="I326" t="str">
        <f t="shared" si="11"/>
        <v>February</v>
      </c>
    </row>
    <row r="327" spans="1:9" x14ac:dyDescent="0.25">
      <c r="A327" s="2">
        <v>45347</v>
      </c>
      <c r="B327" t="s">
        <v>9</v>
      </c>
      <c r="C327">
        <v>80</v>
      </c>
      <c r="D327">
        <v>26</v>
      </c>
      <c r="E327">
        <v>1152</v>
      </c>
      <c r="F327">
        <v>0.32</v>
      </c>
      <c r="G327">
        <v>1300</v>
      </c>
      <c r="H327">
        <f t="shared" si="10"/>
        <v>2024</v>
      </c>
      <c r="I327" t="str">
        <f t="shared" si="11"/>
        <v>February</v>
      </c>
    </row>
    <row r="328" spans="1:9" x14ac:dyDescent="0.25">
      <c r="A328" s="2">
        <v>45348</v>
      </c>
      <c r="B328" t="s">
        <v>9</v>
      </c>
      <c r="C328">
        <v>78</v>
      </c>
      <c r="D328">
        <v>27</v>
      </c>
      <c r="E328">
        <v>1650</v>
      </c>
      <c r="F328">
        <v>0.35</v>
      </c>
      <c r="G328">
        <v>1350</v>
      </c>
      <c r="H328">
        <f t="shared" si="10"/>
        <v>2024</v>
      </c>
      <c r="I328" t="str">
        <f t="shared" si="11"/>
        <v>February</v>
      </c>
    </row>
    <row r="329" spans="1:9" x14ac:dyDescent="0.25">
      <c r="A329" s="2">
        <v>45349</v>
      </c>
      <c r="B329" t="s">
        <v>9</v>
      </c>
      <c r="C329">
        <v>122</v>
      </c>
      <c r="D329">
        <v>14</v>
      </c>
      <c r="E329">
        <v>518</v>
      </c>
      <c r="F329">
        <v>0.11</v>
      </c>
      <c r="G329">
        <v>700</v>
      </c>
      <c r="H329">
        <f t="shared" si="10"/>
        <v>2024</v>
      </c>
      <c r="I329" t="str">
        <f t="shared" si="11"/>
        <v>February</v>
      </c>
    </row>
    <row r="330" spans="1:9" x14ac:dyDescent="0.25">
      <c r="A330" s="2">
        <v>45350</v>
      </c>
      <c r="B330" t="s">
        <v>9</v>
      </c>
      <c r="C330">
        <v>71</v>
      </c>
      <c r="D330">
        <v>45</v>
      </c>
      <c r="E330">
        <v>338</v>
      </c>
      <c r="F330">
        <v>0.63</v>
      </c>
      <c r="G330">
        <v>2250</v>
      </c>
      <c r="H330">
        <f t="shared" si="10"/>
        <v>2024</v>
      </c>
      <c r="I330" t="str">
        <f t="shared" si="11"/>
        <v>February</v>
      </c>
    </row>
    <row r="331" spans="1:9" x14ac:dyDescent="0.25">
      <c r="A331" s="2">
        <v>45351</v>
      </c>
      <c r="B331" t="s">
        <v>9</v>
      </c>
      <c r="C331">
        <v>133</v>
      </c>
      <c r="D331">
        <v>24</v>
      </c>
      <c r="E331">
        <v>469</v>
      </c>
      <c r="F331">
        <v>0.18</v>
      </c>
      <c r="G331">
        <v>1200</v>
      </c>
      <c r="H331">
        <f t="shared" si="10"/>
        <v>2024</v>
      </c>
      <c r="I331" t="str">
        <f t="shared" si="11"/>
        <v>February</v>
      </c>
    </row>
    <row r="332" spans="1:9" x14ac:dyDescent="0.25">
      <c r="A332" s="2">
        <v>45352</v>
      </c>
      <c r="B332" t="s">
        <v>9</v>
      </c>
      <c r="C332">
        <v>93</v>
      </c>
      <c r="D332">
        <v>46</v>
      </c>
      <c r="E332">
        <v>1723</v>
      </c>
      <c r="F332">
        <v>0.49</v>
      </c>
      <c r="G332">
        <v>2300</v>
      </c>
      <c r="H332">
        <f t="shared" si="10"/>
        <v>2024</v>
      </c>
      <c r="I332" t="str">
        <f t="shared" si="11"/>
        <v>March</v>
      </c>
    </row>
    <row r="333" spans="1:9" x14ac:dyDescent="0.25">
      <c r="A333" s="2">
        <v>45353</v>
      </c>
      <c r="B333" t="s">
        <v>9</v>
      </c>
      <c r="C333">
        <v>42</v>
      </c>
      <c r="D333">
        <v>9</v>
      </c>
      <c r="E333">
        <v>1178</v>
      </c>
      <c r="F333">
        <v>0.21</v>
      </c>
      <c r="G333">
        <v>450</v>
      </c>
      <c r="H333">
        <f t="shared" si="10"/>
        <v>2024</v>
      </c>
      <c r="I333" t="str">
        <f t="shared" si="11"/>
        <v>March</v>
      </c>
    </row>
    <row r="334" spans="1:9" x14ac:dyDescent="0.25">
      <c r="A334" s="2">
        <v>45354</v>
      </c>
      <c r="B334" t="s">
        <v>9</v>
      </c>
      <c r="C334">
        <v>139</v>
      </c>
      <c r="D334">
        <v>42</v>
      </c>
      <c r="E334">
        <v>375</v>
      </c>
      <c r="F334">
        <v>0.3</v>
      </c>
      <c r="G334">
        <v>2100</v>
      </c>
      <c r="H334">
        <f t="shared" si="10"/>
        <v>2024</v>
      </c>
      <c r="I334" t="str">
        <f t="shared" si="11"/>
        <v>March</v>
      </c>
    </row>
    <row r="335" spans="1:9" x14ac:dyDescent="0.25">
      <c r="A335" s="2">
        <v>45355</v>
      </c>
      <c r="B335" t="s">
        <v>9</v>
      </c>
      <c r="C335">
        <v>134</v>
      </c>
      <c r="D335">
        <v>37</v>
      </c>
      <c r="E335">
        <v>1650</v>
      </c>
      <c r="F335">
        <v>0.28000000000000003</v>
      </c>
      <c r="G335">
        <v>1850</v>
      </c>
      <c r="H335">
        <f t="shared" si="10"/>
        <v>2024</v>
      </c>
      <c r="I335" t="str">
        <f t="shared" si="11"/>
        <v>March</v>
      </c>
    </row>
    <row r="336" spans="1:9" x14ac:dyDescent="0.25">
      <c r="A336" s="2">
        <v>45356</v>
      </c>
      <c r="B336" t="s">
        <v>9</v>
      </c>
      <c r="C336">
        <v>99</v>
      </c>
      <c r="D336">
        <v>12</v>
      </c>
      <c r="E336">
        <v>634</v>
      </c>
      <c r="F336">
        <v>0.12</v>
      </c>
      <c r="G336">
        <v>600</v>
      </c>
      <c r="H336">
        <f t="shared" si="10"/>
        <v>2024</v>
      </c>
      <c r="I336" t="str">
        <f t="shared" si="11"/>
        <v>March</v>
      </c>
    </row>
    <row r="337" spans="1:9" x14ac:dyDescent="0.25">
      <c r="A337" s="2">
        <v>45357</v>
      </c>
      <c r="B337" t="s">
        <v>9</v>
      </c>
      <c r="C337">
        <v>28</v>
      </c>
      <c r="D337">
        <v>40</v>
      </c>
      <c r="E337">
        <v>161</v>
      </c>
      <c r="F337">
        <v>1.43</v>
      </c>
      <c r="G337">
        <v>2000</v>
      </c>
      <c r="H337">
        <f t="shared" si="10"/>
        <v>2024</v>
      </c>
      <c r="I337" t="str">
        <f t="shared" si="11"/>
        <v>March</v>
      </c>
    </row>
    <row r="338" spans="1:9" x14ac:dyDescent="0.25">
      <c r="A338" s="2">
        <v>45358</v>
      </c>
      <c r="B338" t="s">
        <v>9</v>
      </c>
      <c r="C338">
        <v>120</v>
      </c>
      <c r="D338">
        <v>28</v>
      </c>
      <c r="E338">
        <v>815</v>
      </c>
      <c r="F338">
        <v>0.23</v>
      </c>
      <c r="G338">
        <v>1400</v>
      </c>
      <c r="H338">
        <f t="shared" si="10"/>
        <v>2024</v>
      </c>
      <c r="I338" t="str">
        <f t="shared" si="11"/>
        <v>March</v>
      </c>
    </row>
    <row r="339" spans="1:9" x14ac:dyDescent="0.25">
      <c r="A339" s="2">
        <v>45359</v>
      </c>
      <c r="B339" t="s">
        <v>9</v>
      </c>
      <c r="C339">
        <v>23</v>
      </c>
      <c r="D339">
        <v>20</v>
      </c>
      <c r="E339">
        <v>1979</v>
      </c>
      <c r="F339">
        <v>0.87</v>
      </c>
      <c r="G339">
        <v>1000</v>
      </c>
      <c r="H339">
        <f t="shared" si="10"/>
        <v>2024</v>
      </c>
      <c r="I339" t="str">
        <f t="shared" si="11"/>
        <v>March</v>
      </c>
    </row>
    <row r="340" spans="1:9" x14ac:dyDescent="0.25">
      <c r="A340" s="2">
        <v>45360</v>
      </c>
      <c r="B340" t="s">
        <v>9</v>
      </c>
      <c r="C340">
        <v>77</v>
      </c>
      <c r="D340">
        <v>43</v>
      </c>
      <c r="E340">
        <v>486</v>
      </c>
      <c r="F340">
        <v>0.56000000000000005</v>
      </c>
      <c r="G340">
        <v>2150</v>
      </c>
      <c r="H340">
        <f t="shared" si="10"/>
        <v>2024</v>
      </c>
      <c r="I340" t="str">
        <f t="shared" si="11"/>
        <v>March</v>
      </c>
    </row>
    <row r="341" spans="1:9" x14ac:dyDescent="0.25">
      <c r="A341" s="2">
        <v>45361</v>
      </c>
      <c r="B341" t="s">
        <v>9</v>
      </c>
      <c r="C341">
        <v>139</v>
      </c>
      <c r="D341">
        <v>31</v>
      </c>
      <c r="E341">
        <v>745</v>
      </c>
      <c r="F341">
        <v>0.22</v>
      </c>
      <c r="G341">
        <v>1550</v>
      </c>
      <c r="H341">
        <f t="shared" si="10"/>
        <v>2024</v>
      </c>
      <c r="I341" t="str">
        <f t="shared" si="11"/>
        <v>March</v>
      </c>
    </row>
    <row r="342" spans="1:9" x14ac:dyDescent="0.25">
      <c r="A342" s="2">
        <v>45362</v>
      </c>
      <c r="B342" t="s">
        <v>9</v>
      </c>
      <c r="C342">
        <v>33</v>
      </c>
      <c r="D342">
        <v>38</v>
      </c>
      <c r="E342">
        <v>464</v>
      </c>
      <c r="F342">
        <v>1.1499999999999999</v>
      </c>
      <c r="G342">
        <v>1900</v>
      </c>
      <c r="H342">
        <f t="shared" si="10"/>
        <v>2024</v>
      </c>
      <c r="I342" t="str">
        <f t="shared" si="11"/>
        <v>March</v>
      </c>
    </row>
    <row r="343" spans="1:9" x14ac:dyDescent="0.25">
      <c r="A343" s="2">
        <v>45363</v>
      </c>
      <c r="B343" t="s">
        <v>9</v>
      </c>
      <c r="C343">
        <v>107</v>
      </c>
      <c r="D343">
        <v>10</v>
      </c>
      <c r="E343">
        <v>1483</v>
      </c>
      <c r="F343">
        <v>0.09</v>
      </c>
      <c r="G343">
        <v>500</v>
      </c>
      <c r="H343">
        <f t="shared" si="10"/>
        <v>2024</v>
      </c>
      <c r="I343" t="str">
        <f t="shared" si="11"/>
        <v>March</v>
      </c>
    </row>
    <row r="344" spans="1:9" x14ac:dyDescent="0.25">
      <c r="A344" s="2">
        <v>45364</v>
      </c>
      <c r="B344" t="s">
        <v>9</v>
      </c>
      <c r="C344">
        <v>28</v>
      </c>
      <c r="D344">
        <v>49</v>
      </c>
      <c r="E344">
        <v>609</v>
      </c>
      <c r="F344">
        <v>1.75</v>
      </c>
      <c r="G344">
        <v>2450</v>
      </c>
      <c r="H344">
        <f t="shared" si="10"/>
        <v>2024</v>
      </c>
      <c r="I344" t="str">
        <f t="shared" si="11"/>
        <v>March</v>
      </c>
    </row>
    <row r="345" spans="1:9" x14ac:dyDescent="0.25">
      <c r="A345" s="2">
        <v>45365</v>
      </c>
      <c r="B345" t="s">
        <v>9</v>
      </c>
      <c r="C345">
        <v>79</v>
      </c>
      <c r="D345">
        <v>19</v>
      </c>
      <c r="E345">
        <v>980</v>
      </c>
      <c r="F345">
        <v>0.24</v>
      </c>
      <c r="G345">
        <v>950</v>
      </c>
      <c r="H345">
        <f t="shared" si="10"/>
        <v>2024</v>
      </c>
      <c r="I345" t="str">
        <f t="shared" si="11"/>
        <v>March</v>
      </c>
    </row>
    <row r="346" spans="1:9" x14ac:dyDescent="0.25">
      <c r="A346" s="2">
        <v>45366</v>
      </c>
      <c r="B346" t="s">
        <v>9</v>
      </c>
      <c r="C346">
        <v>70</v>
      </c>
      <c r="D346">
        <v>18</v>
      </c>
      <c r="E346">
        <v>1170</v>
      </c>
      <c r="F346">
        <v>0.26</v>
      </c>
      <c r="G346">
        <v>900</v>
      </c>
      <c r="H346">
        <f t="shared" si="10"/>
        <v>2024</v>
      </c>
      <c r="I346" t="str">
        <f t="shared" si="11"/>
        <v>March</v>
      </c>
    </row>
    <row r="347" spans="1:9" x14ac:dyDescent="0.25">
      <c r="A347" s="2">
        <v>45367</v>
      </c>
      <c r="B347" t="s">
        <v>9</v>
      </c>
      <c r="C347">
        <v>35</v>
      </c>
      <c r="D347">
        <v>6</v>
      </c>
      <c r="E347">
        <v>1173</v>
      </c>
      <c r="F347">
        <v>0.17</v>
      </c>
      <c r="G347">
        <v>300</v>
      </c>
      <c r="H347">
        <f t="shared" si="10"/>
        <v>2024</v>
      </c>
      <c r="I347" t="str">
        <f t="shared" si="11"/>
        <v>March</v>
      </c>
    </row>
    <row r="348" spans="1:9" x14ac:dyDescent="0.25">
      <c r="A348" s="2">
        <v>45368</v>
      </c>
      <c r="B348" t="s">
        <v>9</v>
      </c>
      <c r="C348">
        <v>111</v>
      </c>
      <c r="D348">
        <v>44</v>
      </c>
      <c r="E348">
        <v>295</v>
      </c>
      <c r="F348">
        <v>0.4</v>
      </c>
      <c r="G348">
        <v>2200</v>
      </c>
      <c r="H348">
        <f t="shared" si="10"/>
        <v>2024</v>
      </c>
      <c r="I348" t="str">
        <f t="shared" si="11"/>
        <v>March</v>
      </c>
    </row>
    <row r="349" spans="1:9" x14ac:dyDescent="0.25">
      <c r="A349" s="2">
        <v>45369</v>
      </c>
      <c r="B349" t="s">
        <v>9</v>
      </c>
      <c r="C349">
        <v>51</v>
      </c>
      <c r="D349">
        <v>36</v>
      </c>
      <c r="E349">
        <v>367</v>
      </c>
      <c r="F349">
        <v>0.71</v>
      </c>
      <c r="G349">
        <v>1800</v>
      </c>
      <c r="H349">
        <f t="shared" si="10"/>
        <v>2024</v>
      </c>
      <c r="I349" t="str">
        <f t="shared" si="11"/>
        <v>March</v>
      </c>
    </row>
    <row r="350" spans="1:9" x14ac:dyDescent="0.25">
      <c r="A350" s="2">
        <v>45370</v>
      </c>
      <c r="B350" t="s">
        <v>9</v>
      </c>
      <c r="C350">
        <v>71</v>
      </c>
      <c r="D350">
        <v>17</v>
      </c>
      <c r="E350">
        <v>597</v>
      </c>
      <c r="F350">
        <v>0.24</v>
      </c>
      <c r="G350">
        <v>850</v>
      </c>
      <c r="H350">
        <f t="shared" si="10"/>
        <v>2024</v>
      </c>
      <c r="I350" t="str">
        <f t="shared" si="11"/>
        <v>March</v>
      </c>
    </row>
    <row r="351" spans="1:9" x14ac:dyDescent="0.25">
      <c r="A351" s="2">
        <v>45371</v>
      </c>
      <c r="B351" t="s">
        <v>9</v>
      </c>
      <c r="C351">
        <v>77</v>
      </c>
      <c r="D351">
        <v>35</v>
      </c>
      <c r="E351">
        <v>1670</v>
      </c>
      <c r="F351">
        <v>0.45</v>
      </c>
      <c r="G351">
        <v>1750</v>
      </c>
      <c r="H351">
        <f t="shared" si="10"/>
        <v>2024</v>
      </c>
      <c r="I351" t="str">
        <f t="shared" si="11"/>
        <v>March</v>
      </c>
    </row>
    <row r="352" spans="1:9" x14ac:dyDescent="0.25">
      <c r="A352" s="2">
        <v>45372</v>
      </c>
      <c r="B352" t="s">
        <v>9</v>
      </c>
      <c r="C352">
        <v>46</v>
      </c>
      <c r="D352">
        <v>34</v>
      </c>
      <c r="E352">
        <v>1168</v>
      </c>
      <c r="F352">
        <v>0.74</v>
      </c>
      <c r="G352">
        <v>1700</v>
      </c>
      <c r="H352">
        <f t="shared" si="10"/>
        <v>2024</v>
      </c>
      <c r="I352" t="str">
        <f t="shared" si="11"/>
        <v>March</v>
      </c>
    </row>
    <row r="353" spans="1:9" x14ac:dyDescent="0.25">
      <c r="A353" s="2">
        <v>45373</v>
      </c>
      <c r="B353" t="s">
        <v>9</v>
      </c>
      <c r="C353">
        <v>46</v>
      </c>
      <c r="D353">
        <v>31</v>
      </c>
      <c r="E353">
        <v>135</v>
      </c>
      <c r="F353">
        <v>0.67</v>
      </c>
      <c r="G353">
        <v>1550</v>
      </c>
      <c r="H353">
        <f t="shared" si="10"/>
        <v>2024</v>
      </c>
      <c r="I353" t="str">
        <f t="shared" si="11"/>
        <v>March</v>
      </c>
    </row>
    <row r="354" spans="1:9" x14ac:dyDescent="0.25">
      <c r="A354" s="2">
        <v>45374</v>
      </c>
      <c r="B354" t="s">
        <v>9</v>
      </c>
      <c r="C354">
        <v>99</v>
      </c>
      <c r="D354">
        <v>36</v>
      </c>
      <c r="E354">
        <v>451</v>
      </c>
      <c r="F354">
        <v>0.36</v>
      </c>
      <c r="G354">
        <v>1800</v>
      </c>
      <c r="H354">
        <f t="shared" si="10"/>
        <v>2024</v>
      </c>
      <c r="I354" t="str">
        <f t="shared" si="11"/>
        <v>March</v>
      </c>
    </row>
    <row r="355" spans="1:9" x14ac:dyDescent="0.25">
      <c r="A355" s="2">
        <v>45375</v>
      </c>
      <c r="B355" t="s">
        <v>9</v>
      </c>
      <c r="C355">
        <v>131</v>
      </c>
      <c r="D355">
        <v>43</v>
      </c>
      <c r="E355">
        <v>283</v>
      </c>
      <c r="F355">
        <v>0.33</v>
      </c>
      <c r="G355">
        <v>2150</v>
      </c>
      <c r="H355">
        <f t="shared" si="10"/>
        <v>2024</v>
      </c>
      <c r="I355" t="str">
        <f t="shared" si="11"/>
        <v>March</v>
      </c>
    </row>
    <row r="356" spans="1:9" x14ac:dyDescent="0.25">
      <c r="A356" s="2">
        <v>45376</v>
      </c>
      <c r="B356" t="s">
        <v>9</v>
      </c>
      <c r="C356">
        <v>69</v>
      </c>
      <c r="D356">
        <v>45</v>
      </c>
      <c r="E356">
        <v>806</v>
      </c>
      <c r="F356">
        <v>0.65</v>
      </c>
      <c r="G356">
        <v>2250</v>
      </c>
      <c r="H356">
        <f t="shared" si="10"/>
        <v>2024</v>
      </c>
      <c r="I356" t="str">
        <f t="shared" si="11"/>
        <v>March</v>
      </c>
    </row>
    <row r="357" spans="1:9" x14ac:dyDescent="0.25">
      <c r="A357" s="2">
        <v>45377</v>
      </c>
      <c r="B357" t="s">
        <v>9</v>
      </c>
      <c r="C357">
        <v>44</v>
      </c>
      <c r="D357">
        <v>39</v>
      </c>
      <c r="E357">
        <v>1499</v>
      </c>
      <c r="F357">
        <v>0.89</v>
      </c>
      <c r="G357">
        <v>1950</v>
      </c>
      <c r="H357">
        <f t="shared" si="10"/>
        <v>2024</v>
      </c>
      <c r="I357" t="str">
        <f t="shared" si="11"/>
        <v>March</v>
      </c>
    </row>
    <row r="358" spans="1:9" x14ac:dyDescent="0.25">
      <c r="A358" s="2">
        <v>45378</v>
      </c>
      <c r="B358" t="s">
        <v>9</v>
      </c>
      <c r="C358">
        <v>71</v>
      </c>
      <c r="D358">
        <v>31</v>
      </c>
      <c r="E358">
        <v>887</v>
      </c>
      <c r="F358">
        <v>0.44</v>
      </c>
      <c r="G358">
        <v>1550</v>
      </c>
      <c r="H358">
        <f t="shared" si="10"/>
        <v>2024</v>
      </c>
      <c r="I358" t="str">
        <f t="shared" si="11"/>
        <v>March</v>
      </c>
    </row>
    <row r="359" spans="1:9" x14ac:dyDescent="0.25">
      <c r="A359" s="2">
        <v>45379</v>
      </c>
      <c r="B359" t="s">
        <v>9</v>
      </c>
      <c r="C359">
        <v>134</v>
      </c>
      <c r="D359">
        <v>28</v>
      </c>
      <c r="E359">
        <v>1140</v>
      </c>
      <c r="F359">
        <v>0.21</v>
      </c>
      <c r="G359">
        <v>1400</v>
      </c>
      <c r="H359">
        <f t="shared" si="10"/>
        <v>2024</v>
      </c>
      <c r="I359" t="str">
        <f t="shared" si="11"/>
        <v>March</v>
      </c>
    </row>
    <row r="360" spans="1:9" x14ac:dyDescent="0.25">
      <c r="A360" s="2">
        <v>45380</v>
      </c>
      <c r="B360" t="s">
        <v>9</v>
      </c>
      <c r="C360">
        <v>49</v>
      </c>
      <c r="D360">
        <v>24</v>
      </c>
      <c r="E360">
        <v>1297</v>
      </c>
      <c r="F360">
        <v>0.49</v>
      </c>
      <c r="G360">
        <v>1200</v>
      </c>
      <c r="H360">
        <f t="shared" si="10"/>
        <v>2024</v>
      </c>
      <c r="I360" t="str">
        <f t="shared" si="11"/>
        <v>March</v>
      </c>
    </row>
    <row r="361" spans="1:9" x14ac:dyDescent="0.25">
      <c r="A361" s="2">
        <v>45381</v>
      </c>
      <c r="B361" t="s">
        <v>9</v>
      </c>
      <c r="C361">
        <v>134</v>
      </c>
      <c r="D361">
        <v>33</v>
      </c>
      <c r="E361">
        <v>397</v>
      </c>
      <c r="F361">
        <v>0.25</v>
      </c>
      <c r="G361">
        <v>1650</v>
      </c>
      <c r="H361">
        <f t="shared" si="10"/>
        <v>2024</v>
      </c>
      <c r="I361" t="str">
        <f t="shared" si="11"/>
        <v>March</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D15"/>
  <sheetViews>
    <sheetView workbookViewId="0">
      <selection activeCell="T15" sqref="T15"/>
    </sheetView>
  </sheetViews>
  <sheetFormatPr defaultRowHeight="15" x14ac:dyDescent="0.25"/>
  <sheetData>
    <row r="3" spans="2:4" x14ac:dyDescent="0.25">
      <c r="B3" s="1" t="s">
        <v>1</v>
      </c>
      <c r="C3" s="1" t="s">
        <v>3</v>
      </c>
      <c r="D3" s="1" t="s">
        <v>2</v>
      </c>
    </row>
    <row r="4" spans="2:4" x14ac:dyDescent="0.25">
      <c r="B4" s="1" t="s">
        <v>7</v>
      </c>
      <c r="C4">
        <v>2320</v>
      </c>
      <c r="D4">
        <v>8041</v>
      </c>
    </row>
    <row r="5" spans="2:4" x14ac:dyDescent="0.25">
      <c r="B5" s="1" t="s">
        <v>6</v>
      </c>
      <c r="C5">
        <v>2352</v>
      </c>
      <c r="D5">
        <v>7979</v>
      </c>
    </row>
    <row r="6" spans="2:4" x14ac:dyDescent="0.25">
      <c r="B6" s="1" t="s">
        <v>9</v>
      </c>
      <c r="C6">
        <v>2646</v>
      </c>
      <c r="D6">
        <v>7359</v>
      </c>
    </row>
    <row r="7" spans="2:4" x14ac:dyDescent="0.25">
      <c r="B7" s="1" t="s">
        <v>8</v>
      </c>
      <c r="C7">
        <v>2498</v>
      </c>
      <c r="D7">
        <v>7256</v>
      </c>
    </row>
    <row r="11" spans="2:4" x14ac:dyDescent="0.25">
      <c r="B11" s="1" t="s">
        <v>1</v>
      </c>
      <c r="C11" s="1" t="s">
        <v>4</v>
      </c>
      <c r="D11" s="1" t="s">
        <v>5</v>
      </c>
    </row>
    <row r="12" spans="2:4" x14ac:dyDescent="0.25">
      <c r="B12" s="1" t="s">
        <v>7</v>
      </c>
      <c r="C12">
        <v>93776</v>
      </c>
      <c r="D12">
        <v>116000</v>
      </c>
    </row>
    <row r="13" spans="2:4" x14ac:dyDescent="0.25">
      <c r="B13" s="1" t="s">
        <v>6</v>
      </c>
      <c r="C13">
        <v>96717</v>
      </c>
      <c r="D13">
        <v>117600</v>
      </c>
    </row>
    <row r="14" spans="2:4" x14ac:dyDescent="0.25">
      <c r="B14" s="1" t="s">
        <v>9</v>
      </c>
      <c r="C14">
        <v>92768</v>
      </c>
      <c r="D14">
        <v>132300</v>
      </c>
    </row>
    <row r="15" spans="2:4" x14ac:dyDescent="0.25">
      <c r="B15" s="1" t="s">
        <v>8</v>
      </c>
      <c r="C15">
        <v>85622</v>
      </c>
      <c r="D15">
        <v>124900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D9E84-55D3-4DFF-9DD9-ECD845B32446}">
  <dimension ref="A3:V359"/>
  <sheetViews>
    <sheetView topLeftCell="A11" zoomScaleNormal="100" workbookViewId="0">
      <selection activeCell="C9" sqref="C9"/>
    </sheetView>
  </sheetViews>
  <sheetFormatPr defaultRowHeight="15" x14ac:dyDescent="0.25"/>
  <cols>
    <col min="1" max="1" width="15.42578125" bestFit="1" customWidth="1"/>
    <col min="2" max="2" width="12.5703125" bestFit="1" customWidth="1"/>
    <col min="3" max="3" width="16.85546875" bestFit="1" customWidth="1"/>
    <col min="4" max="4" width="23" bestFit="1" customWidth="1"/>
  </cols>
  <sheetData>
    <row r="3" spans="1:2" x14ac:dyDescent="0.25">
      <c r="A3" t="s">
        <v>15</v>
      </c>
    </row>
    <row r="4" spans="1:2" x14ac:dyDescent="0.25">
      <c r="A4" s="4">
        <v>368883</v>
      </c>
    </row>
    <row r="7" spans="1:2" x14ac:dyDescent="0.25">
      <c r="A7" t="s">
        <v>16</v>
      </c>
    </row>
    <row r="8" spans="1:2" x14ac:dyDescent="0.25">
      <c r="A8" s="4">
        <v>30635</v>
      </c>
    </row>
    <row r="11" spans="1:2" x14ac:dyDescent="0.25">
      <c r="A11" t="s">
        <v>17</v>
      </c>
    </row>
    <row r="12" spans="1:2" x14ac:dyDescent="0.25">
      <c r="A12" s="4">
        <v>9816</v>
      </c>
    </row>
    <row r="15" spans="1:2" x14ac:dyDescent="0.25">
      <c r="A15" t="s">
        <v>18</v>
      </c>
    </row>
    <row r="16" spans="1:2" x14ac:dyDescent="0.25">
      <c r="A16" s="4">
        <v>0.42763888888888935</v>
      </c>
      <c r="B16" s="9">
        <f>(GETPIVOTDATA("Conversion_Rate",$A$15)*100)</f>
        <v>42.763888888888935</v>
      </c>
    </row>
    <row r="18" spans="1:22" x14ac:dyDescent="0.25">
      <c r="V18" s="9"/>
    </row>
    <row r="19" spans="1:22" x14ac:dyDescent="0.25">
      <c r="A19" t="s">
        <v>20</v>
      </c>
    </row>
    <row r="20" spans="1:22" x14ac:dyDescent="0.25">
      <c r="A20" s="4">
        <v>490800</v>
      </c>
    </row>
    <row r="23" spans="1:22" x14ac:dyDescent="0.25">
      <c r="A23" s="5" t="s">
        <v>21</v>
      </c>
      <c r="B23" t="s">
        <v>20</v>
      </c>
      <c r="C23" t="s">
        <v>116</v>
      </c>
    </row>
    <row r="24" spans="1:22" x14ac:dyDescent="0.25">
      <c r="A24" s="6" t="s">
        <v>23</v>
      </c>
      <c r="B24" s="4">
        <v>160100</v>
      </c>
      <c r="C24" s="4">
        <v>128469</v>
      </c>
    </row>
    <row r="25" spans="1:22" x14ac:dyDescent="0.25">
      <c r="A25" s="6" t="s">
        <v>55</v>
      </c>
      <c r="B25" s="4">
        <v>152100</v>
      </c>
      <c r="C25" s="4">
        <v>125913</v>
      </c>
    </row>
    <row r="26" spans="1:22" x14ac:dyDescent="0.25">
      <c r="A26" s="6" t="s">
        <v>85</v>
      </c>
      <c r="B26" s="4">
        <v>178600</v>
      </c>
      <c r="C26" s="4">
        <v>114501</v>
      </c>
    </row>
    <row r="27" spans="1:22" x14ac:dyDescent="0.25">
      <c r="A27" s="6" t="s">
        <v>22</v>
      </c>
      <c r="B27" s="4">
        <v>490800</v>
      </c>
      <c r="C27" s="4">
        <v>368883</v>
      </c>
    </row>
    <row r="123" spans="1:3" x14ac:dyDescent="0.25">
      <c r="A123" s="5" t="s">
        <v>21</v>
      </c>
      <c r="B123" t="s">
        <v>117</v>
      </c>
      <c r="C123" t="s">
        <v>118</v>
      </c>
    </row>
    <row r="124" spans="1:3" x14ac:dyDescent="0.25">
      <c r="A124" s="8" t="s">
        <v>24</v>
      </c>
      <c r="B124" s="4">
        <v>7850</v>
      </c>
      <c r="C124" s="4">
        <v>5436</v>
      </c>
    </row>
    <row r="125" spans="1:3" x14ac:dyDescent="0.25">
      <c r="A125" s="8" t="s">
        <v>25</v>
      </c>
      <c r="B125" s="4">
        <v>4500</v>
      </c>
      <c r="C125" s="4">
        <v>4071</v>
      </c>
    </row>
    <row r="126" spans="1:3" x14ac:dyDescent="0.25">
      <c r="A126" s="8" t="s">
        <v>26</v>
      </c>
      <c r="B126" s="4">
        <v>3900</v>
      </c>
      <c r="C126" s="4">
        <v>4140</v>
      </c>
    </row>
    <row r="127" spans="1:3" x14ac:dyDescent="0.25">
      <c r="A127" s="8" t="s">
        <v>27</v>
      </c>
      <c r="B127" s="4">
        <v>4600</v>
      </c>
      <c r="C127" s="4">
        <v>4587</v>
      </c>
    </row>
    <row r="128" spans="1:3" x14ac:dyDescent="0.25">
      <c r="A128" s="8" t="s">
        <v>28</v>
      </c>
      <c r="B128" s="4">
        <v>4900</v>
      </c>
      <c r="C128" s="4">
        <v>2810</v>
      </c>
    </row>
    <row r="129" spans="1:3" x14ac:dyDescent="0.25">
      <c r="A129" s="8" t="s">
        <v>29</v>
      </c>
      <c r="B129" s="4">
        <v>7900</v>
      </c>
      <c r="C129" s="4">
        <v>4264</v>
      </c>
    </row>
    <row r="130" spans="1:3" x14ac:dyDescent="0.25">
      <c r="A130" s="8" t="s">
        <v>30</v>
      </c>
      <c r="B130" s="4">
        <v>4550</v>
      </c>
      <c r="C130" s="4">
        <v>4113</v>
      </c>
    </row>
    <row r="131" spans="1:3" x14ac:dyDescent="0.25">
      <c r="A131" s="8" t="s">
        <v>31</v>
      </c>
      <c r="B131" s="4">
        <v>3450</v>
      </c>
      <c r="C131" s="4">
        <v>3136</v>
      </c>
    </row>
    <row r="132" spans="1:3" x14ac:dyDescent="0.25">
      <c r="A132" s="8" t="s">
        <v>32</v>
      </c>
      <c r="B132" s="4">
        <v>5850</v>
      </c>
      <c r="C132" s="4">
        <v>3735</v>
      </c>
    </row>
    <row r="133" spans="1:3" x14ac:dyDescent="0.25">
      <c r="A133" s="8" t="s">
        <v>33</v>
      </c>
      <c r="B133" s="4">
        <v>6700</v>
      </c>
      <c r="C133" s="4">
        <v>3282</v>
      </c>
    </row>
    <row r="134" spans="1:3" x14ac:dyDescent="0.25">
      <c r="A134" s="8" t="s">
        <v>34</v>
      </c>
      <c r="B134" s="4">
        <v>4950</v>
      </c>
      <c r="C134" s="4">
        <v>4661</v>
      </c>
    </row>
    <row r="135" spans="1:3" x14ac:dyDescent="0.25">
      <c r="A135" s="8" t="s">
        <v>35</v>
      </c>
      <c r="B135" s="4">
        <v>4050</v>
      </c>
      <c r="C135" s="4">
        <v>3586</v>
      </c>
    </row>
    <row r="136" spans="1:3" x14ac:dyDescent="0.25">
      <c r="A136" s="8" t="s">
        <v>36</v>
      </c>
      <c r="B136" s="4">
        <v>4050</v>
      </c>
      <c r="C136" s="4">
        <v>4804</v>
      </c>
    </row>
    <row r="137" spans="1:3" x14ac:dyDescent="0.25">
      <c r="A137" s="8" t="s">
        <v>37</v>
      </c>
      <c r="B137" s="4">
        <v>3750</v>
      </c>
      <c r="C137" s="4">
        <v>2972</v>
      </c>
    </row>
    <row r="138" spans="1:3" x14ac:dyDescent="0.25">
      <c r="A138" s="8" t="s">
        <v>38</v>
      </c>
      <c r="B138" s="4">
        <v>5400</v>
      </c>
      <c r="C138" s="4">
        <v>3828</v>
      </c>
    </row>
    <row r="139" spans="1:3" x14ac:dyDescent="0.25">
      <c r="A139" s="8" t="s">
        <v>39</v>
      </c>
      <c r="B139" s="4">
        <v>4500</v>
      </c>
      <c r="C139" s="4">
        <v>4306</v>
      </c>
    </row>
    <row r="140" spans="1:3" x14ac:dyDescent="0.25">
      <c r="A140" s="8" t="s">
        <v>40</v>
      </c>
      <c r="B140" s="4">
        <v>7800</v>
      </c>
      <c r="C140" s="4">
        <v>4634</v>
      </c>
    </row>
    <row r="141" spans="1:3" x14ac:dyDescent="0.25">
      <c r="A141" s="8" t="s">
        <v>41</v>
      </c>
      <c r="B141" s="4">
        <v>4450</v>
      </c>
      <c r="C141" s="4">
        <v>3430</v>
      </c>
    </row>
    <row r="142" spans="1:3" x14ac:dyDescent="0.25">
      <c r="A142" s="8" t="s">
        <v>42</v>
      </c>
      <c r="B142" s="4">
        <v>5100</v>
      </c>
      <c r="C142" s="4">
        <v>4014</v>
      </c>
    </row>
    <row r="143" spans="1:3" x14ac:dyDescent="0.25">
      <c r="A143" s="8" t="s">
        <v>43</v>
      </c>
      <c r="B143" s="4">
        <v>3650</v>
      </c>
      <c r="C143" s="4">
        <v>4109</v>
      </c>
    </row>
    <row r="144" spans="1:3" x14ac:dyDescent="0.25">
      <c r="A144" s="8" t="s">
        <v>44</v>
      </c>
      <c r="B144" s="4">
        <v>6400</v>
      </c>
      <c r="C144" s="4">
        <v>6527</v>
      </c>
    </row>
    <row r="145" spans="1:3" x14ac:dyDescent="0.25">
      <c r="A145" s="8" t="s">
        <v>45</v>
      </c>
      <c r="B145" s="4">
        <v>5000</v>
      </c>
      <c r="C145" s="4">
        <v>3901</v>
      </c>
    </row>
    <row r="146" spans="1:3" x14ac:dyDescent="0.25">
      <c r="A146" s="8" t="s">
        <v>46</v>
      </c>
      <c r="B146" s="4">
        <v>3400</v>
      </c>
      <c r="C146" s="4">
        <v>6164</v>
      </c>
    </row>
    <row r="147" spans="1:3" x14ac:dyDescent="0.25">
      <c r="A147" s="8" t="s">
        <v>47</v>
      </c>
      <c r="B147" s="4">
        <v>7950</v>
      </c>
      <c r="C147" s="4">
        <v>3840</v>
      </c>
    </row>
    <row r="148" spans="1:3" x14ac:dyDescent="0.25">
      <c r="A148" s="8" t="s">
        <v>48</v>
      </c>
      <c r="B148" s="4">
        <v>7200</v>
      </c>
      <c r="C148" s="4">
        <v>3932</v>
      </c>
    </row>
    <row r="149" spans="1:3" x14ac:dyDescent="0.25">
      <c r="A149" s="8" t="s">
        <v>49</v>
      </c>
      <c r="B149" s="4">
        <v>1950</v>
      </c>
      <c r="C149" s="4">
        <v>2585</v>
      </c>
    </row>
    <row r="150" spans="1:3" x14ac:dyDescent="0.25">
      <c r="A150" s="8" t="s">
        <v>50</v>
      </c>
      <c r="B150" s="4">
        <v>4800</v>
      </c>
      <c r="C150" s="4">
        <v>5417</v>
      </c>
    </row>
    <row r="151" spans="1:3" x14ac:dyDescent="0.25">
      <c r="A151" s="8" t="s">
        <v>51</v>
      </c>
      <c r="B151" s="4">
        <v>6250</v>
      </c>
      <c r="C151" s="4">
        <v>4656</v>
      </c>
    </row>
    <row r="152" spans="1:3" x14ac:dyDescent="0.25">
      <c r="A152" s="8" t="s">
        <v>52</v>
      </c>
      <c r="B152" s="4">
        <v>4850</v>
      </c>
      <c r="C152" s="4">
        <v>2569</v>
      </c>
    </row>
    <row r="153" spans="1:3" x14ac:dyDescent="0.25">
      <c r="A153" s="8" t="s">
        <v>53</v>
      </c>
      <c r="B153" s="4">
        <v>5350</v>
      </c>
      <c r="C153" s="4">
        <v>3811</v>
      </c>
    </row>
    <row r="154" spans="1:3" x14ac:dyDescent="0.25">
      <c r="A154" s="8" t="s">
        <v>54</v>
      </c>
      <c r="B154" s="4">
        <v>5050</v>
      </c>
      <c r="C154" s="4">
        <v>5149</v>
      </c>
    </row>
    <row r="155" spans="1:3" x14ac:dyDescent="0.25">
      <c r="A155" s="8" t="s">
        <v>56</v>
      </c>
      <c r="B155" s="4">
        <v>4850</v>
      </c>
      <c r="C155" s="4">
        <v>4129</v>
      </c>
    </row>
    <row r="156" spans="1:3" x14ac:dyDescent="0.25">
      <c r="A156" s="8" t="s">
        <v>57</v>
      </c>
      <c r="B156" s="4">
        <v>4150</v>
      </c>
      <c r="C156" s="4">
        <v>5268</v>
      </c>
    </row>
    <row r="157" spans="1:3" x14ac:dyDescent="0.25">
      <c r="A157" s="8" t="s">
        <v>58</v>
      </c>
      <c r="B157" s="4">
        <v>4350</v>
      </c>
      <c r="C157" s="4">
        <v>2773</v>
      </c>
    </row>
    <row r="158" spans="1:3" x14ac:dyDescent="0.25">
      <c r="A158" s="8" t="s">
        <v>59</v>
      </c>
      <c r="B158" s="4">
        <v>5000</v>
      </c>
      <c r="C158" s="4">
        <v>5567</v>
      </c>
    </row>
    <row r="159" spans="1:3" x14ac:dyDescent="0.25">
      <c r="A159" s="8" t="s">
        <v>60</v>
      </c>
      <c r="B159" s="4">
        <v>5500</v>
      </c>
      <c r="C159" s="4">
        <v>5220</v>
      </c>
    </row>
    <row r="160" spans="1:3" x14ac:dyDescent="0.25">
      <c r="A160" s="8" t="s">
        <v>61</v>
      </c>
      <c r="B160" s="4">
        <v>4000</v>
      </c>
      <c r="C160" s="4">
        <v>5117</v>
      </c>
    </row>
    <row r="161" spans="1:3" x14ac:dyDescent="0.25">
      <c r="A161" s="8" t="s">
        <v>62</v>
      </c>
      <c r="B161" s="4">
        <v>6200</v>
      </c>
      <c r="C161" s="4">
        <v>6413</v>
      </c>
    </row>
    <row r="162" spans="1:3" x14ac:dyDescent="0.25">
      <c r="A162" s="8" t="s">
        <v>63</v>
      </c>
      <c r="B162" s="4">
        <v>5400</v>
      </c>
      <c r="C162" s="4">
        <v>4377</v>
      </c>
    </row>
    <row r="163" spans="1:3" x14ac:dyDescent="0.25">
      <c r="A163" s="8" t="s">
        <v>64</v>
      </c>
      <c r="B163" s="4">
        <v>6950</v>
      </c>
      <c r="C163" s="4">
        <v>3157</v>
      </c>
    </row>
    <row r="164" spans="1:3" x14ac:dyDescent="0.25">
      <c r="A164" s="8" t="s">
        <v>65</v>
      </c>
      <c r="B164" s="4">
        <v>3500</v>
      </c>
      <c r="C164" s="4">
        <v>5065</v>
      </c>
    </row>
    <row r="165" spans="1:3" x14ac:dyDescent="0.25">
      <c r="A165" s="8" t="s">
        <v>66</v>
      </c>
      <c r="B165" s="4">
        <v>5950</v>
      </c>
      <c r="C165" s="4">
        <v>3723</v>
      </c>
    </row>
    <row r="166" spans="1:3" x14ac:dyDescent="0.25">
      <c r="A166" s="8" t="s">
        <v>67</v>
      </c>
      <c r="B166" s="4">
        <v>5400</v>
      </c>
      <c r="C166" s="4">
        <v>2458</v>
      </c>
    </row>
    <row r="167" spans="1:3" x14ac:dyDescent="0.25">
      <c r="A167" s="8" t="s">
        <v>68</v>
      </c>
      <c r="B167" s="4">
        <v>8250</v>
      </c>
      <c r="C167" s="4">
        <v>4161</v>
      </c>
    </row>
    <row r="168" spans="1:3" x14ac:dyDescent="0.25">
      <c r="A168" s="8" t="s">
        <v>69</v>
      </c>
      <c r="B168" s="4">
        <v>5250</v>
      </c>
      <c r="C168" s="4">
        <v>2151</v>
      </c>
    </row>
    <row r="169" spans="1:3" x14ac:dyDescent="0.25">
      <c r="A169" s="8" t="s">
        <v>70</v>
      </c>
      <c r="B169" s="4">
        <v>6550</v>
      </c>
      <c r="C169" s="4">
        <v>4177</v>
      </c>
    </row>
    <row r="170" spans="1:3" x14ac:dyDescent="0.25">
      <c r="A170" s="8" t="s">
        <v>71</v>
      </c>
      <c r="B170" s="4">
        <v>6000</v>
      </c>
      <c r="C170" s="4">
        <v>3557</v>
      </c>
    </row>
    <row r="171" spans="1:3" x14ac:dyDescent="0.25">
      <c r="A171" s="8" t="s">
        <v>72</v>
      </c>
      <c r="B171" s="4">
        <v>3600</v>
      </c>
      <c r="C171" s="4">
        <v>4406</v>
      </c>
    </row>
    <row r="172" spans="1:3" x14ac:dyDescent="0.25">
      <c r="A172" s="8" t="s">
        <v>73</v>
      </c>
      <c r="B172" s="4">
        <v>4950</v>
      </c>
      <c r="C172" s="4">
        <v>5967</v>
      </c>
    </row>
    <row r="173" spans="1:3" x14ac:dyDescent="0.25">
      <c r="A173" s="8" t="s">
        <v>74</v>
      </c>
      <c r="B173" s="4">
        <v>5400</v>
      </c>
      <c r="C173" s="4">
        <v>4520</v>
      </c>
    </row>
    <row r="174" spans="1:3" x14ac:dyDescent="0.25">
      <c r="A174" s="8" t="s">
        <v>75</v>
      </c>
      <c r="B174" s="4">
        <v>3350</v>
      </c>
      <c r="C174" s="4">
        <v>4287</v>
      </c>
    </row>
    <row r="175" spans="1:3" x14ac:dyDescent="0.25">
      <c r="A175" s="8" t="s">
        <v>76</v>
      </c>
      <c r="B175" s="4">
        <v>3900</v>
      </c>
      <c r="C175" s="4">
        <v>5518</v>
      </c>
    </row>
    <row r="176" spans="1:3" x14ac:dyDescent="0.25">
      <c r="A176" s="8" t="s">
        <v>77</v>
      </c>
      <c r="B176" s="4">
        <v>3050</v>
      </c>
      <c r="C176" s="4">
        <v>3538</v>
      </c>
    </row>
    <row r="177" spans="1:3" x14ac:dyDescent="0.25">
      <c r="A177" s="8" t="s">
        <v>78</v>
      </c>
      <c r="B177" s="4">
        <v>4850</v>
      </c>
      <c r="C177" s="4">
        <v>4483</v>
      </c>
    </row>
    <row r="178" spans="1:3" x14ac:dyDescent="0.25">
      <c r="A178" s="8" t="s">
        <v>79</v>
      </c>
      <c r="B178" s="4">
        <v>5550</v>
      </c>
      <c r="C178" s="4">
        <v>3597</v>
      </c>
    </row>
    <row r="179" spans="1:3" x14ac:dyDescent="0.25">
      <c r="A179" s="8" t="s">
        <v>80</v>
      </c>
      <c r="B179" s="4">
        <v>6100</v>
      </c>
      <c r="C179" s="4">
        <v>5358</v>
      </c>
    </row>
    <row r="180" spans="1:3" x14ac:dyDescent="0.25">
      <c r="A180" s="8" t="s">
        <v>81</v>
      </c>
      <c r="B180" s="4">
        <v>4250</v>
      </c>
      <c r="C180" s="4">
        <v>6318</v>
      </c>
    </row>
    <row r="181" spans="1:3" x14ac:dyDescent="0.25">
      <c r="A181" s="8" t="s">
        <v>82</v>
      </c>
      <c r="B181" s="4">
        <v>5100</v>
      </c>
      <c r="C181" s="4">
        <v>3500</v>
      </c>
    </row>
    <row r="182" spans="1:3" x14ac:dyDescent="0.25">
      <c r="A182" s="8" t="s">
        <v>83</v>
      </c>
      <c r="B182" s="4">
        <v>7450</v>
      </c>
      <c r="C182" s="4">
        <v>3033</v>
      </c>
    </row>
    <row r="183" spans="1:3" x14ac:dyDescent="0.25">
      <c r="A183" s="8" t="s">
        <v>84</v>
      </c>
      <c r="B183" s="4">
        <v>7250</v>
      </c>
      <c r="C183" s="4">
        <v>4075</v>
      </c>
    </row>
    <row r="184" spans="1:3" x14ac:dyDescent="0.25">
      <c r="A184" s="8" t="s">
        <v>86</v>
      </c>
      <c r="B184" s="4">
        <v>5500</v>
      </c>
      <c r="C184" s="4">
        <v>6394</v>
      </c>
    </row>
    <row r="185" spans="1:3" x14ac:dyDescent="0.25">
      <c r="A185" s="8" t="s">
        <v>87</v>
      </c>
      <c r="B185" s="4">
        <v>4300</v>
      </c>
      <c r="C185" s="4">
        <v>4633</v>
      </c>
    </row>
    <row r="186" spans="1:3" x14ac:dyDescent="0.25">
      <c r="A186" s="8" t="s">
        <v>88</v>
      </c>
      <c r="B186" s="4">
        <v>6600</v>
      </c>
      <c r="C186" s="4">
        <v>3608</v>
      </c>
    </row>
    <row r="187" spans="1:3" x14ac:dyDescent="0.25">
      <c r="A187" s="8" t="s">
        <v>89</v>
      </c>
      <c r="B187" s="4">
        <v>6300</v>
      </c>
      <c r="C187" s="4">
        <v>4345</v>
      </c>
    </row>
    <row r="188" spans="1:3" x14ac:dyDescent="0.25">
      <c r="A188" s="8" t="s">
        <v>90</v>
      </c>
      <c r="B188" s="4">
        <v>4750</v>
      </c>
      <c r="C188" s="4">
        <v>3138</v>
      </c>
    </row>
    <row r="189" spans="1:3" x14ac:dyDescent="0.25">
      <c r="A189" s="8" t="s">
        <v>91</v>
      </c>
      <c r="B189" s="4">
        <v>6500</v>
      </c>
      <c r="C189" s="4">
        <v>3336</v>
      </c>
    </row>
    <row r="190" spans="1:3" x14ac:dyDescent="0.25">
      <c r="A190" s="8" t="s">
        <v>92</v>
      </c>
      <c r="B190" s="4">
        <v>6700</v>
      </c>
      <c r="C190" s="4">
        <v>3281</v>
      </c>
    </row>
    <row r="191" spans="1:3" x14ac:dyDescent="0.25">
      <c r="A191" s="8" t="s">
        <v>93</v>
      </c>
      <c r="B191" s="4">
        <v>6300</v>
      </c>
      <c r="C191" s="4">
        <v>3759</v>
      </c>
    </row>
    <row r="192" spans="1:3" x14ac:dyDescent="0.25">
      <c r="A192" s="8" t="s">
        <v>94</v>
      </c>
      <c r="B192" s="4">
        <v>6700</v>
      </c>
      <c r="C192" s="4">
        <v>3022</v>
      </c>
    </row>
    <row r="193" spans="1:3" x14ac:dyDescent="0.25">
      <c r="A193" s="8" t="s">
        <v>95</v>
      </c>
      <c r="B193" s="4">
        <v>5600</v>
      </c>
      <c r="C193" s="4">
        <v>5798</v>
      </c>
    </row>
    <row r="194" spans="1:3" x14ac:dyDescent="0.25">
      <c r="A194" s="8" t="s">
        <v>96</v>
      </c>
      <c r="B194" s="4">
        <v>8500</v>
      </c>
      <c r="C194" s="4">
        <v>2316</v>
      </c>
    </row>
    <row r="195" spans="1:3" x14ac:dyDescent="0.25">
      <c r="A195" s="8" t="s">
        <v>97</v>
      </c>
      <c r="B195" s="4">
        <v>3250</v>
      </c>
      <c r="C195" s="4">
        <v>4489</v>
      </c>
    </row>
    <row r="196" spans="1:3" x14ac:dyDescent="0.25">
      <c r="A196" s="8" t="s">
        <v>98</v>
      </c>
      <c r="B196" s="4">
        <v>5400</v>
      </c>
      <c r="C196" s="4">
        <v>3474</v>
      </c>
    </row>
    <row r="197" spans="1:3" x14ac:dyDescent="0.25">
      <c r="A197" s="8" t="s">
        <v>99</v>
      </c>
      <c r="B197" s="4">
        <v>5450</v>
      </c>
      <c r="C197" s="4">
        <v>1710</v>
      </c>
    </row>
    <row r="198" spans="1:3" x14ac:dyDescent="0.25">
      <c r="A198" s="8" t="s">
        <v>100</v>
      </c>
      <c r="B198" s="4">
        <v>2500</v>
      </c>
      <c r="C198" s="4">
        <v>3053</v>
      </c>
    </row>
    <row r="199" spans="1:3" x14ac:dyDescent="0.25">
      <c r="A199" s="8" t="s">
        <v>101</v>
      </c>
      <c r="B199" s="4">
        <v>6150</v>
      </c>
      <c r="C199" s="4">
        <v>5965</v>
      </c>
    </row>
    <row r="200" spans="1:3" x14ac:dyDescent="0.25">
      <c r="A200" s="8" t="s">
        <v>102</v>
      </c>
      <c r="B200" s="4">
        <v>7350</v>
      </c>
      <c r="C200" s="4">
        <v>2883</v>
      </c>
    </row>
    <row r="201" spans="1:3" x14ac:dyDescent="0.25">
      <c r="A201" s="8" t="s">
        <v>103</v>
      </c>
      <c r="B201" s="4">
        <v>6950</v>
      </c>
      <c r="C201" s="4">
        <v>3957</v>
      </c>
    </row>
    <row r="202" spans="1:3" x14ac:dyDescent="0.25">
      <c r="A202" s="8" t="s">
        <v>104</v>
      </c>
      <c r="B202" s="4">
        <v>6000</v>
      </c>
      <c r="C202" s="4">
        <v>3688</v>
      </c>
    </row>
    <row r="203" spans="1:3" x14ac:dyDescent="0.25">
      <c r="A203" s="8" t="s">
        <v>105</v>
      </c>
      <c r="B203" s="4">
        <v>7750</v>
      </c>
      <c r="C203" s="4">
        <v>4381</v>
      </c>
    </row>
    <row r="204" spans="1:3" x14ac:dyDescent="0.25">
      <c r="A204" s="8" t="s">
        <v>106</v>
      </c>
      <c r="B204" s="4">
        <v>6600</v>
      </c>
      <c r="C204" s="4">
        <v>6429</v>
      </c>
    </row>
    <row r="205" spans="1:3" x14ac:dyDescent="0.25">
      <c r="A205" s="8" t="s">
        <v>107</v>
      </c>
      <c r="B205" s="4">
        <v>3800</v>
      </c>
      <c r="C205" s="4">
        <v>2534</v>
      </c>
    </row>
    <row r="206" spans="1:3" x14ac:dyDescent="0.25">
      <c r="A206" s="8" t="s">
        <v>108</v>
      </c>
      <c r="B206" s="4">
        <v>3450</v>
      </c>
      <c r="C206" s="4">
        <v>4943</v>
      </c>
    </row>
    <row r="207" spans="1:3" x14ac:dyDescent="0.25">
      <c r="A207" s="8" t="s">
        <v>109</v>
      </c>
      <c r="B207" s="4">
        <v>8350</v>
      </c>
      <c r="C207" s="4">
        <v>3967</v>
      </c>
    </row>
    <row r="208" spans="1:3" x14ac:dyDescent="0.25">
      <c r="A208" s="8" t="s">
        <v>110</v>
      </c>
      <c r="B208" s="4">
        <v>7100</v>
      </c>
      <c r="C208" s="4">
        <v>3196</v>
      </c>
    </row>
    <row r="209" spans="1:3" x14ac:dyDescent="0.25">
      <c r="A209" s="8" t="s">
        <v>111</v>
      </c>
      <c r="B209" s="4">
        <v>5850</v>
      </c>
      <c r="C209" s="4">
        <v>2502</v>
      </c>
    </row>
    <row r="210" spans="1:3" x14ac:dyDescent="0.25">
      <c r="A210" s="8" t="s">
        <v>112</v>
      </c>
      <c r="B210" s="4">
        <v>7100</v>
      </c>
      <c r="C210" s="4">
        <v>2859</v>
      </c>
    </row>
    <row r="211" spans="1:3" x14ac:dyDescent="0.25">
      <c r="A211" s="8" t="s">
        <v>113</v>
      </c>
      <c r="B211" s="4">
        <v>7200</v>
      </c>
      <c r="C211" s="4">
        <v>5782</v>
      </c>
    </row>
    <row r="212" spans="1:3" x14ac:dyDescent="0.25">
      <c r="A212" s="8" t="s">
        <v>114</v>
      </c>
      <c r="B212" s="4">
        <v>5350</v>
      </c>
      <c r="C212" s="4">
        <v>3104</v>
      </c>
    </row>
    <row r="213" spans="1:3" x14ac:dyDescent="0.25">
      <c r="A213" s="8" t="s">
        <v>115</v>
      </c>
      <c r="B213" s="4">
        <v>5250</v>
      </c>
      <c r="C213" s="4">
        <v>1955</v>
      </c>
    </row>
    <row r="214" spans="1:3" x14ac:dyDescent="0.25">
      <c r="A214" s="8" t="s">
        <v>22</v>
      </c>
      <c r="B214" s="4">
        <v>490800</v>
      </c>
      <c r="C214" s="4">
        <v>368883</v>
      </c>
    </row>
    <row r="218" spans="1:3" x14ac:dyDescent="0.25">
      <c r="A218" s="5" t="s">
        <v>21</v>
      </c>
      <c r="B218" t="s">
        <v>119</v>
      </c>
      <c r="C218" t="s">
        <v>17</v>
      </c>
    </row>
    <row r="219" spans="1:3" x14ac:dyDescent="0.25">
      <c r="A219" s="8" t="s">
        <v>24</v>
      </c>
      <c r="B219" s="4">
        <v>2.2800000000000002</v>
      </c>
      <c r="C219" s="4">
        <v>157</v>
      </c>
    </row>
    <row r="220" spans="1:3" x14ac:dyDescent="0.25">
      <c r="A220" s="8" t="s">
        <v>25</v>
      </c>
      <c r="B220" s="4">
        <v>0.89</v>
      </c>
      <c r="C220" s="4">
        <v>90</v>
      </c>
    </row>
    <row r="221" spans="1:3" x14ac:dyDescent="0.25">
      <c r="A221" s="8" t="s">
        <v>26</v>
      </c>
      <c r="B221" s="4">
        <v>1.1499999999999999</v>
      </c>
      <c r="C221" s="4">
        <v>78</v>
      </c>
    </row>
    <row r="222" spans="1:3" x14ac:dyDescent="0.25">
      <c r="A222" s="8" t="s">
        <v>27</v>
      </c>
      <c r="B222" s="4">
        <v>0.71</v>
      </c>
      <c r="C222" s="4">
        <v>92</v>
      </c>
    </row>
    <row r="223" spans="1:3" x14ac:dyDescent="0.25">
      <c r="A223" s="8" t="s">
        <v>28</v>
      </c>
      <c r="B223" s="4">
        <v>1.5699999999999998</v>
      </c>
      <c r="C223" s="4">
        <v>98</v>
      </c>
    </row>
    <row r="224" spans="1:3" x14ac:dyDescent="0.25">
      <c r="A224" s="8" t="s">
        <v>29</v>
      </c>
      <c r="B224" s="4">
        <v>2.6000000000000005</v>
      </c>
      <c r="C224" s="4">
        <v>158</v>
      </c>
    </row>
    <row r="225" spans="1:3" x14ac:dyDescent="0.25">
      <c r="A225" s="8" t="s">
        <v>30</v>
      </c>
      <c r="B225" s="4">
        <v>1.1600000000000001</v>
      </c>
      <c r="C225" s="4">
        <v>91</v>
      </c>
    </row>
    <row r="226" spans="1:3" x14ac:dyDescent="0.25">
      <c r="A226" s="8" t="s">
        <v>31</v>
      </c>
      <c r="B226" s="4">
        <v>0.70000000000000007</v>
      </c>
      <c r="C226" s="4">
        <v>69</v>
      </c>
    </row>
    <row r="227" spans="1:3" x14ac:dyDescent="0.25">
      <c r="A227" s="8" t="s">
        <v>32</v>
      </c>
      <c r="B227" s="4">
        <v>1.47</v>
      </c>
      <c r="C227" s="4">
        <v>117</v>
      </c>
    </row>
    <row r="228" spans="1:3" x14ac:dyDescent="0.25">
      <c r="A228" s="8" t="s">
        <v>33</v>
      </c>
      <c r="B228" s="4">
        <v>2.5499999999999998</v>
      </c>
      <c r="C228" s="4">
        <v>134</v>
      </c>
    </row>
    <row r="229" spans="1:3" x14ac:dyDescent="0.25">
      <c r="A229" s="8" t="s">
        <v>34</v>
      </c>
      <c r="B229" s="4">
        <v>2.2400000000000002</v>
      </c>
      <c r="C229" s="4">
        <v>99</v>
      </c>
    </row>
    <row r="230" spans="1:3" x14ac:dyDescent="0.25">
      <c r="A230" s="8" t="s">
        <v>35</v>
      </c>
      <c r="B230" s="4">
        <v>1.1600000000000001</v>
      </c>
      <c r="C230" s="4">
        <v>81</v>
      </c>
    </row>
    <row r="231" spans="1:3" x14ac:dyDescent="0.25">
      <c r="A231" s="8" t="s">
        <v>36</v>
      </c>
      <c r="B231" s="4">
        <v>2.17</v>
      </c>
      <c r="C231" s="4">
        <v>81</v>
      </c>
    </row>
    <row r="232" spans="1:3" x14ac:dyDescent="0.25">
      <c r="A232" s="8" t="s">
        <v>37</v>
      </c>
      <c r="B232" s="4">
        <v>1.46</v>
      </c>
      <c r="C232" s="4">
        <v>75</v>
      </c>
    </row>
    <row r="233" spans="1:3" x14ac:dyDescent="0.25">
      <c r="A233" s="8" t="s">
        <v>38</v>
      </c>
      <c r="B233" s="4">
        <v>1.82</v>
      </c>
      <c r="C233" s="4">
        <v>108</v>
      </c>
    </row>
    <row r="234" spans="1:3" x14ac:dyDescent="0.25">
      <c r="A234" s="8" t="s">
        <v>39</v>
      </c>
      <c r="B234" s="4">
        <v>2.3200000000000003</v>
      </c>
      <c r="C234" s="4">
        <v>90</v>
      </c>
    </row>
    <row r="235" spans="1:3" x14ac:dyDescent="0.25">
      <c r="A235" s="8" t="s">
        <v>40</v>
      </c>
      <c r="B235" s="4">
        <v>3.15</v>
      </c>
      <c r="C235" s="4">
        <v>156</v>
      </c>
    </row>
    <row r="236" spans="1:3" x14ac:dyDescent="0.25">
      <c r="A236" s="8" t="s">
        <v>41</v>
      </c>
      <c r="B236" s="4">
        <v>1.78</v>
      </c>
      <c r="C236" s="4">
        <v>89</v>
      </c>
    </row>
    <row r="237" spans="1:3" x14ac:dyDescent="0.25">
      <c r="A237" s="8" t="s">
        <v>42</v>
      </c>
      <c r="B237" s="4">
        <v>1.02</v>
      </c>
      <c r="C237" s="4">
        <v>102</v>
      </c>
    </row>
    <row r="238" spans="1:3" x14ac:dyDescent="0.25">
      <c r="A238" s="8" t="s">
        <v>43</v>
      </c>
      <c r="B238" s="4">
        <v>1.7399999999999998</v>
      </c>
      <c r="C238" s="4">
        <v>73</v>
      </c>
    </row>
    <row r="239" spans="1:3" x14ac:dyDescent="0.25">
      <c r="A239" s="8" t="s">
        <v>44</v>
      </c>
      <c r="B239" s="4">
        <v>1.8499999999999999</v>
      </c>
      <c r="C239" s="4">
        <v>128</v>
      </c>
    </row>
    <row r="240" spans="1:3" x14ac:dyDescent="0.25">
      <c r="A240" s="8" t="s">
        <v>45</v>
      </c>
      <c r="B240" s="4">
        <v>1.05</v>
      </c>
      <c r="C240" s="4">
        <v>100</v>
      </c>
    </row>
    <row r="241" spans="1:3" x14ac:dyDescent="0.25">
      <c r="A241" s="8" t="s">
        <v>46</v>
      </c>
      <c r="B241" s="4">
        <v>1.0899999999999999</v>
      </c>
      <c r="C241" s="4">
        <v>68</v>
      </c>
    </row>
    <row r="242" spans="1:3" x14ac:dyDescent="0.25">
      <c r="A242" s="8" t="s">
        <v>47</v>
      </c>
      <c r="B242" s="4">
        <v>2.48</v>
      </c>
      <c r="C242" s="4">
        <v>159</v>
      </c>
    </row>
    <row r="243" spans="1:3" x14ac:dyDescent="0.25">
      <c r="A243" s="8" t="s">
        <v>48</v>
      </c>
      <c r="B243" s="4">
        <v>2.04</v>
      </c>
      <c r="C243" s="4">
        <v>144</v>
      </c>
    </row>
    <row r="244" spans="1:3" x14ac:dyDescent="0.25">
      <c r="A244" s="8" t="s">
        <v>49</v>
      </c>
      <c r="B244" s="4">
        <v>0.73</v>
      </c>
      <c r="C244" s="4">
        <v>39</v>
      </c>
    </row>
    <row r="245" spans="1:3" x14ac:dyDescent="0.25">
      <c r="A245" s="8" t="s">
        <v>50</v>
      </c>
      <c r="B245" s="4">
        <v>0.89</v>
      </c>
      <c r="C245" s="4">
        <v>96</v>
      </c>
    </row>
    <row r="246" spans="1:3" x14ac:dyDescent="0.25">
      <c r="A246" s="8" t="s">
        <v>51</v>
      </c>
      <c r="B246" s="4">
        <v>2.12</v>
      </c>
      <c r="C246" s="4">
        <v>125</v>
      </c>
    </row>
    <row r="247" spans="1:3" x14ac:dyDescent="0.25">
      <c r="A247" s="8" t="s">
        <v>52</v>
      </c>
      <c r="B247" s="4">
        <v>1.17</v>
      </c>
      <c r="C247" s="4">
        <v>97</v>
      </c>
    </row>
    <row r="248" spans="1:3" x14ac:dyDescent="0.25">
      <c r="A248" s="8" t="s">
        <v>53</v>
      </c>
      <c r="B248" s="4">
        <v>1.51</v>
      </c>
      <c r="C248" s="4">
        <v>107</v>
      </c>
    </row>
    <row r="249" spans="1:3" x14ac:dyDescent="0.25">
      <c r="A249" s="8" t="s">
        <v>54</v>
      </c>
      <c r="B249" s="4">
        <v>1.81</v>
      </c>
      <c r="C249" s="4">
        <v>101</v>
      </c>
    </row>
    <row r="250" spans="1:3" x14ac:dyDescent="0.25">
      <c r="A250" s="8" t="s">
        <v>56</v>
      </c>
      <c r="B250" s="4">
        <v>2.33</v>
      </c>
      <c r="C250" s="4">
        <v>97</v>
      </c>
    </row>
    <row r="251" spans="1:3" x14ac:dyDescent="0.25">
      <c r="A251" s="8" t="s">
        <v>57</v>
      </c>
      <c r="B251" s="4">
        <v>1.07</v>
      </c>
      <c r="C251" s="4">
        <v>83</v>
      </c>
    </row>
    <row r="252" spans="1:3" x14ac:dyDescent="0.25">
      <c r="A252" s="8" t="s">
        <v>58</v>
      </c>
      <c r="B252" s="4">
        <v>1.1599999999999999</v>
      </c>
      <c r="C252" s="4">
        <v>87</v>
      </c>
    </row>
    <row r="253" spans="1:3" x14ac:dyDescent="0.25">
      <c r="A253" s="8" t="s">
        <v>59</v>
      </c>
      <c r="B253" s="4">
        <v>1.52</v>
      </c>
      <c r="C253" s="4">
        <v>100</v>
      </c>
    </row>
    <row r="254" spans="1:3" x14ac:dyDescent="0.25">
      <c r="A254" s="8" t="s">
        <v>60</v>
      </c>
      <c r="B254" s="4">
        <v>1.77</v>
      </c>
      <c r="C254" s="4">
        <v>110</v>
      </c>
    </row>
    <row r="255" spans="1:3" x14ac:dyDescent="0.25">
      <c r="A255" s="8" t="s">
        <v>61</v>
      </c>
      <c r="B255" s="4">
        <v>1.17</v>
      </c>
      <c r="C255" s="4">
        <v>80</v>
      </c>
    </row>
    <row r="256" spans="1:3" x14ac:dyDescent="0.25">
      <c r="A256" s="8" t="s">
        <v>62</v>
      </c>
      <c r="B256" s="4">
        <v>2.5300000000000002</v>
      </c>
      <c r="C256" s="4">
        <v>124</v>
      </c>
    </row>
    <row r="257" spans="1:3" x14ac:dyDescent="0.25">
      <c r="A257" s="8" t="s">
        <v>63</v>
      </c>
      <c r="B257" s="4">
        <v>1.4100000000000001</v>
      </c>
      <c r="C257" s="4">
        <v>108</v>
      </c>
    </row>
    <row r="258" spans="1:3" x14ac:dyDescent="0.25">
      <c r="A258" s="8" t="s">
        <v>64</v>
      </c>
      <c r="B258" s="4">
        <v>1.6</v>
      </c>
      <c r="C258" s="4">
        <v>139</v>
      </c>
    </row>
    <row r="259" spans="1:3" x14ac:dyDescent="0.25">
      <c r="A259" s="8" t="s">
        <v>65</v>
      </c>
      <c r="B259" s="4">
        <v>1.23</v>
      </c>
      <c r="C259" s="4">
        <v>70</v>
      </c>
    </row>
    <row r="260" spans="1:3" x14ac:dyDescent="0.25">
      <c r="A260" s="8" t="s">
        <v>66</v>
      </c>
      <c r="B260" s="4">
        <v>1.33</v>
      </c>
      <c r="C260" s="4">
        <v>119</v>
      </c>
    </row>
    <row r="261" spans="1:3" x14ac:dyDescent="0.25">
      <c r="A261" s="8" t="s">
        <v>67</v>
      </c>
      <c r="B261" s="4">
        <v>2.92</v>
      </c>
      <c r="C261" s="4">
        <v>108</v>
      </c>
    </row>
    <row r="262" spans="1:3" x14ac:dyDescent="0.25">
      <c r="A262" s="8" t="s">
        <v>68</v>
      </c>
      <c r="B262" s="4">
        <v>3.62</v>
      </c>
      <c r="C262" s="4">
        <v>165</v>
      </c>
    </row>
    <row r="263" spans="1:3" x14ac:dyDescent="0.25">
      <c r="A263" s="8" t="s">
        <v>69</v>
      </c>
      <c r="B263" s="4">
        <v>1.3599999999999999</v>
      </c>
      <c r="C263" s="4">
        <v>105</v>
      </c>
    </row>
    <row r="264" spans="1:3" x14ac:dyDescent="0.25">
      <c r="A264" s="8" t="s">
        <v>70</v>
      </c>
      <c r="B264" s="4">
        <v>4.1400000000000006</v>
      </c>
      <c r="C264" s="4">
        <v>131</v>
      </c>
    </row>
    <row r="265" spans="1:3" x14ac:dyDescent="0.25">
      <c r="A265" s="8" t="s">
        <v>71</v>
      </c>
      <c r="B265" s="4">
        <v>2.0299999999999998</v>
      </c>
      <c r="C265" s="4">
        <v>120</v>
      </c>
    </row>
    <row r="266" spans="1:3" x14ac:dyDescent="0.25">
      <c r="A266" s="8" t="s">
        <v>72</v>
      </c>
      <c r="B266" s="4">
        <v>1.08</v>
      </c>
      <c r="C266" s="4">
        <v>72</v>
      </c>
    </row>
    <row r="267" spans="1:3" x14ac:dyDescent="0.25">
      <c r="A267" s="8" t="s">
        <v>73</v>
      </c>
      <c r="B267" s="4">
        <v>1.0900000000000001</v>
      </c>
      <c r="C267" s="4">
        <v>99</v>
      </c>
    </row>
    <row r="268" spans="1:3" x14ac:dyDescent="0.25">
      <c r="A268" s="8" t="s">
        <v>74</v>
      </c>
      <c r="B268" s="4">
        <v>2.12</v>
      </c>
      <c r="C268" s="4">
        <v>108</v>
      </c>
    </row>
    <row r="269" spans="1:3" x14ac:dyDescent="0.25">
      <c r="A269" s="8" t="s">
        <v>75</v>
      </c>
      <c r="B269" s="4">
        <v>1.2200000000000002</v>
      </c>
      <c r="C269" s="4">
        <v>67</v>
      </c>
    </row>
    <row r="270" spans="1:3" x14ac:dyDescent="0.25">
      <c r="A270" s="8" t="s">
        <v>76</v>
      </c>
      <c r="B270" s="4">
        <v>1.25</v>
      </c>
      <c r="C270" s="4">
        <v>78</v>
      </c>
    </row>
    <row r="271" spans="1:3" x14ac:dyDescent="0.25">
      <c r="A271" s="8" t="s">
        <v>77</v>
      </c>
      <c r="B271" s="4">
        <v>0.91</v>
      </c>
      <c r="C271" s="4">
        <v>61</v>
      </c>
    </row>
    <row r="272" spans="1:3" x14ac:dyDescent="0.25">
      <c r="A272" s="8" t="s">
        <v>78</v>
      </c>
      <c r="B272" s="4">
        <v>1.2</v>
      </c>
      <c r="C272" s="4">
        <v>97</v>
      </c>
    </row>
    <row r="273" spans="1:3" x14ac:dyDescent="0.25">
      <c r="A273" s="8" t="s">
        <v>79</v>
      </c>
      <c r="B273" s="4">
        <v>1.5599999999999998</v>
      </c>
      <c r="C273" s="4">
        <v>111</v>
      </c>
    </row>
    <row r="274" spans="1:3" x14ac:dyDescent="0.25">
      <c r="A274" s="8" t="s">
        <v>80</v>
      </c>
      <c r="B274" s="4">
        <v>1.39</v>
      </c>
      <c r="C274" s="4">
        <v>122</v>
      </c>
    </row>
    <row r="275" spans="1:3" x14ac:dyDescent="0.25">
      <c r="A275" s="8" t="s">
        <v>81</v>
      </c>
      <c r="B275" s="4">
        <v>1.4900000000000002</v>
      </c>
      <c r="C275" s="4">
        <v>85</v>
      </c>
    </row>
    <row r="276" spans="1:3" x14ac:dyDescent="0.25">
      <c r="A276" s="8" t="s">
        <v>82</v>
      </c>
      <c r="B276" s="4">
        <v>1.5000000000000002</v>
      </c>
      <c r="C276" s="4">
        <v>102</v>
      </c>
    </row>
    <row r="277" spans="1:3" x14ac:dyDescent="0.25">
      <c r="A277" s="8" t="s">
        <v>83</v>
      </c>
      <c r="B277" s="4">
        <v>1.71</v>
      </c>
      <c r="C277" s="4">
        <v>149</v>
      </c>
    </row>
    <row r="278" spans="1:3" x14ac:dyDescent="0.25">
      <c r="A278" s="8" t="s">
        <v>84</v>
      </c>
      <c r="B278" s="4">
        <v>2.62</v>
      </c>
      <c r="C278" s="4">
        <v>145</v>
      </c>
    </row>
    <row r="279" spans="1:3" x14ac:dyDescent="0.25">
      <c r="A279" s="8" t="s">
        <v>86</v>
      </c>
      <c r="B279" s="4">
        <v>1.03</v>
      </c>
      <c r="C279" s="4">
        <v>110</v>
      </c>
    </row>
    <row r="280" spans="1:3" x14ac:dyDescent="0.25">
      <c r="A280" s="8" t="s">
        <v>87</v>
      </c>
      <c r="B280" s="4">
        <v>0.92999999999999994</v>
      </c>
      <c r="C280" s="4">
        <v>86</v>
      </c>
    </row>
    <row r="281" spans="1:3" x14ac:dyDescent="0.25">
      <c r="A281" s="8" t="s">
        <v>88</v>
      </c>
      <c r="B281" s="4">
        <v>2.0699999999999998</v>
      </c>
      <c r="C281" s="4">
        <v>132</v>
      </c>
    </row>
    <row r="282" spans="1:3" x14ac:dyDescent="0.25">
      <c r="A282" s="8" t="s">
        <v>89</v>
      </c>
      <c r="B282" s="4">
        <v>1.8</v>
      </c>
      <c r="C282" s="4">
        <v>126</v>
      </c>
    </row>
    <row r="283" spans="1:3" x14ac:dyDescent="0.25">
      <c r="A283" s="8" t="s">
        <v>90</v>
      </c>
      <c r="B283" s="4">
        <v>0.89</v>
      </c>
      <c r="C283" s="4">
        <v>95</v>
      </c>
    </row>
    <row r="284" spans="1:3" x14ac:dyDescent="0.25">
      <c r="A284" s="8" t="s">
        <v>91</v>
      </c>
      <c r="B284" s="4">
        <v>4.04</v>
      </c>
      <c r="C284" s="4">
        <v>130</v>
      </c>
    </row>
    <row r="285" spans="1:3" x14ac:dyDescent="0.25">
      <c r="A285" s="8" t="s">
        <v>92</v>
      </c>
      <c r="B285" s="4">
        <v>2.54</v>
      </c>
      <c r="C285" s="4">
        <v>134</v>
      </c>
    </row>
    <row r="286" spans="1:3" x14ac:dyDescent="0.25">
      <c r="A286" s="8" t="s">
        <v>93</v>
      </c>
      <c r="B286" s="4">
        <v>1.7000000000000002</v>
      </c>
      <c r="C286" s="4">
        <v>126</v>
      </c>
    </row>
    <row r="287" spans="1:3" x14ac:dyDescent="0.25">
      <c r="A287" s="8" t="s">
        <v>94</v>
      </c>
      <c r="B287" s="4">
        <v>2.33</v>
      </c>
      <c r="C287" s="4">
        <v>134</v>
      </c>
    </row>
    <row r="288" spans="1:3" x14ac:dyDescent="0.25">
      <c r="A288" s="8" t="s">
        <v>95</v>
      </c>
      <c r="B288" s="4">
        <v>1.45</v>
      </c>
      <c r="C288" s="4">
        <v>112</v>
      </c>
    </row>
    <row r="289" spans="1:3" x14ac:dyDescent="0.25">
      <c r="A289" s="8" t="s">
        <v>96</v>
      </c>
      <c r="B289" s="4">
        <v>2.4899999999999998</v>
      </c>
      <c r="C289" s="4">
        <v>170</v>
      </c>
    </row>
    <row r="290" spans="1:3" x14ac:dyDescent="0.25">
      <c r="A290" s="8" t="s">
        <v>97</v>
      </c>
      <c r="B290" s="4">
        <v>0.64</v>
      </c>
      <c r="C290" s="4">
        <v>65</v>
      </c>
    </row>
    <row r="291" spans="1:3" x14ac:dyDescent="0.25">
      <c r="A291" s="8" t="s">
        <v>98</v>
      </c>
      <c r="B291" s="4">
        <v>2.29</v>
      </c>
      <c r="C291" s="4">
        <v>108</v>
      </c>
    </row>
    <row r="292" spans="1:3" x14ac:dyDescent="0.25">
      <c r="A292" s="8" t="s">
        <v>99</v>
      </c>
      <c r="B292" s="4">
        <v>2.02</v>
      </c>
      <c r="C292" s="4">
        <v>109</v>
      </c>
    </row>
    <row r="293" spans="1:3" x14ac:dyDescent="0.25">
      <c r="A293" s="8" t="s">
        <v>100</v>
      </c>
      <c r="B293" s="4">
        <v>0.66</v>
      </c>
      <c r="C293" s="4">
        <v>50</v>
      </c>
    </row>
    <row r="294" spans="1:3" x14ac:dyDescent="0.25">
      <c r="A294" s="8" t="s">
        <v>101</v>
      </c>
      <c r="B294" s="4">
        <v>1.31</v>
      </c>
      <c r="C294" s="4">
        <v>123</v>
      </c>
    </row>
    <row r="295" spans="1:3" x14ac:dyDescent="0.25">
      <c r="A295" s="8" t="s">
        <v>102</v>
      </c>
      <c r="B295" s="4">
        <v>1.21</v>
      </c>
      <c r="C295" s="4">
        <v>147</v>
      </c>
    </row>
    <row r="296" spans="1:3" x14ac:dyDescent="0.25">
      <c r="A296" s="8" t="s">
        <v>103</v>
      </c>
      <c r="B296" s="4">
        <v>1.6</v>
      </c>
      <c r="C296" s="4">
        <v>139</v>
      </c>
    </row>
    <row r="297" spans="1:3" x14ac:dyDescent="0.25">
      <c r="A297" s="8" t="s">
        <v>104</v>
      </c>
      <c r="B297" s="4">
        <v>1.1600000000000001</v>
      </c>
      <c r="C297" s="4">
        <v>120</v>
      </c>
    </row>
    <row r="298" spans="1:3" x14ac:dyDescent="0.25">
      <c r="A298" s="8" t="s">
        <v>105</v>
      </c>
      <c r="B298" s="4">
        <v>1.8</v>
      </c>
      <c r="C298" s="4">
        <v>155</v>
      </c>
    </row>
    <row r="299" spans="1:3" x14ac:dyDescent="0.25">
      <c r="A299" s="8" t="s">
        <v>106</v>
      </c>
      <c r="B299" s="4">
        <v>2.4400000000000004</v>
      </c>
      <c r="C299" s="4">
        <v>132</v>
      </c>
    </row>
    <row r="300" spans="1:3" x14ac:dyDescent="0.25">
      <c r="A300" s="8" t="s">
        <v>107</v>
      </c>
      <c r="B300" s="4">
        <v>1.55</v>
      </c>
      <c r="C300" s="4">
        <v>76</v>
      </c>
    </row>
    <row r="301" spans="1:3" x14ac:dyDescent="0.25">
      <c r="A301" s="8" t="s">
        <v>108</v>
      </c>
      <c r="B301" s="4">
        <v>0.65</v>
      </c>
      <c r="C301" s="4">
        <v>69</v>
      </c>
    </row>
    <row r="302" spans="1:3" x14ac:dyDescent="0.25">
      <c r="A302" s="8" t="s">
        <v>109</v>
      </c>
      <c r="B302" s="4">
        <v>1.37</v>
      </c>
      <c r="C302" s="4">
        <v>167</v>
      </c>
    </row>
    <row r="303" spans="1:3" x14ac:dyDescent="0.25">
      <c r="A303" s="8" t="s">
        <v>110</v>
      </c>
      <c r="B303" s="4">
        <v>3.21</v>
      </c>
      <c r="C303" s="4">
        <v>142</v>
      </c>
    </row>
    <row r="304" spans="1:3" x14ac:dyDescent="0.25">
      <c r="A304" s="8" t="s">
        <v>111</v>
      </c>
      <c r="B304" s="4">
        <v>3.2800000000000002</v>
      </c>
      <c r="C304" s="4">
        <v>117</v>
      </c>
    </row>
    <row r="305" spans="1:3" x14ac:dyDescent="0.25">
      <c r="A305" s="8" t="s">
        <v>112</v>
      </c>
      <c r="B305" s="4">
        <v>1.34</v>
      </c>
      <c r="C305" s="4">
        <v>142</v>
      </c>
    </row>
    <row r="306" spans="1:3" x14ac:dyDescent="0.25">
      <c r="A306" s="8" t="s">
        <v>113</v>
      </c>
      <c r="B306" s="4">
        <v>2.58</v>
      </c>
      <c r="C306" s="4">
        <v>144</v>
      </c>
    </row>
    <row r="307" spans="1:3" x14ac:dyDescent="0.25">
      <c r="A307" s="8" t="s">
        <v>114</v>
      </c>
      <c r="B307" s="4">
        <v>1.31</v>
      </c>
      <c r="C307" s="4">
        <v>107</v>
      </c>
    </row>
    <row r="308" spans="1:3" x14ac:dyDescent="0.25">
      <c r="A308" s="8" t="s">
        <v>115</v>
      </c>
      <c r="B308" s="4">
        <v>1.25</v>
      </c>
      <c r="C308" s="4">
        <v>105</v>
      </c>
    </row>
    <row r="309" spans="1:3" x14ac:dyDescent="0.25">
      <c r="A309" s="8" t="s">
        <v>22</v>
      </c>
      <c r="B309" s="4">
        <v>153.95000000000007</v>
      </c>
      <c r="C309" s="4">
        <v>9816</v>
      </c>
    </row>
    <row r="312" spans="1:3" x14ac:dyDescent="0.25">
      <c r="A312" s="5" t="s">
        <v>21</v>
      </c>
      <c r="B312" t="s">
        <v>17</v>
      </c>
    </row>
    <row r="313" spans="1:3" x14ac:dyDescent="0.25">
      <c r="A313" s="6" t="s">
        <v>7</v>
      </c>
      <c r="B313" s="4">
        <v>2320</v>
      </c>
    </row>
    <row r="314" spans="1:3" x14ac:dyDescent="0.25">
      <c r="A314" s="6" t="s">
        <v>6</v>
      </c>
      <c r="B314" s="4">
        <v>2352</v>
      </c>
    </row>
    <row r="315" spans="1:3" x14ac:dyDescent="0.25">
      <c r="A315" s="6" t="s">
        <v>9</v>
      </c>
      <c r="B315" s="4">
        <v>2646</v>
      </c>
    </row>
    <row r="316" spans="1:3" x14ac:dyDescent="0.25">
      <c r="A316" s="6" t="s">
        <v>8</v>
      </c>
      <c r="B316" s="4">
        <v>2498</v>
      </c>
    </row>
    <row r="317" spans="1:3" x14ac:dyDescent="0.25">
      <c r="A317" s="6" t="s">
        <v>22</v>
      </c>
      <c r="B317" s="4">
        <v>9816</v>
      </c>
    </row>
    <row r="320" spans="1:3" x14ac:dyDescent="0.25">
      <c r="A320" s="5" t="s">
        <v>21</v>
      </c>
      <c r="B320" t="s">
        <v>19</v>
      </c>
    </row>
    <row r="321" spans="1:2" x14ac:dyDescent="0.25">
      <c r="A321" s="6" t="s">
        <v>7</v>
      </c>
      <c r="B321" s="4">
        <v>116000</v>
      </c>
    </row>
    <row r="322" spans="1:2" x14ac:dyDescent="0.25">
      <c r="A322" s="6" t="s">
        <v>6</v>
      </c>
      <c r="B322" s="4">
        <v>117600</v>
      </c>
    </row>
    <row r="323" spans="1:2" x14ac:dyDescent="0.25">
      <c r="A323" s="6" t="s">
        <v>9</v>
      </c>
      <c r="B323" s="4">
        <v>132300</v>
      </c>
    </row>
    <row r="324" spans="1:2" x14ac:dyDescent="0.25">
      <c r="A324" s="6" t="s">
        <v>8</v>
      </c>
      <c r="B324" s="4">
        <v>124900</v>
      </c>
    </row>
    <row r="325" spans="1:2" x14ac:dyDescent="0.25">
      <c r="A325" s="6" t="s">
        <v>22</v>
      </c>
      <c r="B325" s="4">
        <v>490800</v>
      </c>
    </row>
    <row r="342" spans="1:2" x14ac:dyDescent="0.25">
      <c r="A342" s="5" t="s">
        <v>21</v>
      </c>
      <c r="B342" t="s">
        <v>14</v>
      </c>
    </row>
    <row r="343" spans="1:2" x14ac:dyDescent="0.25">
      <c r="A343" s="6" t="s">
        <v>7</v>
      </c>
      <c r="B343" s="4">
        <v>8041</v>
      </c>
    </row>
    <row r="344" spans="1:2" x14ac:dyDescent="0.25">
      <c r="A344" s="7" t="s">
        <v>23</v>
      </c>
      <c r="B344" s="4">
        <v>2894</v>
      </c>
    </row>
    <row r="345" spans="1:2" x14ac:dyDescent="0.25">
      <c r="A345" s="7" t="s">
        <v>55</v>
      </c>
      <c r="B345" s="4">
        <v>2277</v>
      </c>
    </row>
    <row r="346" spans="1:2" x14ac:dyDescent="0.25">
      <c r="A346" s="7" t="s">
        <v>85</v>
      </c>
      <c r="B346" s="4">
        <v>2870</v>
      </c>
    </row>
    <row r="347" spans="1:2" x14ac:dyDescent="0.25">
      <c r="A347" s="6" t="s">
        <v>6</v>
      </c>
      <c r="B347" s="4">
        <v>7979</v>
      </c>
    </row>
    <row r="348" spans="1:2" x14ac:dyDescent="0.25">
      <c r="A348" s="7" t="s">
        <v>23</v>
      </c>
      <c r="B348" s="4">
        <v>2669</v>
      </c>
    </row>
    <row r="349" spans="1:2" x14ac:dyDescent="0.25">
      <c r="A349" s="7" t="s">
        <v>55</v>
      </c>
      <c r="B349" s="4">
        <v>2385</v>
      </c>
    </row>
    <row r="350" spans="1:2" x14ac:dyDescent="0.25">
      <c r="A350" s="7" t="s">
        <v>85</v>
      </c>
      <c r="B350" s="4">
        <v>2925</v>
      </c>
    </row>
    <row r="351" spans="1:2" x14ac:dyDescent="0.25">
      <c r="A351" s="6" t="s">
        <v>9</v>
      </c>
      <c r="B351" s="4">
        <v>7359</v>
      </c>
    </row>
    <row r="352" spans="1:2" x14ac:dyDescent="0.25">
      <c r="A352" s="7" t="s">
        <v>23</v>
      </c>
      <c r="B352" s="4">
        <v>2541</v>
      </c>
    </row>
    <row r="353" spans="1:2" x14ac:dyDescent="0.25">
      <c r="A353" s="7" t="s">
        <v>55</v>
      </c>
      <c r="B353" s="4">
        <v>2439</v>
      </c>
    </row>
    <row r="354" spans="1:2" x14ac:dyDescent="0.25">
      <c r="A354" s="7" t="s">
        <v>85</v>
      </c>
      <c r="B354" s="4">
        <v>2379</v>
      </c>
    </row>
    <row r="355" spans="1:2" x14ac:dyDescent="0.25">
      <c r="A355" s="6" t="s">
        <v>8</v>
      </c>
      <c r="B355" s="4">
        <v>7256</v>
      </c>
    </row>
    <row r="356" spans="1:2" x14ac:dyDescent="0.25">
      <c r="A356" s="7" t="s">
        <v>23</v>
      </c>
      <c r="B356" s="4">
        <v>2716</v>
      </c>
    </row>
    <row r="357" spans="1:2" x14ac:dyDescent="0.25">
      <c r="A357" s="7" t="s">
        <v>55</v>
      </c>
      <c r="B357" s="4">
        <v>1835</v>
      </c>
    </row>
    <row r="358" spans="1:2" x14ac:dyDescent="0.25">
      <c r="A358" s="7" t="s">
        <v>85</v>
      </c>
      <c r="B358" s="4">
        <v>2705</v>
      </c>
    </row>
    <row r="359" spans="1:2" x14ac:dyDescent="0.25">
      <c r="A359" s="6" t="s">
        <v>22</v>
      </c>
      <c r="B359" s="4">
        <v>30635</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00B9-395C-4D24-A4B0-211AB923A5C8}">
  <dimension ref="A1"/>
  <sheetViews>
    <sheetView showGridLines="0" showRowColHeaders="0" tabSelected="1" workbookViewId="0">
      <selection activeCell="AH24" sqref="AH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Summary</vt:lpstr>
      <vt:lpstr>data_analysis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Shivansh sacher</cp:lastModifiedBy>
  <dcterms:created xsi:type="dcterms:W3CDTF">2025-03-17T09:15:16Z</dcterms:created>
  <dcterms:modified xsi:type="dcterms:W3CDTF">2025-07-28T11:09:04Z</dcterms:modified>
</cp:coreProperties>
</file>