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hivansh Gupta\Desktop\My Projects\Excel Projects\Unicorn Company Analysis\"/>
    </mc:Choice>
  </mc:AlternateContent>
  <xr:revisionPtr revIDLastSave="0" documentId="13_ncr:1_{5B460F1E-BB34-46B8-B601-CE721207352B}" xr6:coauthVersionLast="47" xr6:coauthVersionMax="47" xr10:uidLastSave="{00000000-0000-0000-0000-000000000000}"/>
  <bookViews>
    <workbookView xWindow="-120" yWindow="-120" windowWidth="29040" windowHeight="16440" activeTab="2" xr2:uid="{286F5716-5BB7-4FE6-A886-DBA49FC7F13F}"/>
  </bookViews>
  <sheets>
    <sheet name="Unicorn_Companies" sheetId="1" r:id="rId1"/>
    <sheet name="Pivot Tables" sheetId="2" r:id="rId2"/>
    <sheet name="Dashboard" sheetId="3" r:id="rId3"/>
  </sheets>
  <definedNames>
    <definedName name="_xlnm._FilterDatabase" localSheetId="0" hidden="1">Unicorn_Companies!$A$1:$N$1057</definedName>
    <definedName name="Slicer_City">#N/A</definedName>
    <definedName name="Slicer_Continent">#N/A</definedName>
    <definedName name="Slicer_Country">#N/A</definedName>
    <definedName name="Slicer_Industry">#N/A</definedName>
    <definedName name="Slicer_Year_Founded">#N/A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N19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D2" i="1"/>
  <c r="N2" i="1" s="1"/>
  <c r="D3" i="1"/>
  <c r="N3" i="1" s="1"/>
  <c r="D4" i="1"/>
  <c r="N4" i="1" s="1"/>
  <c r="D5" i="1"/>
  <c r="N5" i="1" s="1"/>
  <c r="D6" i="1"/>
  <c r="N6" i="1" s="1"/>
  <c r="D7" i="1"/>
  <c r="N7" i="1" s="1"/>
  <c r="D8" i="1"/>
  <c r="N8" i="1" s="1"/>
  <c r="D9" i="1"/>
  <c r="N9" i="1" s="1"/>
  <c r="D10" i="1"/>
  <c r="N10" i="1" s="1"/>
  <c r="D11" i="1"/>
  <c r="N11" i="1" s="1"/>
  <c r="D12" i="1"/>
  <c r="N12" i="1" s="1"/>
  <c r="D13" i="1"/>
  <c r="N13" i="1" s="1"/>
  <c r="D14" i="1"/>
  <c r="N14" i="1" s="1"/>
  <c r="D15" i="1"/>
  <c r="N15" i="1" s="1"/>
  <c r="D16" i="1"/>
  <c r="N16" i="1" s="1"/>
  <c r="D17" i="1"/>
  <c r="N17" i="1" s="1"/>
  <c r="D18" i="1"/>
  <c r="N18" i="1" s="1"/>
  <c r="D19" i="1"/>
  <c r="N19" i="1" s="1"/>
  <c r="D20" i="1"/>
  <c r="N20" i="1" s="1"/>
  <c r="D21" i="1"/>
  <c r="N21" i="1" s="1"/>
  <c r="D22" i="1"/>
  <c r="N22" i="1" s="1"/>
  <c r="D23" i="1"/>
  <c r="N23" i="1" s="1"/>
  <c r="D24" i="1"/>
  <c r="N24" i="1" s="1"/>
  <c r="D25" i="1"/>
  <c r="N25" i="1" s="1"/>
  <c r="D26" i="1"/>
  <c r="N26" i="1" s="1"/>
  <c r="D27" i="1"/>
  <c r="N27" i="1" s="1"/>
  <c r="D28" i="1"/>
  <c r="N28" i="1" s="1"/>
  <c r="D29" i="1"/>
  <c r="N29" i="1" s="1"/>
  <c r="D30" i="1"/>
  <c r="N30" i="1" s="1"/>
  <c r="D31" i="1"/>
  <c r="N31" i="1" s="1"/>
  <c r="D32" i="1"/>
  <c r="N32" i="1" s="1"/>
  <c r="D33" i="1"/>
  <c r="N33" i="1" s="1"/>
  <c r="D34" i="1"/>
  <c r="N34" i="1" s="1"/>
  <c r="D35" i="1"/>
  <c r="N35" i="1" s="1"/>
  <c r="D36" i="1"/>
  <c r="N36" i="1" s="1"/>
  <c r="D37" i="1"/>
  <c r="N37" i="1" s="1"/>
  <c r="D38" i="1"/>
  <c r="N38" i="1" s="1"/>
  <c r="D39" i="1"/>
  <c r="N39" i="1" s="1"/>
  <c r="D40" i="1"/>
  <c r="N40" i="1" s="1"/>
  <c r="D41" i="1"/>
  <c r="N41" i="1" s="1"/>
  <c r="D42" i="1"/>
  <c r="N42" i="1" s="1"/>
  <c r="D43" i="1"/>
  <c r="N43" i="1" s="1"/>
  <c r="D44" i="1"/>
  <c r="N44" i="1" s="1"/>
  <c r="D45" i="1"/>
  <c r="N45" i="1" s="1"/>
  <c r="D46" i="1"/>
  <c r="N46" i="1" s="1"/>
  <c r="D47" i="1"/>
  <c r="N47" i="1" s="1"/>
  <c r="D48" i="1"/>
  <c r="N48" i="1" s="1"/>
  <c r="D49" i="1"/>
  <c r="N49" i="1" s="1"/>
  <c r="D50" i="1"/>
  <c r="N50" i="1" s="1"/>
  <c r="D51" i="1"/>
  <c r="N51" i="1" s="1"/>
  <c r="D52" i="1"/>
  <c r="N52" i="1" s="1"/>
  <c r="D53" i="1"/>
  <c r="N53" i="1" s="1"/>
  <c r="D54" i="1"/>
  <c r="N54" i="1" s="1"/>
  <c r="D55" i="1"/>
  <c r="N55" i="1" s="1"/>
  <c r="D56" i="1"/>
  <c r="N56" i="1" s="1"/>
  <c r="D57" i="1"/>
  <c r="N57" i="1" s="1"/>
  <c r="D58" i="1"/>
  <c r="N58" i="1" s="1"/>
  <c r="D59" i="1"/>
  <c r="N59" i="1" s="1"/>
  <c r="D60" i="1"/>
  <c r="N60" i="1" s="1"/>
  <c r="D61" i="1"/>
  <c r="N61" i="1" s="1"/>
  <c r="D62" i="1"/>
  <c r="N62" i="1" s="1"/>
  <c r="D63" i="1"/>
  <c r="N63" i="1" s="1"/>
  <c r="D64" i="1"/>
  <c r="N64" i="1" s="1"/>
  <c r="D65" i="1"/>
  <c r="N65" i="1" s="1"/>
  <c r="D66" i="1"/>
  <c r="N66" i="1" s="1"/>
  <c r="D67" i="1"/>
  <c r="N67" i="1" s="1"/>
  <c r="D68" i="1"/>
  <c r="N68" i="1" s="1"/>
  <c r="D69" i="1"/>
  <c r="N69" i="1" s="1"/>
  <c r="D70" i="1"/>
  <c r="N70" i="1" s="1"/>
  <c r="D71" i="1"/>
  <c r="N71" i="1" s="1"/>
  <c r="D72" i="1"/>
  <c r="N72" i="1" s="1"/>
  <c r="D73" i="1"/>
  <c r="N73" i="1" s="1"/>
  <c r="D74" i="1"/>
  <c r="N74" i="1" s="1"/>
  <c r="D75" i="1"/>
  <c r="N75" i="1" s="1"/>
  <c r="D76" i="1"/>
  <c r="N76" i="1" s="1"/>
  <c r="D77" i="1"/>
  <c r="N77" i="1" s="1"/>
  <c r="D78" i="1"/>
  <c r="N78" i="1" s="1"/>
  <c r="D79" i="1"/>
  <c r="N79" i="1" s="1"/>
  <c r="D80" i="1"/>
  <c r="N80" i="1" s="1"/>
  <c r="D81" i="1"/>
  <c r="N81" i="1" s="1"/>
  <c r="D82" i="1"/>
  <c r="N82" i="1" s="1"/>
  <c r="D83" i="1"/>
  <c r="N83" i="1" s="1"/>
  <c r="D84" i="1"/>
  <c r="N84" i="1" s="1"/>
  <c r="D85" i="1"/>
  <c r="N85" i="1" s="1"/>
  <c r="D86" i="1"/>
  <c r="N86" i="1" s="1"/>
  <c r="D87" i="1"/>
  <c r="N87" i="1" s="1"/>
  <c r="D88" i="1"/>
  <c r="N88" i="1" s="1"/>
  <c r="D89" i="1"/>
  <c r="N89" i="1" s="1"/>
  <c r="D90" i="1"/>
  <c r="N90" i="1" s="1"/>
  <c r="D91" i="1"/>
  <c r="N91" i="1" s="1"/>
  <c r="D92" i="1"/>
  <c r="N92" i="1" s="1"/>
  <c r="D93" i="1"/>
  <c r="N93" i="1" s="1"/>
  <c r="D94" i="1"/>
  <c r="N94" i="1" s="1"/>
  <c r="D95" i="1"/>
  <c r="N95" i="1" s="1"/>
  <c r="D96" i="1"/>
  <c r="N96" i="1" s="1"/>
  <c r="D97" i="1"/>
  <c r="N97" i="1" s="1"/>
  <c r="D98" i="1"/>
  <c r="N98" i="1" s="1"/>
  <c r="D99" i="1"/>
  <c r="N99" i="1" s="1"/>
  <c r="D100" i="1"/>
  <c r="N100" i="1" s="1"/>
  <c r="D101" i="1"/>
  <c r="N101" i="1" s="1"/>
  <c r="D102" i="1"/>
  <c r="N102" i="1" s="1"/>
  <c r="D103" i="1"/>
  <c r="N103" i="1" s="1"/>
  <c r="D104" i="1"/>
  <c r="N104" i="1" s="1"/>
  <c r="D105" i="1"/>
  <c r="N105" i="1" s="1"/>
  <c r="D106" i="1"/>
  <c r="N106" i="1" s="1"/>
  <c r="D107" i="1"/>
  <c r="N107" i="1" s="1"/>
  <c r="D108" i="1"/>
  <c r="N108" i="1" s="1"/>
  <c r="D109" i="1"/>
  <c r="N109" i="1" s="1"/>
  <c r="D110" i="1"/>
  <c r="N110" i="1" s="1"/>
  <c r="D111" i="1"/>
  <c r="N111" i="1" s="1"/>
  <c r="D112" i="1"/>
  <c r="N112" i="1" s="1"/>
  <c r="D113" i="1"/>
  <c r="N113" i="1" s="1"/>
  <c r="D114" i="1"/>
  <c r="N114" i="1" s="1"/>
  <c r="D115" i="1"/>
  <c r="N115" i="1" s="1"/>
  <c r="D116" i="1"/>
  <c r="N116" i="1" s="1"/>
  <c r="D117" i="1"/>
  <c r="N117" i="1" s="1"/>
  <c r="D118" i="1"/>
  <c r="N118" i="1" s="1"/>
  <c r="D119" i="1"/>
  <c r="N119" i="1" s="1"/>
  <c r="D120" i="1"/>
  <c r="N120" i="1" s="1"/>
  <c r="D121" i="1"/>
  <c r="N121" i="1" s="1"/>
  <c r="D122" i="1"/>
  <c r="N122" i="1" s="1"/>
  <c r="D123" i="1"/>
  <c r="N123" i="1" s="1"/>
  <c r="D124" i="1"/>
  <c r="N124" i="1" s="1"/>
  <c r="D125" i="1"/>
  <c r="N125" i="1" s="1"/>
  <c r="D126" i="1"/>
  <c r="N126" i="1" s="1"/>
  <c r="D127" i="1"/>
  <c r="N127" i="1" s="1"/>
  <c r="D128" i="1"/>
  <c r="N128" i="1" s="1"/>
  <c r="D129" i="1"/>
  <c r="N129" i="1" s="1"/>
  <c r="D130" i="1"/>
  <c r="N130" i="1" s="1"/>
  <c r="D131" i="1"/>
  <c r="N131" i="1" s="1"/>
  <c r="D132" i="1"/>
  <c r="N132" i="1" s="1"/>
  <c r="D133" i="1"/>
  <c r="N133" i="1" s="1"/>
  <c r="D134" i="1"/>
  <c r="N134" i="1" s="1"/>
  <c r="D135" i="1"/>
  <c r="N135" i="1" s="1"/>
  <c r="D136" i="1"/>
  <c r="N136" i="1" s="1"/>
  <c r="D137" i="1"/>
  <c r="N137" i="1" s="1"/>
  <c r="D138" i="1"/>
  <c r="N138" i="1" s="1"/>
  <c r="D139" i="1"/>
  <c r="N139" i="1" s="1"/>
  <c r="D140" i="1"/>
  <c r="N140" i="1" s="1"/>
  <c r="D141" i="1"/>
  <c r="N141" i="1" s="1"/>
  <c r="D142" i="1"/>
  <c r="N142" i="1" s="1"/>
  <c r="D143" i="1"/>
  <c r="N143" i="1" s="1"/>
  <c r="D144" i="1"/>
  <c r="N144" i="1" s="1"/>
  <c r="D145" i="1"/>
  <c r="N145" i="1" s="1"/>
  <c r="D146" i="1"/>
  <c r="N146" i="1" s="1"/>
  <c r="D147" i="1"/>
  <c r="N147" i="1" s="1"/>
  <c r="D148" i="1"/>
  <c r="N148" i="1" s="1"/>
  <c r="D149" i="1"/>
  <c r="N149" i="1" s="1"/>
  <c r="D150" i="1"/>
  <c r="N150" i="1" s="1"/>
  <c r="D151" i="1"/>
  <c r="N151" i="1" s="1"/>
  <c r="D152" i="1"/>
  <c r="N152" i="1" s="1"/>
  <c r="D153" i="1"/>
  <c r="N153" i="1" s="1"/>
  <c r="D154" i="1"/>
  <c r="N154" i="1" s="1"/>
  <c r="D155" i="1"/>
  <c r="N155" i="1" s="1"/>
  <c r="D156" i="1"/>
  <c r="N156" i="1" s="1"/>
  <c r="D157" i="1"/>
  <c r="N157" i="1" s="1"/>
  <c r="D158" i="1"/>
  <c r="N158" i="1" s="1"/>
  <c r="D159" i="1"/>
  <c r="N159" i="1" s="1"/>
  <c r="D160" i="1"/>
  <c r="N160" i="1" s="1"/>
  <c r="D161" i="1"/>
  <c r="N161" i="1" s="1"/>
  <c r="D162" i="1"/>
  <c r="N162" i="1" s="1"/>
  <c r="D163" i="1"/>
  <c r="N163" i="1" s="1"/>
  <c r="D164" i="1"/>
  <c r="N164" i="1" s="1"/>
  <c r="D165" i="1"/>
  <c r="N165" i="1" s="1"/>
  <c r="D166" i="1"/>
  <c r="N166" i="1" s="1"/>
  <c r="D167" i="1"/>
  <c r="N167" i="1" s="1"/>
  <c r="D168" i="1"/>
  <c r="N168" i="1" s="1"/>
  <c r="D169" i="1"/>
  <c r="N169" i="1" s="1"/>
  <c r="D170" i="1"/>
  <c r="N170" i="1" s="1"/>
  <c r="D171" i="1"/>
  <c r="N171" i="1" s="1"/>
  <c r="D172" i="1"/>
  <c r="N172" i="1" s="1"/>
  <c r="D173" i="1"/>
  <c r="N173" i="1" s="1"/>
  <c r="D174" i="1"/>
  <c r="N174" i="1" s="1"/>
  <c r="D175" i="1"/>
  <c r="N175" i="1" s="1"/>
  <c r="D176" i="1"/>
  <c r="N176" i="1" s="1"/>
  <c r="D177" i="1"/>
  <c r="N177" i="1" s="1"/>
  <c r="D178" i="1"/>
  <c r="N178" i="1" s="1"/>
  <c r="D179" i="1"/>
  <c r="N179" i="1" s="1"/>
  <c r="D180" i="1"/>
  <c r="N180" i="1" s="1"/>
  <c r="D181" i="1"/>
  <c r="N181" i="1" s="1"/>
  <c r="D182" i="1"/>
  <c r="N182" i="1" s="1"/>
  <c r="D183" i="1"/>
  <c r="N183" i="1" s="1"/>
  <c r="D184" i="1"/>
  <c r="N184" i="1" s="1"/>
  <c r="D185" i="1"/>
  <c r="N185" i="1" s="1"/>
  <c r="D186" i="1"/>
  <c r="N186" i="1" s="1"/>
  <c r="D187" i="1"/>
  <c r="N187" i="1" s="1"/>
  <c r="D188" i="1"/>
  <c r="N188" i="1" s="1"/>
  <c r="D189" i="1"/>
  <c r="N189" i="1" s="1"/>
  <c r="D190" i="1"/>
  <c r="N190" i="1" s="1"/>
  <c r="D191" i="1"/>
  <c r="N191" i="1" s="1"/>
  <c r="D192" i="1"/>
  <c r="D193" i="1"/>
  <c r="N193" i="1" s="1"/>
  <c r="D194" i="1"/>
  <c r="N194" i="1" s="1"/>
  <c r="D195" i="1"/>
  <c r="N195" i="1" s="1"/>
  <c r="D196" i="1"/>
  <c r="N196" i="1" s="1"/>
  <c r="D197" i="1"/>
  <c r="N197" i="1" s="1"/>
  <c r="D198" i="1"/>
  <c r="N198" i="1" s="1"/>
  <c r="D199" i="1"/>
  <c r="N199" i="1" s="1"/>
  <c r="D200" i="1"/>
  <c r="N200" i="1" s="1"/>
  <c r="D201" i="1"/>
  <c r="N201" i="1" s="1"/>
  <c r="D202" i="1"/>
  <c r="N202" i="1" s="1"/>
  <c r="D203" i="1"/>
  <c r="N203" i="1" s="1"/>
  <c r="D204" i="1"/>
  <c r="N204" i="1" s="1"/>
  <c r="D205" i="1"/>
  <c r="N205" i="1" s="1"/>
  <c r="D206" i="1"/>
  <c r="N206" i="1" s="1"/>
  <c r="D207" i="1"/>
  <c r="N207" i="1" s="1"/>
  <c r="D208" i="1"/>
  <c r="N208" i="1" s="1"/>
  <c r="D209" i="1"/>
  <c r="N209" i="1" s="1"/>
  <c r="D210" i="1"/>
  <c r="N210" i="1" s="1"/>
  <c r="D211" i="1"/>
  <c r="N211" i="1" s="1"/>
  <c r="D212" i="1"/>
  <c r="N212" i="1" s="1"/>
  <c r="D213" i="1"/>
  <c r="N213" i="1" s="1"/>
  <c r="D214" i="1"/>
  <c r="N214" i="1" s="1"/>
  <c r="D215" i="1"/>
  <c r="N215" i="1" s="1"/>
  <c r="D216" i="1"/>
  <c r="N216" i="1" s="1"/>
  <c r="D217" i="1"/>
  <c r="N217" i="1" s="1"/>
  <c r="D218" i="1"/>
  <c r="N218" i="1" s="1"/>
  <c r="D219" i="1"/>
  <c r="N219" i="1" s="1"/>
  <c r="D220" i="1"/>
  <c r="N220" i="1" s="1"/>
  <c r="D221" i="1"/>
  <c r="N221" i="1" s="1"/>
  <c r="D222" i="1"/>
  <c r="N222" i="1" s="1"/>
  <c r="D223" i="1"/>
  <c r="N223" i="1" s="1"/>
  <c r="D224" i="1"/>
  <c r="N224" i="1" s="1"/>
  <c r="D225" i="1"/>
  <c r="N225" i="1" s="1"/>
  <c r="D226" i="1"/>
  <c r="N226" i="1" s="1"/>
  <c r="D227" i="1"/>
  <c r="N227" i="1" s="1"/>
  <c r="D228" i="1"/>
  <c r="N228" i="1" s="1"/>
  <c r="D229" i="1"/>
  <c r="N229" i="1" s="1"/>
  <c r="D230" i="1"/>
  <c r="N230" i="1" s="1"/>
  <c r="D231" i="1"/>
  <c r="N231" i="1" s="1"/>
  <c r="D232" i="1"/>
  <c r="N232" i="1" s="1"/>
  <c r="D233" i="1"/>
  <c r="N233" i="1" s="1"/>
  <c r="D234" i="1"/>
  <c r="N234" i="1" s="1"/>
  <c r="D235" i="1"/>
  <c r="N235" i="1" s="1"/>
  <c r="D236" i="1"/>
  <c r="N236" i="1" s="1"/>
  <c r="D237" i="1"/>
  <c r="N237" i="1" s="1"/>
  <c r="D238" i="1"/>
  <c r="N238" i="1" s="1"/>
  <c r="D239" i="1"/>
  <c r="N239" i="1" s="1"/>
  <c r="D240" i="1"/>
  <c r="N240" i="1" s="1"/>
  <c r="D241" i="1"/>
  <c r="N241" i="1" s="1"/>
  <c r="D242" i="1"/>
  <c r="N242" i="1" s="1"/>
  <c r="D243" i="1"/>
  <c r="N243" i="1" s="1"/>
  <c r="D244" i="1"/>
  <c r="N244" i="1" s="1"/>
  <c r="D245" i="1"/>
  <c r="N245" i="1" s="1"/>
  <c r="D246" i="1"/>
  <c r="N246" i="1" s="1"/>
  <c r="D247" i="1"/>
  <c r="N247" i="1" s="1"/>
  <c r="D248" i="1"/>
  <c r="N248" i="1" s="1"/>
  <c r="D249" i="1"/>
  <c r="N249" i="1" s="1"/>
  <c r="D250" i="1"/>
  <c r="N250" i="1" s="1"/>
  <c r="D251" i="1"/>
  <c r="N251" i="1" s="1"/>
  <c r="D252" i="1"/>
  <c r="N252" i="1" s="1"/>
  <c r="D253" i="1"/>
  <c r="N253" i="1" s="1"/>
  <c r="D254" i="1"/>
  <c r="N254" i="1" s="1"/>
  <c r="D255" i="1"/>
  <c r="N255" i="1" s="1"/>
  <c r="D256" i="1"/>
  <c r="N256" i="1" s="1"/>
  <c r="D257" i="1"/>
  <c r="N257" i="1" s="1"/>
  <c r="D258" i="1"/>
  <c r="N258" i="1" s="1"/>
  <c r="D259" i="1"/>
  <c r="N259" i="1" s="1"/>
  <c r="D260" i="1"/>
  <c r="N260" i="1" s="1"/>
  <c r="D261" i="1"/>
  <c r="N261" i="1" s="1"/>
  <c r="D262" i="1"/>
  <c r="N262" i="1" s="1"/>
  <c r="D263" i="1"/>
  <c r="N263" i="1" s="1"/>
  <c r="D264" i="1"/>
  <c r="N264" i="1" s="1"/>
  <c r="D265" i="1"/>
  <c r="N265" i="1" s="1"/>
  <c r="D266" i="1"/>
  <c r="N266" i="1" s="1"/>
  <c r="D267" i="1"/>
  <c r="N267" i="1" s="1"/>
  <c r="D268" i="1"/>
  <c r="N268" i="1" s="1"/>
  <c r="D269" i="1"/>
  <c r="N269" i="1" s="1"/>
  <c r="D270" i="1"/>
  <c r="N270" i="1" s="1"/>
  <c r="D271" i="1"/>
  <c r="N271" i="1" s="1"/>
  <c r="D272" i="1"/>
  <c r="N272" i="1" s="1"/>
  <c r="D273" i="1"/>
  <c r="N273" i="1" s="1"/>
  <c r="D274" i="1"/>
  <c r="N274" i="1" s="1"/>
  <c r="D275" i="1"/>
  <c r="N275" i="1" s="1"/>
  <c r="D276" i="1"/>
  <c r="N276" i="1" s="1"/>
  <c r="D277" i="1"/>
  <c r="N277" i="1" s="1"/>
  <c r="D278" i="1"/>
  <c r="N278" i="1" s="1"/>
  <c r="D279" i="1"/>
  <c r="N279" i="1" s="1"/>
  <c r="D280" i="1"/>
  <c r="N280" i="1" s="1"/>
  <c r="D281" i="1"/>
  <c r="N281" i="1" s="1"/>
  <c r="D282" i="1"/>
  <c r="N282" i="1" s="1"/>
  <c r="D283" i="1"/>
  <c r="N283" i="1" s="1"/>
  <c r="D284" i="1"/>
  <c r="N284" i="1" s="1"/>
  <c r="D285" i="1"/>
  <c r="N285" i="1" s="1"/>
  <c r="D286" i="1"/>
  <c r="N286" i="1" s="1"/>
  <c r="D287" i="1"/>
  <c r="N287" i="1" s="1"/>
  <c r="D288" i="1"/>
  <c r="N288" i="1" s="1"/>
  <c r="D289" i="1"/>
  <c r="N289" i="1" s="1"/>
  <c r="D290" i="1"/>
  <c r="N290" i="1" s="1"/>
  <c r="D291" i="1"/>
  <c r="N291" i="1" s="1"/>
  <c r="D292" i="1"/>
  <c r="N292" i="1" s="1"/>
  <c r="D293" i="1"/>
  <c r="N293" i="1" s="1"/>
  <c r="D294" i="1"/>
  <c r="N294" i="1" s="1"/>
  <c r="D295" i="1"/>
  <c r="N295" i="1" s="1"/>
  <c r="D296" i="1"/>
  <c r="N296" i="1" s="1"/>
  <c r="D297" i="1"/>
  <c r="N297" i="1" s="1"/>
  <c r="D298" i="1"/>
  <c r="N298" i="1" s="1"/>
  <c r="D299" i="1"/>
  <c r="N299" i="1" s="1"/>
  <c r="D300" i="1"/>
  <c r="N300" i="1" s="1"/>
  <c r="D301" i="1"/>
  <c r="N301" i="1" s="1"/>
  <c r="D302" i="1"/>
  <c r="N302" i="1" s="1"/>
  <c r="D303" i="1"/>
  <c r="N303" i="1" s="1"/>
  <c r="D304" i="1"/>
  <c r="N304" i="1" s="1"/>
  <c r="D305" i="1"/>
  <c r="N305" i="1" s="1"/>
  <c r="D306" i="1"/>
  <c r="N306" i="1" s="1"/>
  <c r="D307" i="1"/>
  <c r="N307" i="1" s="1"/>
  <c r="D308" i="1"/>
  <c r="N308" i="1" s="1"/>
  <c r="D309" i="1"/>
  <c r="N309" i="1" s="1"/>
  <c r="D310" i="1"/>
  <c r="N310" i="1" s="1"/>
  <c r="D311" i="1"/>
  <c r="N311" i="1" s="1"/>
  <c r="D312" i="1"/>
  <c r="N312" i="1" s="1"/>
  <c r="D313" i="1"/>
  <c r="N313" i="1" s="1"/>
  <c r="D314" i="1"/>
  <c r="N314" i="1" s="1"/>
  <c r="D315" i="1"/>
  <c r="N315" i="1" s="1"/>
  <c r="D316" i="1"/>
  <c r="N316" i="1" s="1"/>
  <c r="D317" i="1"/>
  <c r="N317" i="1" s="1"/>
  <c r="D318" i="1"/>
  <c r="N318" i="1" s="1"/>
  <c r="D319" i="1"/>
  <c r="N319" i="1" s="1"/>
  <c r="D320" i="1"/>
  <c r="N320" i="1" s="1"/>
  <c r="D321" i="1"/>
  <c r="N321" i="1" s="1"/>
  <c r="D322" i="1"/>
  <c r="N322" i="1" s="1"/>
  <c r="D323" i="1"/>
  <c r="N323" i="1" s="1"/>
  <c r="D324" i="1"/>
  <c r="N324" i="1" s="1"/>
  <c r="D325" i="1"/>
  <c r="N325" i="1" s="1"/>
  <c r="D326" i="1"/>
  <c r="N326" i="1" s="1"/>
  <c r="D327" i="1"/>
  <c r="N327" i="1" s="1"/>
  <c r="D328" i="1"/>
  <c r="N328" i="1" s="1"/>
  <c r="D329" i="1"/>
  <c r="N329" i="1" s="1"/>
  <c r="D330" i="1"/>
  <c r="N330" i="1" s="1"/>
  <c r="D331" i="1"/>
  <c r="N331" i="1" s="1"/>
  <c r="D332" i="1"/>
  <c r="N332" i="1" s="1"/>
  <c r="D333" i="1"/>
  <c r="N333" i="1" s="1"/>
  <c r="D334" i="1"/>
  <c r="N334" i="1" s="1"/>
  <c r="D335" i="1"/>
  <c r="N335" i="1" s="1"/>
  <c r="D336" i="1"/>
  <c r="N336" i="1" s="1"/>
  <c r="D337" i="1"/>
  <c r="N337" i="1" s="1"/>
  <c r="D338" i="1"/>
  <c r="N338" i="1" s="1"/>
  <c r="D339" i="1"/>
  <c r="N339" i="1" s="1"/>
  <c r="D340" i="1"/>
  <c r="N340" i="1" s="1"/>
  <c r="D341" i="1"/>
  <c r="N341" i="1" s="1"/>
  <c r="D342" i="1"/>
  <c r="N342" i="1" s="1"/>
  <c r="D343" i="1"/>
  <c r="N343" i="1" s="1"/>
  <c r="D344" i="1"/>
  <c r="N344" i="1" s="1"/>
  <c r="D345" i="1"/>
  <c r="N345" i="1" s="1"/>
  <c r="D346" i="1"/>
  <c r="N346" i="1" s="1"/>
  <c r="D347" i="1"/>
  <c r="N347" i="1" s="1"/>
  <c r="D348" i="1"/>
  <c r="N348" i="1" s="1"/>
  <c r="D349" i="1"/>
  <c r="N349" i="1" s="1"/>
  <c r="D350" i="1"/>
  <c r="N350" i="1" s="1"/>
  <c r="D351" i="1"/>
  <c r="N351" i="1" s="1"/>
  <c r="D352" i="1"/>
  <c r="N352" i="1" s="1"/>
  <c r="D353" i="1"/>
  <c r="N353" i="1" s="1"/>
  <c r="D354" i="1"/>
  <c r="N354" i="1" s="1"/>
  <c r="D355" i="1"/>
  <c r="N355" i="1" s="1"/>
  <c r="D356" i="1"/>
  <c r="N356" i="1" s="1"/>
  <c r="D357" i="1"/>
  <c r="N357" i="1" s="1"/>
  <c r="D358" i="1"/>
  <c r="N358" i="1" s="1"/>
  <c r="D359" i="1"/>
  <c r="N359" i="1" s="1"/>
  <c r="D360" i="1"/>
  <c r="N360" i="1" s="1"/>
  <c r="D361" i="1"/>
  <c r="N361" i="1" s="1"/>
  <c r="D362" i="1"/>
  <c r="N362" i="1" s="1"/>
  <c r="D363" i="1"/>
  <c r="N363" i="1" s="1"/>
  <c r="D364" i="1"/>
  <c r="N364" i="1" s="1"/>
  <c r="D365" i="1"/>
  <c r="N365" i="1" s="1"/>
  <c r="D366" i="1"/>
  <c r="N366" i="1" s="1"/>
  <c r="D367" i="1"/>
  <c r="N367" i="1" s="1"/>
  <c r="D368" i="1"/>
  <c r="N368" i="1" s="1"/>
  <c r="D369" i="1"/>
  <c r="N369" i="1" s="1"/>
  <c r="D370" i="1"/>
  <c r="N370" i="1" s="1"/>
  <c r="D371" i="1"/>
  <c r="N371" i="1" s="1"/>
  <c r="D372" i="1"/>
  <c r="N372" i="1" s="1"/>
  <c r="D373" i="1"/>
  <c r="N373" i="1" s="1"/>
  <c r="D374" i="1"/>
  <c r="N374" i="1" s="1"/>
  <c r="D375" i="1"/>
  <c r="N375" i="1" s="1"/>
  <c r="D376" i="1"/>
  <c r="N376" i="1" s="1"/>
  <c r="D377" i="1"/>
  <c r="N377" i="1" s="1"/>
  <c r="D378" i="1"/>
  <c r="N378" i="1" s="1"/>
  <c r="D379" i="1"/>
  <c r="N379" i="1" s="1"/>
  <c r="D380" i="1"/>
  <c r="N380" i="1" s="1"/>
  <c r="D381" i="1"/>
  <c r="N381" i="1" s="1"/>
  <c r="D382" i="1"/>
  <c r="N382" i="1" s="1"/>
  <c r="D383" i="1"/>
  <c r="N383" i="1" s="1"/>
  <c r="D384" i="1"/>
  <c r="N384" i="1" s="1"/>
  <c r="D385" i="1"/>
  <c r="N385" i="1" s="1"/>
  <c r="D386" i="1"/>
  <c r="N386" i="1" s="1"/>
  <c r="D387" i="1"/>
  <c r="N387" i="1" s="1"/>
  <c r="D388" i="1"/>
  <c r="N388" i="1" s="1"/>
  <c r="D389" i="1"/>
  <c r="N389" i="1" s="1"/>
  <c r="D390" i="1"/>
  <c r="N390" i="1" s="1"/>
  <c r="D391" i="1"/>
  <c r="N391" i="1" s="1"/>
  <c r="D392" i="1"/>
  <c r="N392" i="1" s="1"/>
  <c r="D393" i="1"/>
  <c r="N393" i="1" s="1"/>
  <c r="D394" i="1"/>
  <c r="N394" i="1" s="1"/>
  <c r="D395" i="1"/>
  <c r="N395" i="1" s="1"/>
  <c r="D396" i="1"/>
  <c r="N396" i="1" s="1"/>
  <c r="D397" i="1"/>
  <c r="N397" i="1" s="1"/>
  <c r="D398" i="1"/>
  <c r="N398" i="1" s="1"/>
  <c r="D399" i="1"/>
  <c r="N399" i="1" s="1"/>
  <c r="D400" i="1"/>
  <c r="N400" i="1" s="1"/>
  <c r="D401" i="1"/>
  <c r="N401" i="1" s="1"/>
  <c r="D402" i="1"/>
  <c r="N402" i="1" s="1"/>
  <c r="D403" i="1"/>
  <c r="N403" i="1" s="1"/>
  <c r="D404" i="1"/>
  <c r="N404" i="1" s="1"/>
  <c r="D405" i="1"/>
  <c r="N405" i="1" s="1"/>
  <c r="D406" i="1"/>
  <c r="N406" i="1" s="1"/>
  <c r="D407" i="1"/>
  <c r="N407" i="1" s="1"/>
  <c r="D408" i="1"/>
  <c r="N408" i="1" s="1"/>
  <c r="D409" i="1"/>
  <c r="N409" i="1" s="1"/>
  <c r="D410" i="1"/>
  <c r="N410" i="1" s="1"/>
  <c r="D411" i="1"/>
  <c r="N411" i="1" s="1"/>
  <c r="D412" i="1"/>
  <c r="N412" i="1" s="1"/>
  <c r="D413" i="1"/>
  <c r="N413" i="1" s="1"/>
  <c r="D414" i="1"/>
  <c r="N414" i="1" s="1"/>
  <c r="D415" i="1"/>
  <c r="N415" i="1" s="1"/>
  <c r="D416" i="1"/>
  <c r="N416" i="1" s="1"/>
  <c r="D417" i="1"/>
  <c r="N417" i="1" s="1"/>
  <c r="D418" i="1"/>
  <c r="N418" i="1" s="1"/>
  <c r="D419" i="1"/>
  <c r="N419" i="1" s="1"/>
  <c r="D420" i="1"/>
  <c r="N420" i="1" s="1"/>
  <c r="D421" i="1"/>
  <c r="N421" i="1" s="1"/>
  <c r="D422" i="1"/>
  <c r="N422" i="1" s="1"/>
  <c r="D423" i="1"/>
  <c r="N423" i="1" s="1"/>
  <c r="D424" i="1"/>
  <c r="N424" i="1" s="1"/>
  <c r="D425" i="1"/>
  <c r="N425" i="1" s="1"/>
  <c r="D426" i="1"/>
  <c r="N426" i="1" s="1"/>
  <c r="D427" i="1"/>
  <c r="N427" i="1" s="1"/>
  <c r="D428" i="1"/>
  <c r="N428" i="1" s="1"/>
  <c r="D429" i="1"/>
  <c r="N429" i="1" s="1"/>
  <c r="D430" i="1"/>
  <c r="N430" i="1" s="1"/>
  <c r="D431" i="1"/>
  <c r="N431" i="1" s="1"/>
  <c r="D432" i="1"/>
  <c r="N432" i="1" s="1"/>
  <c r="D433" i="1"/>
  <c r="N433" i="1" s="1"/>
  <c r="D434" i="1"/>
  <c r="N434" i="1" s="1"/>
  <c r="D435" i="1"/>
  <c r="N435" i="1" s="1"/>
  <c r="D436" i="1"/>
  <c r="N436" i="1" s="1"/>
  <c r="D437" i="1"/>
  <c r="N437" i="1" s="1"/>
  <c r="D438" i="1"/>
  <c r="N438" i="1" s="1"/>
  <c r="D439" i="1"/>
  <c r="N439" i="1" s="1"/>
  <c r="D440" i="1"/>
  <c r="N440" i="1" s="1"/>
  <c r="D441" i="1"/>
  <c r="N441" i="1" s="1"/>
  <c r="D442" i="1"/>
  <c r="N442" i="1" s="1"/>
  <c r="D443" i="1"/>
  <c r="N443" i="1" s="1"/>
  <c r="D444" i="1"/>
  <c r="N444" i="1" s="1"/>
  <c r="D445" i="1"/>
  <c r="N445" i="1" s="1"/>
  <c r="D446" i="1"/>
  <c r="N446" i="1" s="1"/>
  <c r="D447" i="1"/>
  <c r="N447" i="1" s="1"/>
  <c r="D448" i="1"/>
  <c r="N448" i="1" s="1"/>
  <c r="D449" i="1"/>
  <c r="N449" i="1" s="1"/>
  <c r="D450" i="1"/>
  <c r="N450" i="1" s="1"/>
  <c r="D451" i="1"/>
  <c r="N451" i="1" s="1"/>
  <c r="D452" i="1"/>
  <c r="N452" i="1" s="1"/>
  <c r="D453" i="1"/>
  <c r="N453" i="1" s="1"/>
  <c r="D454" i="1"/>
  <c r="N454" i="1" s="1"/>
  <c r="D455" i="1"/>
  <c r="N455" i="1" s="1"/>
  <c r="D456" i="1"/>
  <c r="N456" i="1" s="1"/>
  <c r="D457" i="1"/>
  <c r="N457" i="1" s="1"/>
  <c r="D458" i="1"/>
  <c r="N458" i="1" s="1"/>
  <c r="D459" i="1"/>
  <c r="N459" i="1" s="1"/>
  <c r="D460" i="1"/>
  <c r="N460" i="1" s="1"/>
  <c r="D461" i="1"/>
  <c r="N461" i="1" s="1"/>
  <c r="D462" i="1"/>
  <c r="N462" i="1" s="1"/>
  <c r="D463" i="1"/>
  <c r="N463" i="1" s="1"/>
  <c r="D464" i="1"/>
  <c r="N464" i="1" s="1"/>
  <c r="D465" i="1"/>
  <c r="N465" i="1" s="1"/>
  <c r="D466" i="1"/>
  <c r="N466" i="1" s="1"/>
  <c r="D467" i="1"/>
  <c r="N467" i="1" s="1"/>
  <c r="D468" i="1"/>
  <c r="N468" i="1" s="1"/>
  <c r="D469" i="1"/>
  <c r="N469" i="1" s="1"/>
  <c r="D470" i="1"/>
  <c r="N470" i="1" s="1"/>
  <c r="D471" i="1"/>
  <c r="N471" i="1" s="1"/>
  <c r="D472" i="1"/>
  <c r="N472" i="1" s="1"/>
  <c r="D473" i="1"/>
  <c r="N473" i="1" s="1"/>
  <c r="D474" i="1"/>
  <c r="N474" i="1" s="1"/>
  <c r="D475" i="1"/>
  <c r="N475" i="1" s="1"/>
  <c r="D476" i="1"/>
  <c r="N476" i="1" s="1"/>
  <c r="D477" i="1"/>
  <c r="N477" i="1" s="1"/>
  <c r="D478" i="1"/>
  <c r="N478" i="1" s="1"/>
  <c r="D479" i="1"/>
  <c r="N479" i="1" s="1"/>
  <c r="D480" i="1"/>
  <c r="N480" i="1" s="1"/>
  <c r="D481" i="1"/>
  <c r="N481" i="1" s="1"/>
  <c r="D482" i="1"/>
  <c r="N482" i="1" s="1"/>
  <c r="D483" i="1"/>
  <c r="N483" i="1" s="1"/>
  <c r="D484" i="1"/>
  <c r="N484" i="1" s="1"/>
  <c r="D485" i="1"/>
  <c r="N485" i="1" s="1"/>
  <c r="D486" i="1"/>
  <c r="N486" i="1" s="1"/>
  <c r="D487" i="1"/>
  <c r="N487" i="1" s="1"/>
  <c r="D488" i="1"/>
  <c r="N488" i="1" s="1"/>
  <c r="D489" i="1"/>
  <c r="N489" i="1" s="1"/>
  <c r="D490" i="1"/>
  <c r="N490" i="1" s="1"/>
  <c r="D491" i="1"/>
  <c r="N491" i="1" s="1"/>
  <c r="D492" i="1"/>
  <c r="N492" i="1" s="1"/>
  <c r="D493" i="1"/>
  <c r="N493" i="1" s="1"/>
  <c r="D494" i="1"/>
  <c r="N494" i="1" s="1"/>
  <c r="D495" i="1"/>
  <c r="N495" i="1" s="1"/>
  <c r="D496" i="1"/>
  <c r="N496" i="1" s="1"/>
  <c r="D497" i="1"/>
  <c r="N497" i="1" s="1"/>
  <c r="D498" i="1"/>
  <c r="N498" i="1" s="1"/>
  <c r="D499" i="1"/>
  <c r="N499" i="1" s="1"/>
  <c r="D500" i="1"/>
  <c r="N500" i="1" s="1"/>
  <c r="D501" i="1"/>
  <c r="N501" i="1" s="1"/>
  <c r="D502" i="1"/>
  <c r="N502" i="1" s="1"/>
  <c r="D503" i="1"/>
  <c r="N503" i="1" s="1"/>
  <c r="D504" i="1"/>
  <c r="N504" i="1" s="1"/>
  <c r="D505" i="1"/>
  <c r="N505" i="1" s="1"/>
  <c r="D506" i="1"/>
  <c r="N506" i="1" s="1"/>
  <c r="D507" i="1"/>
  <c r="N507" i="1" s="1"/>
  <c r="D508" i="1"/>
  <c r="N508" i="1" s="1"/>
  <c r="D509" i="1"/>
  <c r="N509" i="1" s="1"/>
  <c r="D510" i="1"/>
  <c r="N510" i="1" s="1"/>
  <c r="D511" i="1"/>
  <c r="N511" i="1" s="1"/>
  <c r="D512" i="1"/>
  <c r="N512" i="1" s="1"/>
  <c r="D513" i="1"/>
  <c r="N513" i="1" s="1"/>
  <c r="D514" i="1"/>
  <c r="N514" i="1" s="1"/>
  <c r="D515" i="1"/>
  <c r="N515" i="1" s="1"/>
  <c r="D516" i="1"/>
  <c r="N516" i="1" s="1"/>
  <c r="D517" i="1"/>
  <c r="N517" i="1" s="1"/>
  <c r="D518" i="1"/>
  <c r="N518" i="1" s="1"/>
  <c r="D519" i="1"/>
  <c r="N519" i="1" s="1"/>
  <c r="D520" i="1"/>
  <c r="N520" i="1" s="1"/>
  <c r="D521" i="1"/>
  <c r="N521" i="1" s="1"/>
  <c r="D522" i="1"/>
  <c r="N522" i="1" s="1"/>
  <c r="D523" i="1"/>
  <c r="N523" i="1" s="1"/>
  <c r="D524" i="1"/>
  <c r="N524" i="1" s="1"/>
  <c r="D525" i="1"/>
  <c r="N525" i="1" s="1"/>
  <c r="D526" i="1"/>
  <c r="N526" i="1" s="1"/>
  <c r="D527" i="1"/>
  <c r="N527" i="1" s="1"/>
  <c r="D528" i="1"/>
  <c r="N528" i="1" s="1"/>
  <c r="D529" i="1"/>
  <c r="N529" i="1" s="1"/>
  <c r="D530" i="1"/>
  <c r="N530" i="1" s="1"/>
  <c r="D531" i="1"/>
  <c r="N531" i="1" s="1"/>
  <c r="D532" i="1"/>
  <c r="N532" i="1" s="1"/>
  <c r="D533" i="1"/>
  <c r="N533" i="1" s="1"/>
  <c r="D534" i="1"/>
  <c r="N534" i="1" s="1"/>
  <c r="D535" i="1"/>
  <c r="N535" i="1" s="1"/>
  <c r="D536" i="1"/>
  <c r="N536" i="1" s="1"/>
  <c r="D537" i="1"/>
  <c r="N537" i="1" s="1"/>
  <c r="D538" i="1"/>
  <c r="N538" i="1" s="1"/>
  <c r="D539" i="1"/>
  <c r="N539" i="1" s="1"/>
  <c r="D540" i="1"/>
  <c r="N540" i="1" s="1"/>
  <c r="D541" i="1"/>
  <c r="N541" i="1" s="1"/>
  <c r="D542" i="1"/>
  <c r="N542" i="1" s="1"/>
  <c r="D543" i="1"/>
  <c r="N543" i="1" s="1"/>
  <c r="D544" i="1"/>
  <c r="N544" i="1" s="1"/>
  <c r="D545" i="1"/>
  <c r="N545" i="1" s="1"/>
  <c r="D546" i="1"/>
  <c r="N546" i="1" s="1"/>
  <c r="D547" i="1"/>
  <c r="N547" i="1" s="1"/>
  <c r="D548" i="1"/>
  <c r="N548" i="1" s="1"/>
  <c r="D549" i="1"/>
  <c r="N549" i="1" s="1"/>
  <c r="D550" i="1"/>
  <c r="N550" i="1" s="1"/>
  <c r="D551" i="1"/>
  <c r="N551" i="1" s="1"/>
  <c r="D552" i="1"/>
  <c r="N552" i="1" s="1"/>
  <c r="D553" i="1"/>
  <c r="N553" i="1" s="1"/>
  <c r="D554" i="1"/>
  <c r="N554" i="1" s="1"/>
  <c r="D555" i="1"/>
  <c r="N555" i="1" s="1"/>
  <c r="D556" i="1"/>
  <c r="N556" i="1" s="1"/>
  <c r="D557" i="1"/>
  <c r="N557" i="1" s="1"/>
  <c r="D558" i="1"/>
  <c r="N558" i="1" s="1"/>
  <c r="D559" i="1"/>
  <c r="N559" i="1" s="1"/>
  <c r="D560" i="1"/>
  <c r="N560" i="1" s="1"/>
  <c r="D561" i="1"/>
  <c r="N561" i="1" s="1"/>
  <c r="D562" i="1"/>
  <c r="N562" i="1" s="1"/>
  <c r="D563" i="1"/>
  <c r="N563" i="1" s="1"/>
  <c r="D564" i="1"/>
  <c r="N564" i="1" s="1"/>
  <c r="D565" i="1"/>
  <c r="N565" i="1" s="1"/>
  <c r="D566" i="1"/>
  <c r="N566" i="1" s="1"/>
  <c r="D567" i="1"/>
  <c r="N567" i="1" s="1"/>
  <c r="D568" i="1"/>
  <c r="N568" i="1" s="1"/>
  <c r="D569" i="1"/>
  <c r="N569" i="1" s="1"/>
  <c r="D570" i="1"/>
  <c r="N570" i="1" s="1"/>
  <c r="D571" i="1"/>
  <c r="N571" i="1" s="1"/>
  <c r="D572" i="1"/>
  <c r="N572" i="1" s="1"/>
  <c r="D573" i="1"/>
  <c r="N573" i="1" s="1"/>
  <c r="D574" i="1"/>
  <c r="N574" i="1" s="1"/>
  <c r="D575" i="1"/>
  <c r="N575" i="1" s="1"/>
  <c r="D576" i="1"/>
  <c r="N576" i="1" s="1"/>
  <c r="D577" i="1"/>
  <c r="N577" i="1" s="1"/>
  <c r="D578" i="1"/>
  <c r="N578" i="1" s="1"/>
  <c r="D579" i="1"/>
  <c r="N579" i="1" s="1"/>
  <c r="D580" i="1"/>
  <c r="N580" i="1" s="1"/>
  <c r="D581" i="1"/>
  <c r="N581" i="1" s="1"/>
  <c r="D582" i="1"/>
  <c r="N582" i="1" s="1"/>
  <c r="D583" i="1"/>
  <c r="N583" i="1" s="1"/>
  <c r="D584" i="1"/>
  <c r="N584" i="1" s="1"/>
  <c r="D585" i="1"/>
  <c r="N585" i="1" s="1"/>
  <c r="D586" i="1"/>
  <c r="N586" i="1" s="1"/>
  <c r="D587" i="1"/>
  <c r="N587" i="1" s="1"/>
  <c r="D588" i="1"/>
  <c r="N588" i="1" s="1"/>
  <c r="D589" i="1"/>
  <c r="N589" i="1" s="1"/>
  <c r="D590" i="1"/>
  <c r="N590" i="1" s="1"/>
  <c r="D591" i="1"/>
  <c r="N591" i="1" s="1"/>
  <c r="D592" i="1"/>
  <c r="N592" i="1" s="1"/>
  <c r="D593" i="1"/>
  <c r="N593" i="1" s="1"/>
  <c r="D594" i="1"/>
  <c r="N594" i="1" s="1"/>
  <c r="D595" i="1"/>
  <c r="N595" i="1" s="1"/>
  <c r="D596" i="1"/>
  <c r="N596" i="1" s="1"/>
  <c r="D597" i="1"/>
  <c r="N597" i="1" s="1"/>
  <c r="D598" i="1"/>
  <c r="N598" i="1" s="1"/>
  <c r="D599" i="1"/>
  <c r="N599" i="1" s="1"/>
  <c r="D600" i="1"/>
  <c r="N600" i="1" s="1"/>
  <c r="D601" i="1"/>
  <c r="N601" i="1" s="1"/>
  <c r="D602" i="1"/>
  <c r="N602" i="1" s="1"/>
  <c r="D603" i="1"/>
  <c r="N603" i="1" s="1"/>
  <c r="D604" i="1"/>
  <c r="N604" i="1" s="1"/>
  <c r="D605" i="1"/>
  <c r="N605" i="1" s="1"/>
  <c r="D606" i="1"/>
  <c r="N606" i="1" s="1"/>
  <c r="D607" i="1"/>
  <c r="N607" i="1" s="1"/>
  <c r="D608" i="1"/>
  <c r="N608" i="1" s="1"/>
  <c r="D609" i="1"/>
  <c r="N609" i="1" s="1"/>
  <c r="D610" i="1"/>
  <c r="N610" i="1" s="1"/>
  <c r="D611" i="1"/>
  <c r="N611" i="1" s="1"/>
  <c r="D612" i="1"/>
  <c r="N612" i="1" s="1"/>
  <c r="D613" i="1"/>
  <c r="N613" i="1" s="1"/>
  <c r="D614" i="1"/>
  <c r="N614" i="1" s="1"/>
  <c r="D615" i="1"/>
  <c r="N615" i="1" s="1"/>
  <c r="D616" i="1"/>
  <c r="N616" i="1" s="1"/>
  <c r="D617" i="1"/>
  <c r="N617" i="1" s="1"/>
  <c r="D618" i="1"/>
  <c r="N618" i="1" s="1"/>
  <c r="D619" i="1"/>
  <c r="N619" i="1" s="1"/>
  <c r="D620" i="1"/>
  <c r="N620" i="1" s="1"/>
  <c r="D621" i="1"/>
  <c r="N621" i="1" s="1"/>
  <c r="D622" i="1"/>
  <c r="N622" i="1" s="1"/>
  <c r="D623" i="1"/>
  <c r="N623" i="1" s="1"/>
  <c r="D624" i="1"/>
  <c r="N624" i="1" s="1"/>
  <c r="D625" i="1"/>
  <c r="N625" i="1" s="1"/>
  <c r="D626" i="1"/>
  <c r="N626" i="1" s="1"/>
  <c r="D627" i="1"/>
  <c r="N627" i="1" s="1"/>
  <c r="D628" i="1"/>
  <c r="N628" i="1" s="1"/>
  <c r="D629" i="1"/>
  <c r="N629" i="1" s="1"/>
  <c r="D630" i="1"/>
  <c r="N630" i="1" s="1"/>
  <c r="D631" i="1"/>
  <c r="N631" i="1" s="1"/>
  <c r="D632" i="1"/>
  <c r="N632" i="1" s="1"/>
  <c r="D633" i="1"/>
  <c r="N633" i="1" s="1"/>
  <c r="D634" i="1"/>
  <c r="N634" i="1" s="1"/>
  <c r="D635" i="1"/>
  <c r="N635" i="1" s="1"/>
  <c r="D636" i="1"/>
  <c r="N636" i="1" s="1"/>
  <c r="D637" i="1"/>
  <c r="N637" i="1" s="1"/>
  <c r="D638" i="1"/>
  <c r="N638" i="1" s="1"/>
  <c r="D639" i="1"/>
  <c r="N639" i="1" s="1"/>
  <c r="D640" i="1"/>
  <c r="N640" i="1" s="1"/>
  <c r="D641" i="1"/>
  <c r="N641" i="1" s="1"/>
  <c r="D642" i="1"/>
  <c r="N642" i="1" s="1"/>
  <c r="D643" i="1"/>
  <c r="N643" i="1" s="1"/>
  <c r="D644" i="1"/>
  <c r="N644" i="1" s="1"/>
  <c r="D645" i="1"/>
  <c r="N645" i="1" s="1"/>
  <c r="D646" i="1"/>
  <c r="N646" i="1" s="1"/>
  <c r="D647" i="1"/>
  <c r="N647" i="1" s="1"/>
  <c r="D648" i="1"/>
  <c r="N648" i="1" s="1"/>
  <c r="D649" i="1"/>
  <c r="N649" i="1" s="1"/>
  <c r="D650" i="1"/>
  <c r="N650" i="1" s="1"/>
  <c r="D651" i="1"/>
  <c r="N651" i="1" s="1"/>
  <c r="D652" i="1"/>
  <c r="N652" i="1" s="1"/>
  <c r="D653" i="1"/>
  <c r="N653" i="1" s="1"/>
  <c r="D654" i="1"/>
  <c r="N654" i="1" s="1"/>
  <c r="D655" i="1"/>
  <c r="N655" i="1" s="1"/>
  <c r="D656" i="1"/>
  <c r="N656" i="1" s="1"/>
  <c r="D657" i="1"/>
  <c r="N657" i="1" s="1"/>
  <c r="D658" i="1"/>
  <c r="N658" i="1" s="1"/>
  <c r="D659" i="1"/>
  <c r="N659" i="1" s="1"/>
  <c r="D660" i="1"/>
  <c r="N660" i="1" s="1"/>
  <c r="D661" i="1"/>
  <c r="N661" i="1" s="1"/>
  <c r="D662" i="1"/>
  <c r="N662" i="1" s="1"/>
  <c r="D663" i="1"/>
  <c r="N663" i="1" s="1"/>
  <c r="D664" i="1"/>
  <c r="N664" i="1" s="1"/>
  <c r="D665" i="1"/>
  <c r="N665" i="1" s="1"/>
  <c r="D666" i="1"/>
  <c r="N666" i="1" s="1"/>
  <c r="D667" i="1"/>
  <c r="N667" i="1" s="1"/>
  <c r="D668" i="1"/>
  <c r="N668" i="1" s="1"/>
  <c r="D669" i="1"/>
  <c r="N669" i="1" s="1"/>
  <c r="D670" i="1"/>
  <c r="N670" i="1" s="1"/>
  <c r="D671" i="1"/>
  <c r="N671" i="1" s="1"/>
  <c r="D672" i="1"/>
  <c r="N672" i="1" s="1"/>
  <c r="D673" i="1"/>
  <c r="N673" i="1" s="1"/>
  <c r="D674" i="1"/>
  <c r="N674" i="1" s="1"/>
  <c r="D675" i="1"/>
  <c r="N675" i="1" s="1"/>
  <c r="D676" i="1"/>
  <c r="N676" i="1" s="1"/>
  <c r="D677" i="1"/>
  <c r="N677" i="1" s="1"/>
  <c r="D678" i="1"/>
  <c r="N678" i="1" s="1"/>
  <c r="D679" i="1"/>
  <c r="N679" i="1" s="1"/>
  <c r="D680" i="1"/>
  <c r="N680" i="1" s="1"/>
  <c r="D681" i="1"/>
  <c r="N681" i="1" s="1"/>
  <c r="D682" i="1"/>
  <c r="N682" i="1" s="1"/>
  <c r="D683" i="1"/>
  <c r="N683" i="1" s="1"/>
  <c r="D684" i="1"/>
  <c r="N684" i="1" s="1"/>
  <c r="D685" i="1"/>
  <c r="N685" i="1" s="1"/>
  <c r="D686" i="1"/>
  <c r="N686" i="1" s="1"/>
  <c r="D687" i="1"/>
  <c r="N687" i="1" s="1"/>
  <c r="D688" i="1"/>
  <c r="N688" i="1" s="1"/>
  <c r="D689" i="1"/>
  <c r="N689" i="1" s="1"/>
  <c r="D690" i="1"/>
  <c r="N690" i="1" s="1"/>
  <c r="D691" i="1"/>
  <c r="N691" i="1" s="1"/>
  <c r="D692" i="1"/>
  <c r="N692" i="1" s="1"/>
  <c r="D693" i="1"/>
  <c r="N693" i="1" s="1"/>
  <c r="D694" i="1"/>
  <c r="N694" i="1" s="1"/>
  <c r="D695" i="1"/>
  <c r="N695" i="1" s="1"/>
  <c r="D696" i="1"/>
  <c r="N696" i="1" s="1"/>
  <c r="D697" i="1"/>
  <c r="N697" i="1" s="1"/>
  <c r="D698" i="1"/>
  <c r="N698" i="1" s="1"/>
  <c r="D699" i="1"/>
  <c r="N699" i="1" s="1"/>
  <c r="D700" i="1"/>
  <c r="N700" i="1" s="1"/>
  <c r="D701" i="1"/>
  <c r="N701" i="1" s="1"/>
  <c r="D702" i="1"/>
  <c r="N702" i="1" s="1"/>
  <c r="D703" i="1"/>
  <c r="N703" i="1" s="1"/>
  <c r="D704" i="1"/>
  <c r="N704" i="1" s="1"/>
  <c r="D705" i="1"/>
  <c r="N705" i="1" s="1"/>
  <c r="D706" i="1"/>
  <c r="N706" i="1" s="1"/>
  <c r="D707" i="1"/>
  <c r="N707" i="1" s="1"/>
  <c r="D708" i="1"/>
  <c r="N708" i="1" s="1"/>
  <c r="D709" i="1"/>
  <c r="N709" i="1" s="1"/>
  <c r="D710" i="1"/>
  <c r="N710" i="1" s="1"/>
  <c r="D711" i="1"/>
  <c r="N711" i="1" s="1"/>
  <c r="D712" i="1"/>
  <c r="N712" i="1" s="1"/>
  <c r="D713" i="1"/>
  <c r="N713" i="1" s="1"/>
  <c r="D714" i="1"/>
  <c r="N714" i="1" s="1"/>
  <c r="D715" i="1"/>
  <c r="N715" i="1" s="1"/>
  <c r="D716" i="1"/>
  <c r="N716" i="1" s="1"/>
  <c r="D717" i="1"/>
  <c r="N717" i="1" s="1"/>
  <c r="D718" i="1"/>
  <c r="N718" i="1" s="1"/>
  <c r="D719" i="1"/>
  <c r="N719" i="1" s="1"/>
  <c r="D720" i="1"/>
  <c r="N720" i="1" s="1"/>
  <c r="D721" i="1"/>
  <c r="N721" i="1" s="1"/>
  <c r="D722" i="1"/>
  <c r="N722" i="1" s="1"/>
  <c r="D723" i="1"/>
  <c r="N723" i="1" s="1"/>
  <c r="D724" i="1"/>
  <c r="N724" i="1" s="1"/>
  <c r="D725" i="1"/>
  <c r="N725" i="1" s="1"/>
  <c r="D726" i="1"/>
  <c r="N726" i="1" s="1"/>
  <c r="D727" i="1"/>
  <c r="N727" i="1" s="1"/>
  <c r="D728" i="1"/>
  <c r="N728" i="1" s="1"/>
  <c r="D729" i="1"/>
  <c r="N729" i="1" s="1"/>
  <c r="D730" i="1"/>
  <c r="N730" i="1" s="1"/>
  <c r="D731" i="1"/>
  <c r="N731" i="1" s="1"/>
  <c r="D732" i="1"/>
  <c r="N732" i="1" s="1"/>
  <c r="D733" i="1"/>
  <c r="N733" i="1" s="1"/>
  <c r="D734" i="1"/>
  <c r="N734" i="1" s="1"/>
  <c r="D735" i="1"/>
  <c r="N735" i="1" s="1"/>
  <c r="D736" i="1"/>
  <c r="N736" i="1" s="1"/>
  <c r="D737" i="1"/>
  <c r="N737" i="1" s="1"/>
  <c r="D738" i="1"/>
  <c r="N738" i="1" s="1"/>
  <c r="D739" i="1"/>
  <c r="N739" i="1" s="1"/>
  <c r="D740" i="1"/>
  <c r="N740" i="1" s="1"/>
  <c r="D741" i="1"/>
  <c r="N741" i="1" s="1"/>
  <c r="D742" i="1"/>
  <c r="N742" i="1" s="1"/>
  <c r="D743" i="1"/>
  <c r="N743" i="1" s="1"/>
  <c r="D744" i="1"/>
  <c r="N744" i="1" s="1"/>
  <c r="D745" i="1"/>
  <c r="N745" i="1" s="1"/>
  <c r="D746" i="1"/>
  <c r="N746" i="1" s="1"/>
  <c r="D747" i="1"/>
  <c r="N747" i="1" s="1"/>
  <c r="D748" i="1"/>
  <c r="N748" i="1" s="1"/>
  <c r="D749" i="1"/>
  <c r="N749" i="1" s="1"/>
  <c r="D750" i="1"/>
  <c r="N750" i="1" s="1"/>
  <c r="D751" i="1"/>
  <c r="N751" i="1" s="1"/>
  <c r="D752" i="1"/>
  <c r="N752" i="1" s="1"/>
  <c r="D753" i="1"/>
  <c r="N753" i="1" s="1"/>
  <c r="D754" i="1"/>
  <c r="N754" i="1" s="1"/>
  <c r="D755" i="1"/>
  <c r="N755" i="1" s="1"/>
  <c r="D756" i="1"/>
  <c r="N756" i="1" s="1"/>
  <c r="D757" i="1"/>
  <c r="N757" i="1" s="1"/>
  <c r="D758" i="1"/>
  <c r="N758" i="1" s="1"/>
  <c r="D759" i="1"/>
  <c r="N759" i="1" s="1"/>
  <c r="D760" i="1"/>
  <c r="N760" i="1" s="1"/>
  <c r="D761" i="1"/>
  <c r="N761" i="1" s="1"/>
  <c r="D762" i="1"/>
  <c r="N762" i="1" s="1"/>
  <c r="D763" i="1"/>
  <c r="N763" i="1" s="1"/>
  <c r="D764" i="1"/>
  <c r="N764" i="1" s="1"/>
  <c r="D765" i="1"/>
  <c r="N765" i="1" s="1"/>
  <c r="D766" i="1"/>
  <c r="N766" i="1" s="1"/>
  <c r="D767" i="1"/>
  <c r="N767" i="1" s="1"/>
  <c r="D768" i="1"/>
  <c r="N768" i="1" s="1"/>
  <c r="D769" i="1"/>
  <c r="N769" i="1" s="1"/>
  <c r="D770" i="1"/>
  <c r="N770" i="1" s="1"/>
  <c r="D771" i="1"/>
  <c r="N771" i="1" s="1"/>
  <c r="D772" i="1"/>
  <c r="N772" i="1" s="1"/>
  <c r="D773" i="1"/>
  <c r="N773" i="1" s="1"/>
  <c r="D774" i="1"/>
  <c r="N774" i="1" s="1"/>
  <c r="D775" i="1"/>
  <c r="N775" i="1" s="1"/>
  <c r="D776" i="1"/>
  <c r="N776" i="1" s="1"/>
  <c r="D777" i="1"/>
  <c r="N777" i="1" s="1"/>
  <c r="D778" i="1"/>
  <c r="N778" i="1" s="1"/>
  <c r="D779" i="1"/>
  <c r="N779" i="1" s="1"/>
  <c r="D780" i="1"/>
  <c r="N780" i="1" s="1"/>
  <c r="D781" i="1"/>
  <c r="N781" i="1" s="1"/>
  <c r="D782" i="1"/>
  <c r="N782" i="1" s="1"/>
  <c r="D783" i="1"/>
  <c r="N783" i="1" s="1"/>
  <c r="D784" i="1"/>
  <c r="N784" i="1" s="1"/>
  <c r="D785" i="1"/>
  <c r="N785" i="1" s="1"/>
  <c r="D786" i="1"/>
  <c r="N786" i="1" s="1"/>
  <c r="D787" i="1"/>
  <c r="N787" i="1" s="1"/>
  <c r="D788" i="1"/>
  <c r="N788" i="1" s="1"/>
  <c r="D789" i="1"/>
  <c r="N789" i="1" s="1"/>
  <c r="D790" i="1"/>
  <c r="N790" i="1" s="1"/>
  <c r="D791" i="1"/>
  <c r="N791" i="1" s="1"/>
  <c r="D792" i="1"/>
  <c r="N792" i="1" s="1"/>
  <c r="D793" i="1"/>
  <c r="N793" i="1" s="1"/>
  <c r="D794" i="1"/>
  <c r="N794" i="1" s="1"/>
  <c r="D795" i="1"/>
  <c r="N795" i="1" s="1"/>
  <c r="D796" i="1"/>
  <c r="N796" i="1" s="1"/>
  <c r="D797" i="1"/>
  <c r="N797" i="1" s="1"/>
  <c r="D798" i="1"/>
  <c r="N798" i="1" s="1"/>
  <c r="D799" i="1"/>
  <c r="N799" i="1" s="1"/>
  <c r="D800" i="1"/>
  <c r="N800" i="1" s="1"/>
  <c r="D801" i="1"/>
  <c r="N801" i="1" s="1"/>
  <c r="D802" i="1"/>
  <c r="N802" i="1" s="1"/>
  <c r="D803" i="1"/>
  <c r="N803" i="1" s="1"/>
  <c r="D804" i="1"/>
  <c r="N804" i="1" s="1"/>
  <c r="D805" i="1"/>
  <c r="N805" i="1" s="1"/>
  <c r="D806" i="1"/>
  <c r="N806" i="1" s="1"/>
  <c r="D807" i="1"/>
  <c r="N807" i="1" s="1"/>
  <c r="D808" i="1"/>
  <c r="N808" i="1" s="1"/>
  <c r="D809" i="1"/>
  <c r="N809" i="1" s="1"/>
  <c r="D810" i="1"/>
  <c r="N810" i="1" s="1"/>
  <c r="D811" i="1"/>
  <c r="N811" i="1" s="1"/>
  <c r="D812" i="1"/>
  <c r="N812" i="1" s="1"/>
  <c r="D813" i="1"/>
  <c r="N813" i="1" s="1"/>
  <c r="D814" i="1"/>
  <c r="N814" i="1" s="1"/>
  <c r="D815" i="1"/>
  <c r="N815" i="1" s="1"/>
  <c r="D816" i="1"/>
  <c r="N816" i="1" s="1"/>
  <c r="D817" i="1"/>
  <c r="N817" i="1" s="1"/>
  <c r="D818" i="1"/>
  <c r="N818" i="1" s="1"/>
  <c r="D819" i="1"/>
  <c r="N819" i="1" s="1"/>
  <c r="D820" i="1"/>
  <c r="N820" i="1" s="1"/>
  <c r="D821" i="1"/>
  <c r="N821" i="1" s="1"/>
  <c r="D822" i="1"/>
  <c r="N822" i="1" s="1"/>
  <c r="D823" i="1"/>
  <c r="N823" i="1" s="1"/>
  <c r="D824" i="1"/>
  <c r="N824" i="1" s="1"/>
  <c r="D825" i="1"/>
  <c r="N825" i="1" s="1"/>
  <c r="D826" i="1"/>
  <c r="N826" i="1" s="1"/>
  <c r="D827" i="1"/>
  <c r="N827" i="1" s="1"/>
  <c r="D828" i="1"/>
  <c r="N828" i="1" s="1"/>
  <c r="D829" i="1"/>
  <c r="N829" i="1" s="1"/>
  <c r="D830" i="1"/>
  <c r="N830" i="1" s="1"/>
  <c r="D831" i="1"/>
  <c r="N831" i="1" s="1"/>
  <c r="D832" i="1"/>
  <c r="N832" i="1" s="1"/>
  <c r="D833" i="1"/>
  <c r="N833" i="1" s="1"/>
  <c r="D834" i="1"/>
  <c r="N834" i="1" s="1"/>
  <c r="D835" i="1"/>
  <c r="N835" i="1" s="1"/>
  <c r="D836" i="1"/>
  <c r="N836" i="1" s="1"/>
  <c r="D837" i="1"/>
  <c r="N837" i="1" s="1"/>
  <c r="D838" i="1"/>
  <c r="N838" i="1" s="1"/>
  <c r="D839" i="1"/>
  <c r="N839" i="1" s="1"/>
  <c r="D840" i="1"/>
  <c r="N840" i="1" s="1"/>
  <c r="D841" i="1"/>
  <c r="N841" i="1" s="1"/>
  <c r="D842" i="1"/>
  <c r="N842" i="1" s="1"/>
  <c r="D843" i="1"/>
  <c r="N843" i="1" s="1"/>
  <c r="D844" i="1"/>
  <c r="N844" i="1" s="1"/>
  <c r="D845" i="1"/>
  <c r="N845" i="1" s="1"/>
  <c r="D846" i="1"/>
  <c r="N846" i="1" s="1"/>
  <c r="D847" i="1"/>
  <c r="N847" i="1" s="1"/>
  <c r="D848" i="1"/>
  <c r="N848" i="1" s="1"/>
  <c r="D849" i="1"/>
  <c r="N849" i="1" s="1"/>
  <c r="D850" i="1"/>
  <c r="N850" i="1" s="1"/>
  <c r="D851" i="1"/>
  <c r="N851" i="1" s="1"/>
  <c r="D852" i="1"/>
  <c r="N852" i="1" s="1"/>
  <c r="D853" i="1"/>
  <c r="N853" i="1" s="1"/>
  <c r="D854" i="1"/>
  <c r="N854" i="1" s="1"/>
  <c r="D855" i="1"/>
  <c r="N855" i="1" s="1"/>
  <c r="D856" i="1"/>
  <c r="N856" i="1" s="1"/>
  <c r="D857" i="1"/>
  <c r="N857" i="1" s="1"/>
  <c r="D858" i="1"/>
  <c r="N858" i="1" s="1"/>
  <c r="D859" i="1"/>
  <c r="N859" i="1" s="1"/>
  <c r="D860" i="1"/>
  <c r="N860" i="1" s="1"/>
  <c r="D861" i="1"/>
  <c r="N861" i="1" s="1"/>
  <c r="D862" i="1"/>
  <c r="N862" i="1" s="1"/>
  <c r="D863" i="1"/>
  <c r="N863" i="1" s="1"/>
  <c r="D864" i="1"/>
  <c r="N864" i="1" s="1"/>
  <c r="D865" i="1"/>
  <c r="N865" i="1" s="1"/>
  <c r="D866" i="1"/>
  <c r="N866" i="1" s="1"/>
  <c r="D867" i="1"/>
  <c r="N867" i="1" s="1"/>
  <c r="D868" i="1"/>
  <c r="N868" i="1" s="1"/>
  <c r="D869" i="1"/>
  <c r="N869" i="1" s="1"/>
  <c r="D870" i="1"/>
  <c r="N870" i="1" s="1"/>
  <c r="D871" i="1"/>
  <c r="N871" i="1" s="1"/>
  <c r="D872" i="1"/>
  <c r="N872" i="1" s="1"/>
  <c r="D873" i="1"/>
  <c r="N873" i="1" s="1"/>
  <c r="D874" i="1"/>
  <c r="N874" i="1" s="1"/>
  <c r="D875" i="1"/>
  <c r="N875" i="1" s="1"/>
  <c r="D876" i="1"/>
  <c r="N876" i="1" s="1"/>
  <c r="D877" i="1"/>
  <c r="N877" i="1" s="1"/>
  <c r="D878" i="1"/>
  <c r="N878" i="1" s="1"/>
  <c r="D879" i="1"/>
  <c r="N879" i="1" s="1"/>
  <c r="D880" i="1"/>
  <c r="N880" i="1" s="1"/>
  <c r="D881" i="1"/>
  <c r="N881" i="1" s="1"/>
  <c r="D882" i="1"/>
  <c r="N882" i="1" s="1"/>
  <c r="D883" i="1"/>
  <c r="N883" i="1" s="1"/>
  <c r="D884" i="1"/>
  <c r="N884" i="1" s="1"/>
  <c r="D885" i="1"/>
  <c r="N885" i="1" s="1"/>
  <c r="D886" i="1"/>
  <c r="N886" i="1" s="1"/>
  <c r="D887" i="1"/>
  <c r="N887" i="1" s="1"/>
  <c r="D888" i="1"/>
  <c r="N888" i="1" s="1"/>
  <c r="D889" i="1"/>
  <c r="N889" i="1" s="1"/>
  <c r="D890" i="1"/>
  <c r="N890" i="1" s="1"/>
  <c r="D891" i="1"/>
  <c r="N891" i="1" s="1"/>
  <c r="D892" i="1"/>
  <c r="N892" i="1" s="1"/>
  <c r="D893" i="1"/>
  <c r="N893" i="1" s="1"/>
  <c r="D894" i="1"/>
  <c r="N894" i="1" s="1"/>
  <c r="D895" i="1"/>
  <c r="N895" i="1" s="1"/>
  <c r="D896" i="1"/>
  <c r="N896" i="1" s="1"/>
  <c r="D897" i="1"/>
  <c r="N897" i="1" s="1"/>
  <c r="D898" i="1"/>
  <c r="N898" i="1" s="1"/>
  <c r="D899" i="1"/>
  <c r="N899" i="1" s="1"/>
  <c r="D900" i="1"/>
  <c r="N900" i="1" s="1"/>
  <c r="D901" i="1"/>
  <c r="N901" i="1" s="1"/>
  <c r="D902" i="1"/>
  <c r="N902" i="1" s="1"/>
  <c r="D903" i="1"/>
  <c r="N903" i="1" s="1"/>
  <c r="D904" i="1"/>
  <c r="N904" i="1" s="1"/>
  <c r="D905" i="1"/>
  <c r="N905" i="1" s="1"/>
  <c r="D906" i="1"/>
  <c r="N906" i="1" s="1"/>
  <c r="D907" i="1"/>
  <c r="N907" i="1" s="1"/>
  <c r="D908" i="1"/>
  <c r="N908" i="1" s="1"/>
  <c r="D909" i="1"/>
  <c r="N909" i="1" s="1"/>
  <c r="D910" i="1"/>
  <c r="N910" i="1" s="1"/>
  <c r="D911" i="1"/>
  <c r="N911" i="1" s="1"/>
  <c r="D912" i="1"/>
  <c r="N912" i="1" s="1"/>
  <c r="D913" i="1"/>
  <c r="N913" i="1" s="1"/>
  <c r="D914" i="1"/>
  <c r="N914" i="1" s="1"/>
  <c r="D915" i="1"/>
  <c r="N915" i="1" s="1"/>
  <c r="D916" i="1"/>
  <c r="N916" i="1" s="1"/>
  <c r="D917" i="1"/>
  <c r="N917" i="1" s="1"/>
  <c r="D918" i="1"/>
  <c r="N918" i="1" s="1"/>
  <c r="D919" i="1"/>
  <c r="N919" i="1" s="1"/>
  <c r="D920" i="1"/>
  <c r="N920" i="1" s="1"/>
  <c r="D921" i="1"/>
  <c r="N921" i="1" s="1"/>
  <c r="D922" i="1"/>
  <c r="N922" i="1" s="1"/>
  <c r="D923" i="1"/>
  <c r="N923" i="1" s="1"/>
  <c r="D924" i="1"/>
  <c r="N924" i="1" s="1"/>
  <c r="D925" i="1"/>
  <c r="N925" i="1" s="1"/>
  <c r="D926" i="1"/>
  <c r="N926" i="1" s="1"/>
  <c r="D927" i="1"/>
  <c r="N927" i="1" s="1"/>
  <c r="D928" i="1"/>
  <c r="N928" i="1" s="1"/>
  <c r="D929" i="1"/>
  <c r="N929" i="1" s="1"/>
  <c r="D930" i="1"/>
  <c r="N930" i="1" s="1"/>
  <c r="D931" i="1"/>
  <c r="N931" i="1" s="1"/>
  <c r="D932" i="1"/>
  <c r="N932" i="1" s="1"/>
  <c r="D933" i="1"/>
  <c r="N933" i="1" s="1"/>
  <c r="D934" i="1"/>
  <c r="N934" i="1" s="1"/>
  <c r="D935" i="1"/>
  <c r="N935" i="1" s="1"/>
  <c r="D936" i="1"/>
  <c r="N936" i="1" s="1"/>
  <c r="D937" i="1"/>
  <c r="N937" i="1" s="1"/>
  <c r="D938" i="1"/>
  <c r="N938" i="1" s="1"/>
  <c r="D939" i="1"/>
  <c r="N939" i="1" s="1"/>
  <c r="D940" i="1"/>
  <c r="N940" i="1" s="1"/>
  <c r="D941" i="1"/>
  <c r="N941" i="1" s="1"/>
  <c r="D942" i="1"/>
  <c r="N942" i="1" s="1"/>
  <c r="D943" i="1"/>
  <c r="N943" i="1" s="1"/>
  <c r="D944" i="1"/>
  <c r="N944" i="1" s="1"/>
  <c r="D945" i="1"/>
  <c r="N945" i="1" s="1"/>
  <c r="D946" i="1"/>
  <c r="N946" i="1" s="1"/>
  <c r="D947" i="1"/>
  <c r="N947" i="1" s="1"/>
  <c r="D948" i="1"/>
  <c r="N948" i="1" s="1"/>
  <c r="D949" i="1"/>
  <c r="N949" i="1" s="1"/>
  <c r="D950" i="1"/>
  <c r="N950" i="1" s="1"/>
  <c r="D951" i="1"/>
  <c r="N951" i="1" s="1"/>
  <c r="D952" i="1"/>
  <c r="N952" i="1" s="1"/>
  <c r="D953" i="1"/>
  <c r="N953" i="1" s="1"/>
  <c r="D954" i="1"/>
  <c r="N954" i="1" s="1"/>
  <c r="D955" i="1"/>
  <c r="N955" i="1" s="1"/>
  <c r="D956" i="1"/>
  <c r="N956" i="1" s="1"/>
  <c r="D957" i="1"/>
  <c r="N957" i="1" s="1"/>
  <c r="D958" i="1"/>
  <c r="N958" i="1" s="1"/>
  <c r="D959" i="1"/>
  <c r="N959" i="1" s="1"/>
  <c r="D960" i="1"/>
  <c r="N960" i="1" s="1"/>
  <c r="D961" i="1"/>
  <c r="N961" i="1" s="1"/>
  <c r="D962" i="1"/>
  <c r="N962" i="1" s="1"/>
  <c r="D963" i="1"/>
  <c r="N963" i="1" s="1"/>
  <c r="D964" i="1"/>
  <c r="N964" i="1" s="1"/>
  <c r="D965" i="1"/>
  <c r="N965" i="1" s="1"/>
  <c r="D966" i="1"/>
  <c r="N966" i="1" s="1"/>
  <c r="D967" i="1"/>
  <c r="N967" i="1" s="1"/>
  <c r="D968" i="1"/>
  <c r="N968" i="1" s="1"/>
  <c r="D969" i="1"/>
  <c r="N969" i="1" s="1"/>
  <c r="D970" i="1"/>
  <c r="N970" i="1" s="1"/>
  <c r="D971" i="1"/>
  <c r="N971" i="1" s="1"/>
  <c r="D972" i="1"/>
  <c r="N972" i="1" s="1"/>
  <c r="D973" i="1"/>
  <c r="N973" i="1" s="1"/>
  <c r="D974" i="1"/>
  <c r="N974" i="1" s="1"/>
  <c r="D975" i="1"/>
  <c r="N975" i="1" s="1"/>
  <c r="D976" i="1"/>
  <c r="N976" i="1" s="1"/>
  <c r="D977" i="1"/>
  <c r="N977" i="1" s="1"/>
  <c r="D978" i="1"/>
  <c r="N978" i="1" s="1"/>
  <c r="D979" i="1"/>
  <c r="N979" i="1" s="1"/>
  <c r="D980" i="1"/>
  <c r="N980" i="1" s="1"/>
  <c r="D981" i="1"/>
  <c r="N981" i="1" s="1"/>
  <c r="D982" i="1"/>
  <c r="N982" i="1" s="1"/>
  <c r="D983" i="1"/>
  <c r="N983" i="1" s="1"/>
  <c r="D984" i="1"/>
  <c r="N984" i="1" s="1"/>
  <c r="D985" i="1"/>
  <c r="N985" i="1" s="1"/>
  <c r="D986" i="1"/>
  <c r="N986" i="1" s="1"/>
  <c r="D987" i="1"/>
  <c r="N987" i="1" s="1"/>
  <c r="D988" i="1"/>
  <c r="N988" i="1" s="1"/>
  <c r="D989" i="1"/>
  <c r="N989" i="1" s="1"/>
  <c r="D990" i="1"/>
  <c r="N990" i="1" s="1"/>
  <c r="D991" i="1"/>
  <c r="N991" i="1" s="1"/>
  <c r="D992" i="1"/>
  <c r="N992" i="1" s="1"/>
  <c r="D993" i="1"/>
  <c r="N993" i="1" s="1"/>
  <c r="D994" i="1"/>
  <c r="N994" i="1" s="1"/>
  <c r="D995" i="1"/>
  <c r="N995" i="1" s="1"/>
  <c r="D996" i="1"/>
  <c r="N996" i="1" s="1"/>
  <c r="D997" i="1"/>
  <c r="N997" i="1" s="1"/>
  <c r="D998" i="1"/>
  <c r="N998" i="1" s="1"/>
  <c r="D999" i="1"/>
  <c r="N999" i="1" s="1"/>
  <c r="D1000" i="1"/>
  <c r="N1000" i="1" s="1"/>
  <c r="D1001" i="1"/>
  <c r="N1001" i="1" s="1"/>
  <c r="D1002" i="1"/>
  <c r="N1002" i="1" s="1"/>
  <c r="D1003" i="1"/>
  <c r="N1003" i="1" s="1"/>
  <c r="D1004" i="1"/>
  <c r="N1004" i="1" s="1"/>
  <c r="D1005" i="1"/>
  <c r="N1005" i="1" s="1"/>
  <c r="D1006" i="1"/>
  <c r="N1006" i="1" s="1"/>
  <c r="D1007" i="1"/>
  <c r="N1007" i="1" s="1"/>
  <c r="D1008" i="1"/>
  <c r="N1008" i="1" s="1"/>
  <c r="D1009" i="1"/>
  <c r="N1009" i="1" s="1"/>
  <c r="D1010" i="1"/>
  <c r="N1010" i="1" s="1"/>
  <c r="D1011" i="1"/>
  <c r="N1011" i="1" s="1"/>
  <c r="D1012" i="1"/>
  <c r="N1012" i="1" s="1"/>
  <c r="D1013" i="1"/>
  <c r="N1013" i="1" s="1"/>
  <c r="D1014" i="1"/>
  <c r="N1014" i="1" s="1"/>
  <c r="D1015" i="1"/>
  <c r="N1015" i="1" s="1"/>
  <c r="D1016" i="1"/>
  <c r="N1016" i="1" s="1"/>
  <c r="D1017" i="1"/>
  <c r="N1017" i="1" s="1"/>
  <c r="D1018" i="1"/>
  <c r="N1018" i="1" s="1"/>
  <c r="D1019" i="1"/>
  <c r="N1019" i="1" s="1"/>
  <c r="D1020" i="1"/>
  <c r="N1020" i="1" s="1"/>
  <c r="D1021" i="1"/>
  <c r="N1021" i="1" s="1"/>
  <c r="D1022" i="1"/>
  <c r="N1022" i="1" s="1"/>
  <c r="D1023" i="1"/>
  <c r="N1023" i="1" s="1"/>
  <c r="D1024" i="1"/>
  <c r="N1024" i="1" s="1"/>
  <c r="D1025" i="1"/>
  <c r="N1025" i="1" s="1"/>
  <c r="D1026" i="1"/>
  <c r="N1026" i="1" s="1"/>
  <c r="D1027" i="1"/>
  <c r="N1027" i="1" s="1"/>
  <c r="D1028" i="1"/>
  <c r="N1028" i="1" s="1"/>
  <c r="D1029" i="1"/>
  <c r="N1029" i="1" s="1"/>
  <c r="D1030" i="1"/>
  <c r="N1030" i="1" s="1"/>
  <c r="D1031" i="1"/>
  <c r="N1031" i="1" s="1"/>
  <c r="D1032" i="1"/>
  <c r="N1032" i="1" s="1"/>
  <c r="D1033" i="1"/>
  <c r="N1033" i="1" s="1"/>
  <c r="D1034" i="1"/>
  <c r="N1034" i="1" s="1"/>
  <c r="D1035" i="1"/>
  <c r="N1035" i="1" s="1"/>
  <c r="D1036" i="1"/>
  <c r="N1036" i="1" s="1"/>
  <c r="D1037" i="1"/>
  <c r="N1037" i="1" s="1"/>
  <c r="D1038" i="1"/>
  <c r="N1038" i="1" s="1"/>
  <c r="D1039" i="1"/>
  <c r="N1039" i="1" s="1"/>
  <c r="D1040" i="1"/>
  <c r="N1040" i="1" s="1"/>
  <c r="D1041" i="1"/>
  <c r="N1041" i="1" s="1"/>
  <c r="D1042" i="1"/>
  <c r="N1042" i="1" s="1"/>
  <c r="D1043" i="1"/>
  <c r="N1043" i="1" s="1"/>
  <c r="D1044" i="1"/>
  <c r="N1044" i="1" s="1"/>
  <c r="D1045" i="1"/>
  <c r="N1045" i="1" s="1"/>
  <c r="D1046" i="1"/>
  <c r="N1046" i="1" s="1"/>
  <c r="D1047" i="1"/>
  <c r="N1047" i="1" s="1"/>
  <c r="D1048" i="1"/>
  <c r="N1048" i="1" s="1"/>
  <c r="D1049" i="1"/>
  <c r="N1049" i="1" s="1"/>
  <c r="D1050" i="1"/>
  <c r="N1050" i="1" s="1"/>
  <c r="D1051" i="1"/>
  <c r="N1051" i="1" s="1"/>
  <c r="D1052" i="1"/>
  <c r="N1052" i="1" s="1"/>
  <c r="D1053" i="1"/>
  <c r="N1053" i="1" s="1"/>
  <c r="D1054" i="1"/>
  <c r="N1054" i="1" s="1"/>
  <c r="D1055" i="1"/>
  <c r="N1055" i="1" s="1"/>
  <c r="D1056" i="1"/>
  <c r="N1056" i="1" s="1"/>
  <c r="D1057" i="1"/>
  <c r="N1057" i="1" s="1"/>
</calcChain>
</file>

<file path=xl/sharedStrings.xml><?xml version="1.0" encoding="utf-8"?>
<sst xmlns="http://schemas.openxmlformats.org/spreadsheetml/2006/main" count="6400" uniqueCount="2444">
  <si>
    <t>Company</t>
  </si>
  <si>
    <t>Valuation</t>
  </si>
  <si>
    <t>Date Joined</t>
  </si>
  <si>
    <t>Industry</t>
  </si>
  <si>
    <t>City</t>
  </si>
  <si>
    <t>Country</t>
  </si>
  <si>
    <t>Continent</t>
  </si>
  <si>
    <t>Year Founded</t>
  </si>
  <si>
    <t>Funding</t>
  </si>
  <si>
    <t>Select Investors</t>
  </si>
  <si>
    <t>Artificial intelligence</t>
  </si>
  <si>
    <t>Beijing</t>
  </si>
  <si>
    <t>China</t>
  </si>
  <si>
    <t>Asia</t>
  </si>
  <si>
    <t>SpaceX</t>
  </si>
  <si>
    <t>Other</t>
  </si>
  <si>
    <t>Hawthorne</t>
  </si>
  <si>
    <t>United States</t>
  </si>
  <si>
    <t>North America</t>
  </si>
  <si>
    <t>Founders Fund, Draper Fisher Jurvetson, Rothenberg Ventures</t>
  </si>
  <si>
    <t>SHEIN</t>
  </si>
  <si>
    <t>E-commerce &amp; direct-to-consumer</t>
  </si>
  <si>
    <t>Shenzhen</t>
  </si>
  <si>
    <t>Tiger Global Management, Sequoia Capital China, Shunwei Capital Partners</t>
  </si>
  <si>
    <t>Stripe</t>
  </si>
  <si>
    <t>Fintech</t>
  </si>
  <si>
    <t>San Francisco</t>
  </si>
  <si>
    <t>Khosla Ventures, LowercaseCapital, capitalG</t>
  </si>
  <si>
    <t>Klarna</t>
  </si>
  <si>
    <t>Stockholm</t>
  </si>
  <si>
    <t>Sweden</t>
  </si>
  <si>
    <t>Europe</t>
  </si>
  <si>
    <t>Institutional Venture Partners, Sequoia Capital, General Atlantic</t>
  </si>
  <si>
    <t>Canva</t>
  </si>
  <si>
    <t>Internet software &amp; services</t>
  </si>
  <si>
    <t>Surry Hills</t>
  </si>
  <si>
    <t>Australia</t>
  </si>
  <si>
    <t>Oceania</t>
  </si>
  <si>
    <t>Sequoia Capital China, Blackbird Ventures, Matrix Partners</t>
  </si>
  <si>
    <t>Checkout.com</t>
  </si>
  <si>
    <t>London</t>
  </si>
  <si>
    <t>United Kingdom</t>
  </si>
  <si>
    <t>Tiger Global Management, Insight Partners, DST Global</t>
  </si>
  <si>
    <t>Instacart</t>
  </si>
  <si>
    <t>Supply chain, logistics, &amp; delivery</t>
  </si>
  <si>
    <t>Khosla Ventures, Kleiner Perkins Caufield &amp; Byers, Collaborative Fund</t>
  </si>
  <si>
    <t>JUUL Labs</t>
  </si>
  <si>
    <t>Consumer &amp; retail</t>
  </si>
  <si>
    <t>Tiger Global Management</t>
  </si>
  <si>
    <t>Databricks</t>
  </si>
  <si>
    <t>Data management &amp; analytics</t>
  </si>
  <si>
    <t>Andreessen Horowitz, New Enterprise Associates, Battery Ventures</t>
  </si>
  <si>
    <t>Revolut</t>
  </si>
  <si>
    <t>index Ventures, DST Global, Ribbit Capital</t>
  </si>
  <si>
    <t>Epic Games</t>
  </si>
  <si>
    <t>Cary</t>
  </si>
  <si>
    <t>Tencent Holdings, KKR, Smash Ventures</t>
  </si>
  <si>
    <t>Fanatics</t>
  </si>
  <si>
    <t>Jacksonville</t>
  </si>
  <si>
    <t>SoftBank Group, Andreessen Horowitz, Temasek Holdings</t>
  </si>
  <si>
    <t>Chime</t>
  </si>
  <si>
    <t>Forerunner Ventures, Crosslink Capital, Homebrew</t>
  </si>
  <si>
    <t>BYJU's</t>
  </si>
  <si>
    <t>Edtech</t>
  </si>
  <si>
    <t>Bengaluru</t>
  </si>
  <si>
    <t>India</t>
  </si>
  <si>
    <t>Tencent Holdings, Lightspeed India Partners, Sequoia Capital India</t>
  </si>
  <si>
    <t>J&amp;T Express</t>
  </si>
  <si>
    <t>Jakarta</t>
  </si>
  <si>
    <t>Indonesia</t>
  </si>
  <si>
    <t>Hillhouse Capital Management, Boyu Capital, Sequoia Capital China</t>
  </si>
  <si>
    <t>Xiaohongshu</t>
  </si>
  <si>
    <t>Shanghai</t>
  </si>
  <si>
    <t>GGV Capital, ZhenFund, Tencent</t>
  </si>
  <si>
    <t>Miro</t>
  </si>
  <si>
    <t>Accel, AltaIR Capital, Technology Crossover Ventures</t>
  </si>
  <si>
    <t>Yuanfudao</t>
  </si>
  <si>
    <t>Tencent Holdings, Warbug Pincus, IDG Capital</t>
  </si>
  <si>
    <t>Rapyd</t>
  </si>
  <si>
    <t>Target Global, General Catalyst, Durable Capital Partners</t>
  </si>
  <si>
    <t>Discord</t>
  </si>
  <si>
    <t>Benchmark, Greylock Partners, Tencent Holdings</t>
  </si>
  <si>
    <t>Genki Forest</t>
  </si>
  <si>
    <t>Sequoia Capital China, Longfor Capitalm, Gaorong Capital</t>
  </si>
  <si>
    <t>goPuff</t>
  </si>
  <si>
    <t>Philadelphia</t>
  </si>
  <si>
    <t>Accel, Softbank Group, Anthos Capital</t>
  </si>
  <si>
    <t>Blockchain.com</t>
  </si>
  <si>
    <t>Lightspeed Venture Partners, Google Ventures, Lakestar</t>
  </si>
  <si>
    <t>Plaid</t>
  </si>
  <si>
    <t>New Enterprise Associates, Spar Capital, Index Ventures</t>
  </si>
  <si>
    <t>Devoted Health</t>
  </si>
  <si>
    <t>Health</t>
  </si>
  <si>
    <t>Waltham</t>
  </si>
  <si>
    <t>Andreessen Horowitz, F-Prime Capital, Venrock</t>
  </si>
  <si>
    <t>OpenSea</t>
  </si>
  <si>
    <t>New York</t>
  </si>
  <si>
    <t>Andreessen Horowitz, Thirty Five Ventures, Sound Ventures</t>
  </si>
  <si>
    <t>Grammarly</t>
  </si>
  <si>
    <t>General Catalyst, Institutional Venture Partners, Breyer Capital</t>
  </si>
  <si>
    <t>Argo AI</t>
  </si>
  <si>
    <t>Pittsburgh</t>
  </si>
  <si>
    <t>Volkswagen Group, Ford Autonomous Vehicles</t>
  </si>
  <si>
    <t>Northvolt</t>
  </si>
  <si>
    <t>Vattenfall, Volkswagen Group, Goldman Sachs</t>
  </si>
  <si>
    <t>Faire</t>
  </si>
  <si>
    <t>Khosla Ventures, Forerunner Ventures, Sequoia Capital</t>
  </si>
  <si>
    <t>Airtable</t>
  </si>
  <si>
    <t>Caffeinated Capital, CRV, Founder Collective</t>
  </si>
  <si>
    <t>Brex</t>
  </si>
  <si>
    <t>DST Global, Ribbit Capital, Greenoaks Capital Management</t>
  </si>
  <si>
    <t>Getir</t>
  </si>
  <si>
    <t>Istanbul</t>
  </si>
  <si>
    <t>Turkey</t>
  </si>
  <si>
    <t>Tiger Global Management, Sequoia Capital, Revo Capital</t>
  </si>
  <si>
    <t>Biosplice Therapeutics</t>
  </si>
  <si>
    <t>San Diego</t>
  </si>
  <si>
    <t>Vickers Venture Partners, IKEA GreenTech</t>
  </si>
  <si>
    <t>Bitmain</t>
  </si>
  <si>
    <t>Hardware</t>
  </si>
  <si>
    <t>Coatue Management, Sequoia Capital China, IDG Capital</t>
  </si>
  <si>
    <t>GoodLeap</t>
  </si>
  <si>
    <t>Roseville</t>
  </si>
  <si>
    <t>New Enterprise Associates, BDT Capital Partners, Davidson Kempner Capital Management</t>
  </si>
  <si>
    <t>Xingsheng Selected</t>
  </si>
  <si>
    <t>Changsha</t>
  </si>
  <si>
    <t>KKR, Tencent Holdings, Sequoia Capital China</t>
  </si>
  <si>
    <t>ZongMu Technology</t>
  </si>
  <si>
    <t>Auto &amp; transportation</t>
  </si>
  <si>
    <t>LTW Capital, Legend Capital, Qualcomm Ventures</t>
  </si>
  <si>
    <t>Bolt</t>
  </si>
  <si>
    <t>Tallinn</t>
  </si>
  <si>
    <t>Estonia</t>
  </si>
  <si>
    <t>Didi Chuxing, Diamler, TMT Investments</t>
  </si>
  <si>
    <t>Swiggy</t>
  </si>
  <si>
    <t>Accel India, SAIF Partners, Norwest Venture Partners</t>
  </si>
  <si>
    <t>Weilong Foods</t>
  </si>
  <si>
    <t>Luohe</t>
  </si>
  <si>
    <t>Tencent Holdings, Hillhouse Capital Management, Yunfeng Capital</t>
  </si>
  <si>
    <t>Global Switch</t>
  </si>
  <si>
    <t>Aviation Industry Corporation of China, Essence Financial, Jiangsu Sha Steel Group</t>
  </si>
  <si>
    <t>Activant Capital, Tribe Capital, General Atlantic</t>
  </si>
  <si>
    <t>Celonis</t>
  </si>
  <si>
    <t>Munich</t>
  </si>
  <si>
    <t>Germany</t>
  </si>
  <si>
    <t>Accel, 83North</t>
  </si>
  <si>
    <t>Zuoyebang</t>
  </si>
  <si>
    <t>Sequoia Capital China, Xiang He Capital, GGV Capital</t>
  </si>
  <si>
    <t>Ripple</t>
  </si>
  <si>
    <t>IDG Capital, Venture51, Lightspeed Venture Partners</t>
  </si>
  <si>
    <t>OYO Rooms</t>
  </si>
  <si>
    <t>Travel</t>
  </si>
  <si>
    <t>Gurugram</t>
  </si>
  <si>
    <t>SoftBank Group, Sequoia Capital India,Lightspeed India Partners</t>
  </si>
  <si>
    <t>OutSystems</t>
  </si>
  <si>
    <t>Boston</t>
  </si>
  <si>
    <t>KKR, ES Ventures, North Bridge Growth Equity</t>
  </si>
  <si>
    <t>ServiceTitan</t>
  </si>
  <si>
    <t>Glendale</t>
  </si>
  <si>
    <t>Bessemer Venture Partners, ICONIQ Capital, Battery Ventures</t>
  </si>
  <si>
    <t>Alchemy</t>
  </si>
  <si>
    <t>DFJ Growth Fund, Coatue Management, Addition</t>
  </si>
  <si>
    <t>Chehaoduo</t>
  </si>
  <si>
    <t>Sequoia Capital China, GX Capital</t>
  </si>
  <si>
    <t>Digital Currency Group</t>
  </si>
  <si>
    <t>Ribbit Capital, capitalG, Softbank Group</t>
  </si>
  <si>
    <t>Figma</t>
  </si>
  <si>
    <t>Index Ventures, Greylock Partners, Kleiner Perkins Caufield &amp; Byers</t>
  </si>
  <si>
    <t>Gusto</t>
  </si>
  <si>
    <t>General Catalyst Partners, Google Ventures, Kleiner Perkins Caufield &amp; Byers</t>
  </si>
  <si>
    <t>Lalamove</t>
  </si>
  <si>
    <t>Cheung Sha Wan</t>
  </si>
  <si>
    <t>Hong Kong</t>
  </si>
  <si>
    <t>MindWorks Ventures, Shunwei Capital Partners, Xiang He Capital</t>
  </si>
  <si>
    <t>Notion Labs</t>
  </si>
  <si>
    <t>Index Ventures, Draft Ventures, Felicis Ventures</t>
  </si>
  <si>
    <t>reddit</t>
  </si>
  <si>
    <t>Y Combinator, Sequoia Capital, Coatue Management</t>
  </si>
  <si>
    <t>Talkdesk</t>
  </si>
  <si>
    <t>DJF, Salesforce Ventures, Storm Ventures</t>
  </si>
  <si>
    <t>Thrasio</t>
  </si>
  <si>
    <t>Walpole</t>
  </si>
  <si>
    <t>Upper90, RiverPark Ventures, Advent International</t>
  </si>
  <si>
    <t>Dunamu</t>
  </si>
  <si>
    <t>Seoul</t>
  </si>
  <si>
    <t>South Korea</t>
  </si>
  <si>
    <t>Qualcomm Ventures, Woori Investment, Hanwha Investment &amp; Securities</t>
  </si>
  <si>
    <t>Yanolja</t>
  </si>
  <si>
    <t>SBI Investment Korea, Partners Investment, GIC</t>
  </si>
  <si>
    <t>Pony.ai</t>
  </si>
  <si>
    <t>Fremont</t>
  </si>
  <si>
    <t>Sequoia Capital China, IDG Capital, DCM Ventures</t>
  </si>
  <si>
    <t>Nuro</t>
  </si>
  <si>
    <t>Mountain View</t>
  </si>
  <si>
    <t>SoftBank Group, Greylock Partners, Gaorong Capital</t>
  </si>
  <si>
    <t>Snyk</t>
  </si>
  <si>
    <t>Cybersecurity</t>
  </si>
  <si>
    <t>BOLDstart Ventures, Google Ventures, Accel</t>
  </si>
  <si>
    <t>Kavak</t>
  </si>
  <si>
    <t>Lerma de Villada</t>
  </si>
  <si>
    <t>Mexico</t>
  </si>
  <si>
    <t>DST Global, SoftBank Group, Mountain Nazca</t>
  </si>
  <si>
    <t>N26</t>
  </si>
  <si>
    <t>Berlin</t>
  </si>
  <si>
    <t>Redalpine Venture Partners, Earlybird Venture Capital, Valar Ventures</t>
  </si>
  <si>
    <t>Klaviyo</t>
  </si>
  <si>
    <t>Summit Partners, Accel, Astral Capital</t>
  </si>
  <si>
    <t>Niantic</t>
  </si>
  <si>
    <t>Mobile &amp; telecommunications</t>
  </si>
  <si>
    <t>Nintendo, Google, Pokemon Company International, Spark Capital</t>
  </si>
  <si>
    <t>Tanium</t>
  </si>
  <si>
    <t>Kirkland</t>
  </si>
  <si>
    <t>Andreessen Horowitz, Nor-Cal Invest, TPG Growth</t>
  </si>
  <si>
    <t>Dream11</t>
  </si>
  <si>
    <t>Mumbai</t>
  </si>
  <si>
    <t>Kaalari Capital, Tencent Holdings, Steadview Capital</t>
  </si>
  <si>
    <t>DJI Innovations</t>
  </si>
  <si>
    <t>Accel Partners, Sequoia Capital</t>
  </si>
  <si>
    <t>Netskope</t>
  </si>
  <si>
    <t>Santa Clara</t>
  </si>
  <si>
    <t>Lightspeed Venture Partners, Social Capital, Accel</t>
  </si>
  <si>
    <t>Razorpay</t>
  </si>
  <si>
    <t>Sequoia Capital India, Tiger Global Management, Matrix Partners India</t>
  </si>
  <si>
    <t>Dapper Labs</t>
  </si>
  <si>
    <t>Vancouver</t>
  </si>
  <si>
    <t>Canada</t>
  </si>
  <si>
    <t>Union Square Ventures, Venrock, Andreessen Horowitz</t>
  </si>
  <si>
    <t>Lacework</t>
  </si>
  <si>
    <t>San Jose</t>
  </si>
  <si>
    <t>Sutter Hill Ventures, Liberty Global Ventures, Coatue Management</t>
  </si>
  <si>
    <t>Tipalti</t>
  </si>
  <si>
    <t>San Mateo</t>
  </si>
  <si>
    <t>01 Advisors, Zeev Ventures, Group 11</t>
  </si>
  <si>
    <t>Hopin</t>
  </si>
  <si>
    <t>Accel, Northzone Ventures, Institutional Venture Partners</t>
  </si>
  <si>
    <t>Caris Life Sciences</t>
  </si>
  <si>
    <t>Irving</t>
  </si>
  <si>
    <t>Sixth Street Partners, OrbiMed Advisors, Highland Capital Management</t>
  </si>
  <si>
    <t>Ramp</t>
  </si>
  <si>
    <t>D1 Capital Partners, Stripe, Coatue Management</t>
  </si>
  <si>
    <t>Tempus</t>
  </si>
  <si>
    <t>Chicago</t>
  </si>
  <si>
    <t>New Enterprise Associates, T. Rowe Associates, Lightbank</t>
  </si>
  <si>
    <t>Fireblocks</t>
  </si>
  <si>
    <t>Tenaya Capital, Coatue Management, Stripes Group</t>
  </si>
  <si>
    <t>Flexport</t>
  </si>
  <si>
    <t>Bloomberg Beta, Founders Fund, First Round Capital</t>
  </si>
  <si>
    <t>National Stock Exchange of India</t>
  </si>
  <si>
    <t>TA Associates, SoftBank Group, GS Growth</t>
  </si>
  <si>
    <t>Meicai</t>
  </si>
  <si>
    <t>Tiger Global Management, Blue Lake Capital, ZhenFund</t>
  </si>
  <si>
    <t>Impossible Foods</t>
  </si>
  <si>
    <t>Redwood City</t>
  </si>
  <si>
    <t>Khosla Ventures, Horizons Ventures, Temasek Holdings</t>
  </si>
  <si>
    <t>CRED</t>
  </si>
  <si>
    <t>Tiger Global Management, DST Global, Sequoia Capital India</t>
  </si>
  <si>
    <t>Attentive</t>
  </si>
  <si>
    <t>Hoboken</t>
  </si>
  <si>
    <t>NextView Ventures, Eniac Ventures, Sequoia Capital</t>
  </si>
  <si>
    <t>Ola Cabs</t>
  </si>
  <si>
    <t>Accel Partners, SoftBank Group, Sequoia Capital</t>
  </si>
  <si>
    <t>Rippling</t>
  </si>
  <si>
    <t>Initialized Capital, Y Combinator, Kleiner Perkins Caufield &amp; Byers</t>
  </si>
  <si>
    <t>Carta</t>
  </si>
  <si>
    <t>Menlo Ventures, Spark Capital, Union Square Ventures</t>
  </si>
  <si>
    <t>Toss</t>
  </si>
  <si>
    <t>Bessemer Venture Partners, Qualcomm Ventures, Kleiner Perkins Caufield &amp; Byers</t>
  </si>
  <si>
    <t>Ziroom</t>
  </si>
  <si>
    <t>Sequoia Capital China, Warburg Pincus, General Catalyst</t>
  </si>
  <si>
    <t>Scale AI</t>
  </si>
  <si>
    <t>Accel, Y Combinator, Index Ventures</t>
  </si>
  <si>
    <t>Gong</t>
  </si>
  <si>
    <t>Palo Alto</t>
  </si>
  <si>
    <t>Norwest Venture Partners, Next World Capital, Wing Venture Capital</t>
  </si>
  <si>
    <t>TripActions</t>
  </si>
  <si>
    <t>Andreessen Horowitz, Lightspeed Venture Partners, Zeev Ventures</t>
  </si>
  <si>
    <t>1Password</t>
  </si>
  <si>
    <t>Toronto</t>
  </si>
  <si>
    <t>Slack Fund, Accel, Skip Capital</t>
  </si>
  <si>
    <t>Automation Anywhere</t>
  </si>
  <si>
    <t>General Atlantic, Goldman Sachs, New Enterprise Associates</t>
  </si>
  <si>
    <t>Gemini</t>
  </si>
  <si>
    <t>Morgan Creek Digital, Marcy Venture Partners, 10T Fund</t>
  </si>
  <si>
    <t>ConsenSys</t>
  </si>
  <si>
    <t>Third Point, Electric Capital, Coinbase Ventures</t>
  </si>
  <si>
    <t>Ro</t>
  </si>
  <si>
    <t>Initialized Capital, General Catalyst, SignalFire</t>
  </si>
  <si>
    <t>Black Unicorn Factory</t>
  </si>
  <si>
    <t>Los Angeles</t>
  </si>
  <si>
    <t>Barter Ventures</t>
  </si>
  <si>
    <t>Easyhome</t>
  </si>
  <si>
    <t>Alibaba Group, Boyu Capital, Borui Capital</t>
  </si>
  <si>
    <t>WeDoctor</t>
  </si>
  <si>
    <t>Hangzhou</t>
  </si>
  <si>
    <t>Tencent, Morningside Group</t>
  </si>
  <si>
    <t>SVOLT</t>
  </si>
  <si>
    <t>Changzhou</t>
  </si>
  <si>
    <t>IDG Capital, Bank Of China Group Investment,, SDIC CMC Investment Management</t>
  </si>
  <si>
    <t>Airwallex</t>
  </si>
  <si>
    <t>Melbourne</t>
  </si>
  <si>
    <t>DST Global, Sequoia Capital China, Tencent Holdings</t>
  </si>
  <si>
    <t>Deel</t>
  </si>
  <si>
    <t>Andreessen Horowitz, Spark Capital, Y Combinator</t>
  </si>
  <si>
    <t>Mambu</t>
  </si>
  <si>
    <t>Amsterdam</t>
  </si>
  <si>
    <t>Netherlands</t>
  </si>
  <si>
    <t>Runa Capital, Acton Capital Partners, Point Nine Capital</t>
  </si>
  <si>
    <t>Mollie</t>
  </si>
  <si>
    <t>Technology Crossover Ventures</t>
  </si>
  <si>
    <t>Doctolib</t>
  </si>
  <si>
    <t>Paris</t>
  </si>
  <si>
    <t>France</t>
  </si>
  <si>
    <t>BPI France, Kerala Ventures, Accel</t>
  </si>
  <si>
    <t>FiveTran</t>
  </si>
  <si>
    <t>Oakland</t>
  </si>
  <si>
    <t>Matrix Partners, Andreessen Horowitz, General Catalyst</t>
  </si>
  <si>
    <t>Postman</t>
  </si>
  <si>
    <t>Nexus Venture Partners, CRV, Insight Partners</t>
  </si>
  <si>
    <t>Back Market</t>
  </si>
  <si>
    <t>Aglae Ventures, Eurazeo, Daphni</t>
  </si>
  <si>
    <t>Cityblock Health</t>
  </si>
  <si>
    <t>Brooklyn</t>
  </si>
  <si>
    <t>Thrive Capital, Maverick Ventures, Redpoint Ventures</t>
  </si>
  <si>
    <t>DataRobot</t>
  </si>
  <si>
    <t>New Enterprise Associates, Accomplice, IA Ventures</t>
  </si>
  <si>
    <t>Personio</t>
  </si>
  <si>
    <t>Global Founders Capital, Nortzone Ventures, Picus Capital</t>
  </si>
  <si>
    <t>RELEX Solutions</t>
  </si>
  <si>
    <t>Helsinki</t>
  </si>
  <si>
    <t>Finland</t>
  </si>
  <si>
    <t>Blackstone, Technology Crossover Ventures, Summit Partners</t>
  </si>
  <si>
    <t>Vice Media</t>
  </si>
  <si>
    <t>Technology Crossover Ventures, A&amp;E Television Networks</t>
  </si>
  <si>
    <t>Workato</t>
  </si>
  <si>
    <t>Battery Ventures, Storm Ventures, Redpoint Ventures</t>
  </si>
  <si>
    <t>Upgrade</t>
  </si>
  <si>
    <t>Union Square Ventures, Ribbit Capital, VY Capital</t>
  </si>
  <si>
    <t>Lianjia</t>
  </si>
  <si>
    <t>Tencent, Baidu, Huasheng Capital</t>
  </si>
  <si>
    <t>Hinge Health</t>
  </si>
  <si>
    <t>Atomico, Insight Partners, Coatue Management</t>
  </si>
  <si>
    <t>Lyra Health</t>
  </si>
  <si>
    <t>Burlingame</t>
  </si>
  <si>
    <t>Greylock Partners, Venrock, Providence Ventures</t>
  </si>
  <si>
    <t>Benchling</t>
  </si>
  <si>
    <t>Thrive Capital, Benchmark, MenloVentures</t>
  </si>
  <si>
    <t>Better.com</t>
  </si>
  <si>
    <t>Pine Brook, American Express Ventures, Kleiner Perkins Caufield &amp; Byers</t>
  </si>
  <si>
    <t>iCapital Network</t>
  </si>
  <si>
    <t>BlackRock, Blackstone, UBS</t>
  </si>
  <si>
    <t>Wiz</t>
  </si>
  <si>
    <t>Tel Aviv</t>
  </si>
  <si>
    <t>Israel</t>
  </si>
  <si>
    <t>Insight Partners, Sequoia Capital, Index Ventures</t>
  </si>
  <si>
    <t>DailyHunt</t>
  </si>
  <si>
    <t>Falcon Edge Capital, Omidyar Network, Sequoia Capital India</t>
  </si>
  <si>
    <t>Howden Group Holdings</t>
  </si>
  <si>
    <t>General Atlantic, 3i Group, Huagai Capital</t>
  </si>
  <si>
    <t>Meesho</t>
  </si>
  <si>
    <t>Venture Highway, Sequoia Capital India, Prosus Ventures</t>
  </si>
  <si>
    <t>Meizu Technology</t>
  </si>
  <si>
    <t>Zhuhai</t>
  </si>
  <si>
    <t>Telling Telecommunication Holding Co., Alibaba Group</t>
  </si>
  <si>
    <t>CloudWalk Technology</t>
  </si>
  <si>
    <t>Guangzhou</t>
  </si>
  <si>
    <t>Oriza Holdings, Guangdong Technology Financial Group</t>
  </si>
  <si>
    <t>Royole Corporation</t>
  </si>
  <si>
    <t>Warmsun Holding, IDG Capital Partners</t>
  </si>
  <si>
    <t>Monzo</t>
  </si>
  <si>
    <t>Passion Capital, Thrive Capital, Orange Digital Ventures</t>
  </si>
  <si>
    <t>Socure</t>
  </si>
  <si>
    <t>Two Sigma Ventures, Flint Capital, Commerce Ventures</t>
  </si>
  <si>
    <t>VIPKid</t>
  </si>
  <si>
    <t>Sequoia Capital China, Tencent Holdings, Sinovation Ventures</t>
  </si>
  <si>
    <t>Vinted</t>
  </si>
  <si>
    <t>Vilnius</t>
  </si>
  <si>
    <t>Lithuania</t>
  </si>
  <si>
    <t>Accel, Insight Partners, Burda Principal Investments</t>
  </si>
  <si>
    <t>Lendable</t>
  </si>
  <si>
    <t>Ontario Teachers' Pension Plan, Goldman Sachs</t>
  </si>
  <si>
    <t>UBTECH Robotics</t>
  </si>
  <si>
    <t>CDH Investments, Goldstone Investments, Qiming Venture Partners</t>
  </si>
  <si>
    <t>Anduril</t>
  </si>
  <si>
    <t>Irvine</t>
  </si>
  <si>
    <t>Andreessen Horowitz, Founders Fund, Revolution Ventures</t>
  </si>
  <si>
    <t>Checkr</t>
  </si>
  <si>
    <t>Y Combinator, Accel, T. Rowe Price</t>
  </si>
  <si>
    <t>Color</t>
  </si>
  <si>
    <t>General Catalyst, Viking Global Investors, T. Rowe Price</t>
  </si>
  <si>
    <t>Dataiku</t>
  </si>
  <si>
    <t>Alven Capital, FirstMark Capital, capitalG</t>
  </si>
  <si>
    <t>BetterUp</t>
  </si>
  <si>
    <t>Threshold Ventures, Lightspeed Venture Partners, Crosslink Capital</t>
  </si>
  <si>
    <t>Pleo</t>
  </si>
  <si>
    <t>Copenhagen</t>
  </si>
  <si>
    <t>Denmark</t>
  </si>
  <si>
    <t>Creandum, Founders, Kinnevik</t>
  </si>
  <si>
    <t>Trade Republic</t>
  </si>
  <si>
    <t>Founders Fund, Accel, Creandum</t>
  </si>
  <si>
    <t>Chipone</t>
  </si>
  <si>
    <t>China Grand Prosperity Investment, Silk Road Huacheng, Oriza Equity Investment</t>
  </si>
  <si>
    <t>Collibra</t>
  </si>
  <si>
    <t>Brussels</t>
  </si>
  <si>
    <t>Belgium</t>
  </si>
  <si>
    <t>Index Ventures, Battery Ventures, ICONIQ Capital</t>
  </si>
  <si>
    <t>Rappi</t>
  </si>
  <si>
    <t>Bogota</t>
  </si>
  <si>
    <t>Colombia</t>
  </si>
  <si>
    <t>South America</t>
  </si>
  <si>
    <t>DST Global, Andreessen Horowitz, Sequoia Capital, Redpoint e.ventures</t>
  </si>
  <si>
    <t>6Sense</t>
  </si>
  <si>
    <t>Venrock, Battery Ventures, Insight Partners</t>
  </si>
  <si>
    <t>Cerebral</t>
  </si>
  <si>
    <t>Oak HC/FT Partners, Artis Ventures, WestCap Group</t>
  </si>
  <si>
    <t>Creditas</t>
  </si>
  <si>
    <t>Sao Paulo</t>
  </si>
  <si>
    <t>Brazil</t>
  </si>
  <si>
    <t>Kaszek Ventures, Amadeus Capital Partners, Quona Capital</t>
  </si>
  <si>
    <t>OneTrust</t>
  </si>
  <si>
    <t>Atlanta</t>
  </si>
  <si>
    <t>Insight Partners</t>
  </si>
  <si>
    <t>QuintoAndar</t>
  </si>
  <si>
    <t>Campinas</t>
  </si>
  <si>
    <t>Kaszek Ventures, General Atlantic, SoftBank Group</t>
  </si>
  <si>
    <t>C6 Bank</t>
  </si>
  <si>
    <t>Credit Suisse</t>
  </si>
  <si>
    <t>Cockroach Labs</t>
  </si>
  <si>
    <t>Google Ventures, Benchmark, FirstMark Capital</t>
  </si>
  <si>
    <t>Hopper</t>
  </si>
  <si>
    <t>Montreal</t>
  </si>
  <si>
    <t>Capital One Growth Ventures, Citi Ventures, OMERS Ventures</t>
  </si>
  <si>
    <t>Icertis</t>
  </si>
  <si>
    <t>Bellevue</t>
  </si>
  <si>
    <t>Eight Roads Ventures, Greycroft, Ignition Partners</t>
  </si>
  <si>
    <t>Moon Active</t>
  </si>
  <si>
    <t>Insight Partners, Andalusian Capital Partners</t>
  </si>
  <si>
    <t>OfBusiness</t>
  </si>
  <si>
    <t>Gurgaon</t>
  </si>
  <si>
    <t>Matrix Partners India, Falcon Edge Capital, SoftBank Group</t>
  </si>
  <si>
    <t>Ola Electric Mobility</t>
  </si>
  <si>
    <t>SoftBank Group, Tiger Global Management, Matrix Partners India</t>
  </si>
  <si>
    <t>Pine Labs</t>
  </si>
  <si>
    <t>Noida</t>
  </si>
  <si>
    <t>Sequoia Capital India, Temasek, PayPal Ventures</t>
  </si>
  <si>
    <t>Qonto</t>
  </si>
  <si>
    <t>Alven Capital, Valar Ventures, Tencent Holdings</t>
  </si>
  <si>
    <t>SambaNova Systems</t>
  </si>
  <si>
    <t>Walden International, Google Ventures, Intel Capital</t>
  </si>
  <si>
    <t>United Imaging Healthcare</t>
  </si>
  <si>
    <t>China Life Insurance, China Development Bank Capital, CITIC Securities International</t>
  </si>
  <si>
    <t>WM Motor</t>
  </si>
  <si>
    <t>Baidu Capital, Linear Venture, Tencent</t>
  </si>
  <si>
    <t>ZEPZ</t>
  </si>
  <si>
    <t>Accel, Technology Crossover Ventures, LeapFrog Investments</t>
  </si>
  <si>
    <t>Abogen</t>
  </si>
  <si>
    <t>Suzhou</t>
  </si>
  <si>
    <t>Hillhouse Capital Management, SoftBank Group, Qiming Venture Partners</t>
  </si>
  <si>
    <t>Greensill</t>
  </si>
  <si>
    <t>SoftBank Group, General Atlantic</t>
  </si>
  <si>
    <t>Radiology Partners</t>
  </si>
  <si>
    <t>El Segundo</t>
  </si>
  <si>
    <t>New Enterprise Associates, Starr Investment Holdings</t>
  </si>
  <si>
    <t>Yello Mobile</t>
  </si>
  <si>
    <t>Formation 8</t>
  </si>
  <si>
    <t>Turing</t>
  </si>
  <si>
    <t>Foundation Capital, Frontier Ventures, AltaIR Capital</t>
  </si>
  <si>
    <t>Lenskart</t>
  </si>
  <si>
    <t>Faridabad</t>
  </si>
  <si>
    <t>Chiratae Ventures, PremjiInvest, Softbank</t>
  </si>
  <si>
    <t>Kraken</t>
  </si>
  <si>
    <t>Bnk To The Future, Trammell Ventures, SBI Investment</t>
  </si>
  <si>
    <t>Horizon Robotics</t>
  </si>
  <si>
    <t>Hillhouse Capital Management, Linear Venture, Morningside Venture Capital</t>
  </si>
  <si>
    <t>MoonPay</t>
  </si>
  <si>
    <t>Miami</t>
  </si>
  <si>
    <t>New Enterprise Associates, Coatue Management, Tiger Global Management</t>
  </si>
  <si>
    <t>Celsius Network</t>
  </si>
  <si>
    <t>WestCap Group, Caisse de depot et placement du Quebec</t>
  </si>
  <si>
    <t>ChargeBee Technologies</t>
  </si>
  <si>
    <t>Walnut</t>
  </si>
  <si>
    <t>Insight Partners, Tiger Global Management, Accel</t>
  </si>
  <si>
    <t>Coalition</t>
  </si>
  <si>
    <t>Commure</t>
  </si>
  <si>
    <t>General Catalyst, HCA Healthcare</t>
  </si>
  <si>
    <t>Flock Safety</t>
  </si>
  <si>
    <t>Matrix Partners, Initialized Capital, Tiger Global Management</t>
  </si>
  <si>
    <t>Handshake</t>
  </si>
  <si>
    <t>Kleiner Perkins Caufield &amp; Byers, Lightspeed Venture Partners, True Ventures</t>
  </si>
  <si>
    <t>Highspot</t>
  </si>
  <si>
    <t>Seattle</t>
  </si>
  <si>
    <t>Madrona Venture Group, Shasta Ventures, Salesforce Ventures</t>
  </si>
  <si>
    <t>Indigo Ag</t>
  </si>
  <si>
    <t>Activant Capital Group, Alaska Permanent Fund, Baillie Gifford &amp; Co.</t>
  </si>
  <si>
    <t>Mirakl</t>
  </si>
  <si>
    <t>Elaia Partners, 83North, Felix Capital</t>
  </si>
  <si>
    <t>Rec Room</t>
  </si>
  <si>
    <t>First Round Capital, Sequoia Capital, Index Ventures</t>
  </si>
  <si>
    <t>Tekion</t>
  </si>
  <si>
    <t>San Ramon</t>
  </si>
  <si>
    <t>Airbus Ventures, Index Ventures, Advent International</t>
  </si>
  <si>
    <t>Otto Bock HealthCare</t>
  </si>
  <si>
    <t>Duderstadt</t>
  </si>
  <si>
    <t>EQT Partners</t>
  </si>
  <si>
    <t>Outreach</t>
  </si>
  <si>
    <t>Mayfield Fund, M12, Trinity Ventures</t>
  </si>
  <si>
    <t>WeRide</t>
  </si>
  <si>
    <t>Atop Capital, IDInvest Partners, Qiming Venture Partners</t>
  </si>
  <si>
    <t>Applied Intuition</t>
  </si>
  <si>
    <t>Sunnyvale</t>
  </si>
  <si>
    <t>Andreessen Horowitz, Lux Capital, General Catalyst</t>
  </si>
  <si>
    <t>Course Hero</t>
  </si>
  <si>
    <t>NewView Capital, Maveron, Ridge Ventures</t>
  </si>
  <si>
    <t>Relativity</t>
  </si>
  <si>
    <t>Silver Lake, ICONIQ Capital</t>
  </si>
  <si>
    <t>Whoop</t>
  </si>
  <si>
    <t>NextView Ventures, Promus Ventures, Two Sigma Ventures</t>
  </si>
  <si>
    <t>Arctic Wolf Networks</t>
  </si>
  <si>
    <t>Eden Prairie</t>
  </si>
  <si>
    <t>Lightspeed Venture Partners, Redpoint Ventures, Viking Global Investors</t>
  </si>
  <si>
    <t>GOAT</t>
  </si>
  <si>
    <t>Culver City</t>
  </si>
  <si>
    <t>Upfront Ventures, Webb Investment Network, D1 Capital Partners</t>
  </si>
  <si>
    <t>Noom</t>
  </si>
  <si>
    <t>Qualcomm Ventures, Samsung Ventures, Silver Lake</t>
  </si>
  <si>
    <t>Papaya Global</t>
  </si>
  <si>
    <t>Bessemer Venture Partners, Insight Partners, New Era Ventures</t>
  </si>
  <si>
    <t>Redwood Materials</t>
  </si>
  <si>
    <t>Carson City</t>
  </si>
  <si>
    <t>Breakthrough Energy Ventures, Capricorn Investment Group, Valor Equity Partners</t>
  </si>
  <si>
    <t>ShareChat</t>
  </si>
  <si>
    <t>India Quotient, Elevation Capital, Lightspeed Venture Partners</t>
  </si>
  <si>
    <t>Sorare</t>
  </si>
  <si>
    <t>Benchmark, Accel, SoftBank Group</t>
  </si>
  <si>
    <t>VAST Data</t>
  </si>
  <si>
    <t>Norwest Venture Partners, Goldman Sachs, Dell Technologies Capital</t>
  </si>
  <si>
    <t>Articulate</t>
  </si>
  <si>
    <t>Blackstone, ICONIQ Growth, General Atlantic</t>
  </si>
  <si>
    <t>Dutchie</t>
  </si>
  <si>
    <t>Bend</t>
  </si>
  <si>
    <t>Casa Verde Capital, Gron Ventures, Thrity Five Ventures</t>
  </si>
  <si>
    <t>FalconX</t>
  </si>
  <si>
    <t>Tiger Global Management, American Express Ventures, B Capital Group</t>
  </si>
  <si>
    <t>Guild Education</t>
  </si>
  <si>
    <t>Denver</t>
  </si>
  <si>
    <t>General Atlantic, Blackstone, ICONIQ Growth</t>
  </si>
  <si>
    <t>Chainalysis</t>
  </si>
  <si>
    <t>Addition, Benhcmark, Accel</t>
  </si>
  <si>
    <t>dbt Labs</t>
  </si>
  <si>
    <t>Andreessen Horowitz, Amplify Partners, Sequoia Capital</t>
  </si>
  <si>
    <t>Globalization Partners</t>
  </si>
  <si>
    <t>Vista Equity Partners, Wincove, TDR Capital</t>
  </si>
  <si>
    <t>Intarcia Therapeutics</t>
  </si>
  <si>
    <t>New Enterprise Associates, New Leaf Venture Partners, Charter Venture Capital</t>
  </si>
  <si>
    <t>Relativity Space</t>
  </si>
  <si>
    <t>Inglewood</t>
  </si>
  <si>
    <t>Playground Global, Bond, Tribe Capital</t>
  </si>
  <si>
    <t>StockX</t>
  </si>
  <si>
    <t>Detroit</t>
  </si>
  <si>
    <t>Google Ventures, Battery Ventures, DST Global</t>
  </si>
  <si>
    <t>ThoughtSpot</t>
  </si>
  <si>
    <t>Lightspeed Venture Partners, Khosla Ventures, Geodesic Capital</t>
  </si>
  <si>
    <t>SSENSE</t>
  </si>
  <si>
    <t>Sequoia Capital</t>
  </si>
  <si>
    <t>BitPanda</t>
  </si>
  <si>
    <t>Vienna</t>
  </si>
  <si>
    <t>Austria</t>
  </si>
  <si>
    <t>Speedinvest, Valar Ventures, Uniqa Ventures</t>
  </si>
  <si>
    <t>Dataminr</t>
  </si>
  <si>
    <t>Venrock, Institutional Venture Partners, Goldman Sachs</t>
  </si>
  <si>
    <t>Weee!</t>
  </si>
  <si>
    <t>Goodwater Capital, iFly, XVC Venture Capital</t>
  </si>
  <si>
    <t>Medlinker</t>
  </si>
  <si>
    <t>Chengdu</t>
  </si>
  <si>
    <t>China Health Industry Investment Fund, China Renaissance, and Sequoia Capital China</t>
  </si>
  <si>
    <t>Hozon Auto</t>
  </si>
  <si>
    <t>HD Capital, Qihoo 360 Technology, China Fortune Land Development</t>
  </si>
  <si>
    <t>Aurora Solar</t>
  </si>
  <si>
    <t>Fifth Wall Ventures, Energize Ventures, ICONIQ Capital</t>
  </si>
  <si>
    <t>Branch</t>
  </si>
  <si>
    <t>New Enterprise Associates, Pear, Cowboy Ventures</t>
  </si>
  <si>
    <t>BrowserStack</t>
  </si>
  <si>
    <t>Dublin</t>
  </si>
  <si>
    <t>Ireland</t>
  </si>
  <si>
    <t>Accel, Insight Partners, Bond Capital</t>
  </si>
  <si>
    <t>Cerebras Systems</t>
  </si>
  <si>
    <t>Los Altos</t>
  </si>
  <si>
    <t>Benchmark, Foundation Capital, Sequoia Capital</t>
  </si>
  <si>
    <t>ClickUp</t>
  </si>
  <si>
    <t>Georgian Partners, Craft Ventures</t>
  </si>
  <si>
    <t>Clubhouse</t>
  </si>
  <si>
    <t>Andreessen Horowitz, TQ Ventures</t>
  </si>
  <si>
    <t>Farmers Business Network</t>
  </si>
  <si>
    <t>San Carlos</t>
  </si>
  <si>
    <t>Blackrock, Kleiner Perkins Caulfield &amp; Byers, Google Ventures</t>
  </si>
  <si>
    <t>Houzz</t>
  </si>
  <si>
    <t>New Enterprise Associates, Sequoia Capital, Comcast Ventures</t>
  </si>
  <si>
    <t>MEGVII</t>
  </si>
  <si>
    <t>Ant Financial Services Group, Russia-China Investment Fund, Foxconn Technology Company</t>
  </si>
  <si>
    <t>Melio</t>
  </si>
  <si>
    <t>Accel, Aleph, American Express Ventures</t>
  </si>
  <si>
    <t>Next Insurance</t>
  </si>
  <si>
    <t>Zeev Ventures, Ribbit Capital, TLV Partners</t>
  </si>
  <si>
    <t>Olive</t>
  </si>
  <si>
    <t>Columbus</t>
  </si>
  <si>
    <t>Drive Capital, General Catalyst, Ascension Ventures</t>
  </si>
  <si>
    <t>Patreon</t>
  </si>
  <si>
    <t>Index Ventures, Thrive Capital, CRV</t>
  </si>
  <si>
    <t>PointClickCare</t>
  </si>
  <si>
    <t>Mississauga</t>
  </si>
  <si>
    <t>Dragoneer Investment Group, Hellman &amp; Friedman, JMI Equity</t>
  </si>
  <si>
    <t>Rubrik</t>
  </si>
  <si>
    <t>Greylock Partners, Lightspeed Venture Partners, Khosla Ventures</t>
  </si>
  <si>
    <t>Vuori</t>
  </si>
  <si>
    <t>Carlsbad</t>
  </si>
  <si>
    <t>SoftBank Group, Norwest Venture Partners</t>
  </si>
  <si>
    <t>Webflow</t>
  </si>
  <si>
    <t>Accel, Silversmith Capital Partners, capitalG</t>
  </si>
  <si>
    <t>Yuga Labs</t>
  </si>
  <si>
    <t>Andreessen Horowitz, Thrive Capital, Sound Ventures</t>
  </si>
  <si>
    <t>Zapier</t>
  </si>
  <si>
    <t>Sequoia Capital, Bessemer Venture Partners, Threshold Ventures</t>
  </si>
  <si>
    <t>Dadi Cinema</t>
  </si>
  <si>
    <t>Alibaba Pictures Group</t>
  </si>
  <si>
    <t>Kurly</t>
  </si>
  <si>
    <t>Sequoia Capital China, DST Global, DST Global</t>
  </si>
  <si>
    <t>OpenAI</t>
  </si>
  <si>
    <t>Khosla Ventures</t>
  </si>
  <si>
    <t>Upstox</t>
  </si>
  <si>
    <t>Tiger Global Management, Kalaari Capital</t>
  </si>
  <si>
    <t>Vista Global</t>
  </si>
  <si>
    <t>Dubai</t>
  </si>
  <si>
    <t>United Arab Emirates</t>
  </si>
  <si>
    <t>Rhone Capital</t>
  </si>
  <si>
    <t>Yixia</t>
  </si>
  <si>
    <t>Sequoia Capital China, Sina Weibo, Kleiner Perkins Caufield &amp; Byers, Redpoint Ventures</t>
  </si>
  <si>
    <t>Automattic</t>
  </si>
  <si>
    <t>Insight Venture Partners, Lowercase Capital, Polaris Partners</t>
  </si>
  <si>
    <t>OakNorth Bank</t>
  </si>
  <si>
    <t>Clermont Group, Coltrane Asset Management, Toscafund Asset Management</t>
  </si>
  <si>
    <t>Worldcoin</t>
  </si>
  <si>
    <t>Day One Ventures, Coinbase Ventures, Andreessen Horowitz</t>
  </si>
  <si>
    <t>Hive Box</t>
  </si>
  <si>
    <t>Eastern Bell Capital, SF Holding Co, STO Express</t>
  </si>
  <si>
    <t>MessageBird</t>
  </si>
  <si>
    <t>Y Combinator, Atomico, Accel</t>
  </si>
  <si>
    <t>Cohesity</t>
  </si>
  <si>
    <t>SoftBank Group, Sequoia Capital, Wing Venture Capital</t>
  </si>
  <si>
    <t>Cybereason</t>
  </si>
  <si>
    <t>SoftBank Group, CRV, Spark Capital</t>
  </si>
  <si>
    <t>A24 Films</t>
  </si>
  <si>
    <t>Stripes Group, Neuberger Berman</t>
  </si>
  <si>
    <t>Acronis</t>
  </si>
  <si>
    <t>Schaffhausen</t>
  </si>
  <si>
    <t>Switzerland</t>
  </si>
  <si>
    <t>Goldman Sachs, VebVentures, Insight Partners</t>
  </si>
  <si>
    <t>Aura</t>
  </si>
  <si>
    <t>Burlington</t>
  </si>
  <si>
    <t>Warburg Pincus, General Catalyst</t>
  </si>
  <si>
    <t>BYTON</t>
  </si>
  <si>
    <t>Nanjing</t>
  </si>
  <si>
    <t>FAW Group, Tencent Holdings, Tus Holdings</t>
  </si>
  <si>
    <t>Cato Networks</t>
  </si>
  <si>
    <t>Aspect Ventures, SingTel Innov8, Greylock Partners</t>
  </si>
  <si>
    <t>Digit Insurance</t>
  </si>
  <si>
    <t>Fairfax Financial Holdings, A91 Partners, TVS Capital</t>
  </si>
  <si>
    <t>Fetch Rewards</t>
  </si>
  <si>
    <t>Madison</t>
  </si>
  <si>
    <t>Greycroft, Loeb.NYC, DST Global</t>
  </si>
  <si>
    <t>Games24x7</t>
  </si>
  <si>
    <t>Tiger Global Management, The Raine Group, Malabar Investments</t>
  </si>
  <si>
    <t>GoStudent</t>
  </si>
  <si>
    <t>DN Capital, Left Lane Capital, Coatue Management</t>
  </si>
  <si>
    <t>Immutable</t>
  </si>
  <si>
    <t>Sydney</t>
  </si>
  <si>
    <t>Fabric Ventures, AirTree Ventures, Temasek</t>
  </si>
  <si>
    <t>Infra.Market</t>
  </si>
  <si>
    <t>Thane</t>
  </si>
  <si>
    <t>Accel, Tiger Global Management, Nexus Venture Partners</t>
  </si>
  <si>
    <t>Side</t>
  </si>
  <si>
    <t>Coatue Managemeny, Trinity Ventures, Matrix Partners</t>
  </si>
  <si>
    <t>SiFive</t>
  </si>
  <si>
    <t>Sutter Hill Ventures, Osage University Partners, Spark Capital</t>
  </si>
  <si>
    <t>Somatus</t>
  </si>
  <si>
    <t>McLean</t>
  </si>
  <si>
    <t>The Blue Venture Fund, Flare Capital Partners, Longitude Capital</t>
  </si>
  <si>
    <t>Sysdig</t>
  </si>
  <si>
    <t>Accel, Bain Capital Ventures, Insight Partners</t>
  </si>
  <si>
    <t>Uniphore</t>
  </si>
  <si>
    <t>Artificial Intelligence</t>
  </si>
  <si>
    <t>Chiratae Ventures, March Capital Partners, National Grid Partners</t>
  </si>
  <si>
    <t>Varo Bank</t>
  </si>
  <si>
    <t>Warburg Pincus, The Rise Fund, HarbourVest Partners</t>
  </si>
  <si>
    <t>Vercel</t>
  </si>
  <si>
    <t>CRV, Accel, Google Ventures</t>
  </si>
  <si>
    <t>Oura</t>
  </si>
  <si>
    <t>Oulu</t>
  </si>
  <si>
    <t>Forerunner Ventures, Lifeline Ventures, MSD Capital</t>
  </si>
  <si>
    <t>Unacademy</t>
  </si>
  <si>
    <t>Blume Ventures, Nexus Venture Partners, Sequoia Capital India</t>
  </si>
  <si>
    <t>Axonius</t>
  </si>
  <si>
    <t>Vertex Ventures Israel, Bessemer Venture Partners, Emerge</t>
  </si>
  <si>
    <t>Clari</t>
  </si>
  <si>
    <t>Sequoia Capital, Bain Capital Ventures, enaya Capital</t>
  </si>
  <si>
    <t>ManoMano</t>
  </si>
  <si>
    <t>General Atlantic, Piton Capital, Partech Partners</t>
  </si>
  <si>
    <t>Pendo</t>
  </si>
  <si>
    <t>Raleigh</t>
  </si>
  <si>
    <t>Contour Venture Partners, Battery Ventures, Core Capital Partners</t>
  </si>
  <si>
    <t>Plume</t>
  </si>
  <si>
    <t>Insight Partners, Jackson Square Ventures, Liberty Gloval Ventures</t>
  </si>
  <si>
    <t>JumpCloud</t>
  </si>
  <si>
    <t>Louisville</t>
  </si>
  <si>
    <t>Foundry Group, General Atlantic, BlackRock</t>
  </si>
  <si>
    <t>Project44</t>
  </si>
  <si>
    <t>Emergence Capital Partners, 8VC, Chicago Ventures</t>
  </si>
  <si>
    <t>Sourcegraph</t>
  </si>
  <si>
    <t>Redpoint Ventures, Goldcrest Capital, Insight Partners</t>
  </si>
  <si>
    <t>OwnBackup</t>
  </si>
  <si>
    <t>Englewood Cliffs</t>
  </si>
  <si>
    <t>Insight Partners, Salesforce Ventures, Vertex Ventures</t>
  </si>
  <si>
    <t>Starburst</t>
  </si>
  <si>
    <t>Index Ventures, Coatue Management, Andreessen Horowitz</t>
  </si>
  <si>
    <t>Youxia Motors</t>
  </si>
  <si>
    <t>China Environmental Protection Industry, China Fortune Ocean</t>
  </si>
  <si>
    <t>Zetwerk</t>
  </si>
  <si>
    <t>Sequoia Capital India, Kae Capital, Accel</t>
  </si>
  <si>
    <t>Cars24</t>
  </si>
  <si>
    <t>Moore Strategic Ventures, DST Global, Sequoia Capital India</t>
  </si>
  <si>
    <t>Ethos</t>
  </si>
  <si>
    <t>Sequoia Capital, Google Ventures, Accel</t>
  </si>
  <si>
    <t>Komodo Health</t>
  </si>
  <si>
    <t>Andreessen Horowitz, IA Ventures, Felicis Ventures</t>
  </si>
  <si>
    <t>Nextiva</t>
  </si>
  <si>
    <t>Scottsdale</t>
  </si>
  <si>
    <t>Goldman Sachs Asset Management</t>
  </si>
  <si>
    <t>o9 Solutions</t>
  </si>
  <si>
    <t>Dallas</t>
  </si>
  <si>
    <t>KKR</t>
  </si>
  <si>
    <t>Scopely</t>
  </si>
  <si>
    <t>Greycroft, Sands Capital, Revolution Growth</t>
  </si>
  <si>
    <t>Sila Nanotechnologies</t>
  </si>
  <si>
    <t>Alameda</t>
  </si>
  <si>
    <t>Bessemer Venture Partners, Sutter Hill Ventures, Matrix Partners</t>
  </si>
  <si>
    <t>Via</t>
  </si>
  <si>
    <t>83North, RiverPark Ventures, Pitango Venture Capital</t>
  </si>
  <si>
    <t>Transmit Security</t>
  </si>
  <si>
    <t>General Atlantic, Insight Partners, Vintage Investment Partners</t>
  </si>
  <si>
    <t>BlockDaemon</t>
  </si>
  <si>
    <t>BOLDstart Ventures, Lerer Hippeau, Kenetic Capital</t>
  </si>
  <si>
    <t>Convoy</t>
  </si>
  <si>
    <t>Greylock Partners, capitalG, Y Combinator</t>
  </si>
  <si>
    <t>Dream Games</t>
  </si>
  <si>
    <t>Makers Fund, Index Ventures, Inova Ventures Participacees</t>
  </si>
  <si>
    <t>Illumio</t>
  </si>
  <si>
    <t>Data Collective, Formation 8, General Catalyst Partners</t>
  </si>
  <si>
    <t>MasterClass</t>
  </si>
  <si>
    <t>Institutional Venture Partners, New Enterprise Associates, Javelin Venture Partners</t>
  </si>
  <si>
    <t>Graphcore</t>
  </si>
  <si>
    <t>Bristol</t>
  </si>
  <si>
    <t>Dell Technologies Capital, Pitango Venture Capital, Amadeus Capital Partners</t>
  </si>
  <si>
    <t>ApplyBoard</t>
  </si>
  <si>
    <t>Kitchener</t>
  </si>
  <si>
    <t>Artiman Ventures, Plug and Play Ventures, Anthos Capital</t>
  </si>
  <si>
    <t>Blockstream</t>
  </si>
  <si>
    <t>AME Cloud Ventures, Future Perfect Ventures, Blockchain Capital</t>
  </si>
  <si>
    <t>Cedar</t>
  </si>
  <si>
    <t>Thrive Capital, Founders Fund, Cocnord Health Partners</t>
  </si>
  <si>
    <t>ContentSquare</t>
  </si>
  <si>
    <t>Highland Europe, Eurazeo, Canaan Partners</t>
  </si>
  <si>
    <t>Eruditus Executive Education</t>
  </si>
  <si>
    <t>Sequoia Capital India, Softbank, Bertelsmann India Investments</t>
  </si>
  <si>
    <t>Innovaccer</t>
  </si>
  <si>
    <t>M12, WestBridge Capital, Lightspeed Venture Partners</t>
  </si>
  <si>
    <t>Ironclad</t>
  </si>
  <si>
    <t>Sacramento</t>
  </si>
  <si>
    <t>Accel, Sequoia Capital, Y Combinator</t>
  </si>
  <si>
    <t>Skims</t>
  </si>
  <si>
    <t>Thrive Capital, Alliance Consumer Growth, Imaginary Ventures</t>
  </si>
  <si>
    <t>Thumbtack</t>
  </si>
  <si>
    <t>Tiger Global, Sequoia Capital, Google Capital</t>
  </si>
  <si>
    <t>Zipline</t>
  </si>
  <si>
    <t>South San Francisco</t>
  </si>
  <si>
    <t>Sequoia Capital, Baillie Gifford &amp; Co., Google Ventures</t>
  </si>
  <si>
    <t>BharatPe</t>
  </si>
  <si>
    <t>New Delhi</t>
  </si>
  <si>
    <t>Insight Partners, Sequoia Capital India, BEENEXT</t>
  </si>
  <si>
    <t>DriveWealth</t>
  </si>
  <si>
    <t>Chatham</t>
  </si>
  <si>
    <t>Point72 Ventures, Route 66 Ventures, Accel</t>
  </si>
  <si>
    <t>Flink Food</t>
  </si>
  <si>
    <t>Mubadala Capital, Bond, Prosus Ventures</t>
  </si>
  <si>
    <t>PsiQuantum</t>
  </si>
  <si>
    <t>Playground Global, M12, BlackRock</t>
  </si>
  <si>
    <t>SpotOn</t>
  </si>
  <si>
    <t>Dragoneer Investment Group, DST Global, Franklin Templeton</t>
  </si>
  <si>
    <t>Gorillas</t>
  </si>
  <si>
    <t>Coatue Management, Atlantic Food Labs, DST Global</t>
  </si>
  <si>
    <t>HighRadius</t>
  </si>
  <si>
    <t>Houston</t>
  </si>
  <si>
    <t>Susquehanna Growth Equity, Citi Ventures, ICONIQ Capital</t>
  </si>
  <si>
    <t>Loft</t>
  </si>
  <si>
    <t>Monashees+, Andreessen Horowitz, QED Investors</t>
  </si>
  <si>
    <t>Nuvemshop</t>
  </si>
  <si>
    <t>Kaszek Ventures, Qualcomm Ventures, Accel</t>
  </si>
  <si>
    <t>Udaan</t>
  </si>
  <si>
    <t>DST Global, Lightspeed Venture Partners, Microsoft ScaleUp</t>
  </si>
  <si>
    <t>Workrise</t>
  </si>
  <si>
    <t>Austin</t>
  </si>
  <si>
    <t>Founders Fund, Quantum Energy Partners, Bedrock Capital</t>
  </si>
  <si>
    <t>ActiveCampaign</t>
  </si>
  <si>
    <t>Silversmith Capital Partners, Susquehanna Growth Equity, Tiger Global Management</t>
  </si>
  <si>
    <t>Age of Learning</t>
  </si>
  <si>
    <t>Iconiq Capital</t>
  </si>
  <si>
    <t>Anchorage Digital</t>
  </si>
  <si>
    <t>Andreessen Horowitz, Blockchain Capital, Lux Capital</t>
  </si>
  <si>
    <t>BlockFi</t>
  </si>
  <si>
    <t>Jersey City</t>
  </si>
  <si>
    <t>ConsenSys Ventures, Valar Ventures, PUC</t>
  </si>
  <si>
    <t>Calendly</t>
  </si>
  <si>
    <t>ICONIQ Capital, OpenView Venture Partners</t>
  </si>
  <si>
    <t>Carbon Health</t>
  </si>
  <si>
    <t>Brookfield Asset Management, Blackstone, Data Collective</t>
  </si>
  <si>
    <t>Circle</t>
  </si>
  <si>
    <t>General Catalyst, Digital Currency Group, Accel</t>
  </si>
  <si>
    <t>CMR Surgical</t>
  </si>
  <si>
    <t>Cambridge</t>
  </si>
  <si>
    <t>Cambridge Innovation Capital, LGT Capital Partners, Escala Capital</t>
  </si>
  <si>
    <t>Contentful</t>
  </si>
  <si>
    <t>Balderton Capital, General Catalyst, Tiger Global Management</t>
  </si>
  <si>
    <t>Cross River Bank</t>
  </si>
  <si>
    <t>Fort Lee</t>
  </si>
  <si>
    <t>Battery Ventures, Andreessen Horowitz, Ribbit Capital</t>
  </si>
  <si>
    <t>Delhivery</t>
  </si>
  <si>
    <t>Times Internet, Nexus Venture Partners, SoftBank Group</t>
  </si>
  <si>
    <t>FlixBus</t>
  </si>
  <si>
    <t>Holtzbrinck Ventures, Unternehmertum Venture Capital, General Atlantic</t>
  </si>
  <si>
    <t>Flutterwave</t>
  </si>
  <si>
    <t>Green Visor Capital, CRE Venture Capital, Greycroft</t>
  </si>
  <si>
    <t>Forter</t>
  </si>
  <si>
    <t>Sequoia Capital Israel, Scale Venture Partners, Commerce Ventures</t>
  </si>
  <si>
    <t>Grafana Labs</t>
  </si>
  <si>
    <t>Lightspeed Venture Partners, Lead Edge Capital, Coatue Management</t>
  </si>
  <si>
    <t>Groww</t>
  </si>
  <si>
    <t>Tiger Global Management, Sequoia Capital India, Ribbit Capital</t>
  </si>
  <si>
    <t>Inxeption</t>
  </si>
  <si>
    <t>Coatue Management, BMO Capital, Schonfeld Strategic Advisors</t>
  </si>
  <si>
    <t>KK Group</t>
  </si>
  <si>
    <t>Dongguan</t>
  </si>
  <si>
    <t>Matrix Partners China, Bright Venture Capita, Shenzhen Capital Group</t>
  </si>
  <si>
    <t>Lattice</t>
  </si>
  <si>
    <t>Khosla Ventures, Thrive Capital, Y Combinator</t>
  </si>
  <si>
    <t>LaunchDarkly</t>
  </si>
  <si>
    <t>Uncork Capital, Threshold Ventures, Bloomberg Beta</t>
  </si>
  <si>
    <t>Lucid</t>
  </si>
  <si>
    <t>South Jordan</t>
  </si>
  <si>
    <t>Spectrum Equity, ICONIQ Capital, Grayhawk Capital</t>
  </si>
  <si>
    <t>Outschool</t>
  </si>
  <si>
    <t>Uniion Square Ventures, Tiger Global Management, Lightspeed Venture Capital</t>
  </si>
  <si>
    <t>Podium</t>
  </si>
  <si>
    <t>Lehi</t>
  </si>
  <si>
    <t>Accel, Summit Partners, Google Ventures</t>
  </si>
  <si>
    <t>Remote</t>
  </si>
  <si>
    <t>Index Ventures, Sequoia Capital, General Catalyst</t>
  </si>
  <si>
    <t>Seismic</t>
  </si>
  <si>
    <t>Jackson Square Ventures, General Atlantic, Lightspeed Venture Partners</t>
  </si>
  <si>
    <t>Sky Mavis</t>
  </si>
  <si>
    <t>Ho Chi Minh City</t>
  </si>
  <si>
    <t>Vietnam</t>
  </si>
  <si>
    <t>Fabric Ventures, 500 Global, Standard Crypto</t>
  </si>
  <si>
    <t>SouChe Holdings</t>
  </si>
  <si>
    <t>Morningside Ventures, Warburg Pincus, CreditEase Fintech Investment Fund</t>
  </si>
  <si>
    <t>TradingView</t>
  </si>
  <si>
    <t>Westerville</t>
  </si>
  <si>
    <t>Tiger Global Management, Insight Partners, Jump Capital</t>
  </si>
  <si>
    <t>Traveloka</t>
  </si>
  <si>
    <t>Global Founders Capital, East Ventures, Expedia Inc.</t>
  </si>
  <si>
    <t>wefox</t>
  </si>
  <si>
    <t>Salesforce Ventures, Seedcamp, OMERS Ventures</t>
  </si>
  <si>
    <t>Wildlife Studios</t>
  </si>
  <si>
    <t>Benchmark, Bessemer Venture Partners</t>
  </si>
  <si>
    <t>1047 Games</t>
  </si>
  <si>
    <t>Zephyr Cove</t>
  </si>
  <si>
    <t>VGames, Lakestar, Galaxy Interactive</t>
  </si>
  <si>
    <t>Baiwang</t>
  </si>
  <si>
    <t>Guozhong Venture Capital Management, Shenzhen Capital Group, Oriental Fortune Capital</t>
  </si>
  <si>
    <t>Boba</t>
  </si>
  <si>
    <t>DeFi Technologies, Hypersphere Ventures, M13</t>
  </si>
  <si>
    <t>Bought By Many</t>
  </si>
  <si>
    <t>Octopus Ventures, Munich Re Ventures, CommerzVentures</t>
  </si>
  <si>
    <t>Cambridge Mobile Telematics</t>
  </si>
  <si>
    <t>SoftBank Group</t>
  </si>
  <si>
    <t>Carzone</t>
  </si>
  <si>
    <t>Jiangsu</t>
  </si>
  <si>
    <t>Alibaba Group,Co-Stone Venture Capital, Buhuo Venture Capital</t>
  </si>
  <si>
    <t>CFGI</t>
  </si>
  <si>
    <t>The Carlyle Group, CVC Capital Partners</t>
  </si>
  <si>
    <t>Cgtz</t>
  </si>
  <si>
    <t>Shunwei Capital Partners, China Media Group, Guangzhou Huiyin Aofeng Equity Investment Fund</t>
  </si>
  <si>
    <t>Changingedu</t>
  </si>
  <si>
    <t>Trustbridge Partners, IDG Capital, Sequoia Capital China</t>
  </si>
  <si>
    <t>eDaili</t>
  </si>
  <si>
    <t>K2VC, Lightspeed China Partners, Sky9 Capital</t>
  </si>
  <si>
    <t>ENOVATE</t>
  </si>
  <si>
    <t>Automobile Industry Guidance Fund</t>
  </si>
  <si>
    <t>Fenbi Education</t>
  </si>
  <si>
    <t>Trustbridge Partners, Hony Capital, IDG Capital</t>
  </si>
  <si>
    <t>Hesai Tech</t>
  </si>
  <si>
    <t>Lightspeed China Partners, Baidu Ventures, Qiming Venture Partners</t>
  </si>
  <si>
    <t>Il Makiage</t>
  </si>
  <si>
    <t>L Catterton, Franklin Templeton, First Light Capital Group</t>
  </si>
  <si>
    <t>Iluvatar CoreX</t>
  </si>
  <si>
    <t>Centurium Capital, Cedarlake Capital, Unicom Innovation Venture Capital</t>
  </si>
  <si>
    <t>Jusfoun Big Data</t>
  </si>
  <si>
    <t>Boxin Capital, DT Capital Partners, IDG Capital</t>
  </si>
  <si>
    <t>Pagaya</t>
  </si>
  <si>
    <t>Oak HC/FT Partners, GF Investments, Harvey Golub Family Office</t>
  </si>
  <si>
    <t>PolicyBazaar</t>
  </si>
  <si>
    <t>Info Edge, Softbank Capital</t>
  </si>
  <si>
    <t>Promasidor Holdings</t>
  </si>
  <si>
    <t>Bryanston</t>
  </si>
  <si>
    <t>South Africa</t>
  </si>
  <si>
    <t>IFC, Ajinomoto</t>
  </si>
  <si>
    <t>Tubatu.com</t>
  </si>
  <si>
    <t>Sequoia Capital China, Matrix Partners China, 58.com</t>
  </si>
  <si>
    <t>Ximalaya FM</t>
  </si>
  <si>
    <t>China Creation Ventures, Sierra Ventures, Xingwang Investment Management</t>
  </si>
  <si>
    <t>HEYTEA</t>
  </si>
  <si>
    <t>Sequoia Capital China, Tencent Investment, BA Capital</t>
  </si>
  <si>
    <t>BGL Group</t>
  </si>
  <si>
    <t>Peterborough</t>
  </si>
  <si>
    <t>CPP Investment Board</t>
  </si>
  <si>
    <t>Claroty</t>
  </si>
  <si>
    <t>Bessemer Venture Partners, MoreVC, Team8</t>
  </si>
  <si>
    <t>Improbable</t>
  </si>
  <si>
    <t>Andreessen Horowitz, SoftBank Group, Temasek Holdings</t>
  </si>
  <si>
    <t>InMobi</t>
  </si>
  <si>
    <t>Kleiner Perkins Caufield &amp; Byers, Softbank Corp., Sherpalo Ventures</t>
  </si>
  <si>
    <t>MindMaze</t>
  </si>
  <si>
    <t>Lausanne</t>
  </si>
  <si>
    <t>Hinduja Group</t>
  </si>
  <si>
    <t>Pantheon Systems</t>
  </si>
  <si>
    <t>Foundry Group, Scale Venture Partners, SoftBank Group</t>
  </si>
  <si>
    <t>SellerX</t>
  </si>
  <si>
    <t>Cherry Ventures, Felix Capital, 83North</t>
  </si>
  <si>
    <t>AppDirect</t>
  </si>
  <si>
    <t>Mithril, iNovia Capital, Foundry Group</t>
  </si>
  <si>
    <t>BrewDog</t>
  </si>
  <si>
    <t>Aberdeen</t>
  </si>
  <si>
    <t>TSG Consumer Partners, Crowdcube</t>
  </si>
  <si>
    <t>Enflame</t>
  </si>
  <si>
    <t>Tencent Holdings, Delta Capital, Redpoint Ventures China</t>
  </si>
  <si>
    <t>Tradeshift</t>
  </si>
  <si>
    <t>Notion Capital, Scentan Ventures, Kite Ventures</t>
  </si>
  <si>
    <t>HeartFlow</t>
  </si>
  <si>
    <t>BlueCross BlueShield Venture Partners, US Venture Partners</t>
  </si>
  <si>
    <t>Extend</t>
  </si>
  <si>
    <t>GreatPoint Ventures, Meritech Capital Partners, PayPal Ventures</t>
  </si>
  <si>
    <t>Airbyte</t>
  </si>
  <si>
    <t>Accel, Benchmark, SV Angel</t>
  </si>
  <si>
    <t>Andela</t>
  </si>
  <si>
    <t>Spark Capital, Google Ventures, CRE Venture Capital</t>
  </si>
  <si>
    <t>Ascend Money</t>
  </si>
  <si>
    <t>Bangkok</t>
  </si>
  <si>
    <t>Thailand</t>
  </si>
  <si>
    <t>Ant Group, Charoen Pokphand Group, Bow Wave Capital</t>
  </si>
  <si>
    <t>Athelas</t>
  </si>
  <si>
    <t>Sequoia Capital, General Catalyst, Human Capital</t>
  </si>
  <si>
    <t>Built</t>
  </si>
  <si>
    <t>Nashville</t>
  </si>
  <si>
    <t>Nyca Partners, Index Ventures, Technology Crossover Ventures</t>
  </si>
  <si>
    <t>candy.com</t>
  </si>
  <si>
    <t>Insight Partners, Softbank Group, Connect Ventures</t>
  </si>
  <si>
    <t>Cognite</t>
  </si>
  <si>
    <t>Lysaker</t>
  </si>
  <si>
    <t>Norway</t>
  </si>
  <si>
    <t>Technology Crossover Ventures, Accel, Aker</t>
  </si>
  <si>
    <t>CoinList</t>
  </si>
  <si>
    <t>Accomplice, Polychain Capital, GoldenTree Asset Management</t>
  </si>
  <si>
    <t>Collective Health</t>
  </si>
  <si>
    <t>New Enterprise Associates, Founders Fund, Google Ventures</t>
  </si>
  <si>
    <t>Culture Amp</t>
  </si>
  <si>
    <t>Richmond</t>
  </si>
  <si>
    <t>Felicis Ventures, Index Ventures, Blackbird Ventures</t>
  </si>
  <si>
    <t>Devo</t>
  </si>
  <si>
    <t>Insight Partners, Kibo Ventures, Bessemer Venture Partners</t>
  </si>
  <si>
    <t>ElasticRun</t>
  </si>
  <si>
    <t>Pune</t>
  </si>
  <si>
    <t>Kalaari Capital, Norwest Venture Partners, Prosus Ventures</t>
  </si>
  <si>
    <t>Gett</t>
  </si>
  <si>
    <t>Volkswagen, Access Industries, Vostok New Ventures</t>
  </si>
  <si>
    <t>ID.me</t>
  </si>
  <si>
    <t>Moonshots Capital, BoxGroup, Blu Venture Investors</t>
  </si>
  <si>
    <t>impact.com</t>
  </si>
  <si>
    <t>Santa Barbara</t>
  </si>
  <si>
    <t>Redpoint Ventures, Providence Equity Partners, Silversmith Capital Partners</t>
  </si>
  <si>
    <t>Ledger</t>
  </si>
  <si>
    <t>Digital Currency Group, Draper Esprit, Korelya Capital</t>
  </si>
  <si>
    <t>Lusha</t>
  </si>
  <si>
    <t>PSG, ION Crossover Partners</t>
  </si>
  <si>
    <t>Matillion</t>
  </si>
  <si>
    <t>Altrincham</t>
  </si>
  <si>
    <t>Scale Venture Partners, Sapphire Ventures, Battery Ventures</t>
  </si>
  <si>
    <t>MOLOCO</t>
  </si>
  <si>
    <t>Smilegate Investment, DSC Investments, KTB Ventures</t>
  </si>
  <si>
    <t>Mu Sigma</t>
  </si>
  <si>
    <t>Northbrook</t>
  </si>
  <si>
    <t>Sequoia Capital, General Atlantic</t>
  </si>
  <si>
    <t>Next Silicon</t>
  </si>
  <si>
    <t>Amiti Ventures, Playground Global, Aleph</t>
  </si>
  <si>
    <t>NotCo</t>
  </si>
  <si>
    <t>Santiago</t>
  </si>
  <si>
    <t>Chile</t>
  </si>
  <si>
    <t>Kaszek Ventures, SOSV, Tiger Global Management</t>
  </si>
  <si>
    <t>Olist</t>
  </si>
  <si>
    <t>Curitiba</t>
  </si>
  <si>
    <t>Redpoint e.ventures, Valor Capital Group, SoftBank Latin America Fund</t>
  </si>
  <si>
    <t>Pacaso</t>
  </si>
  <si>
    <t>Cincinnati</t>
  </si>
  <si>
    <t>Global Founders Capital, Shea Ventures, Greycroft</t>
  </si>
  <si>
    <t>Paradox</t>
  </si>
  <si>
    <t>Brighton Park Capital, Blue Cloud Ventures, Workday Ventures</t>
  </si>
  <si>
    <t>Persona</t>
  </si>
  <si>
    <t>Coatue Management, Index Ventures, Founders Fund</t>
  </si>
  <si>
    <t>SmartRecruiters</t>
  </si>
  <si>
    <t>Mayfield Fund, Insight Partners, Rembrandt Venture Partners</t>
  </si>
  <si>
    <t>Snapdocs</t>
  </si>
  <si>
    <t>Sequoia Capital, Y Combinator, F-Prime Capital</t>
  </si>
  <si>
    <t>Solugen</t>
  </si>
  <si>
    <t>Fifty Years Fund, Refactor Capital, Temasek</t>
  </si>
  <si>
    <t>StoreDot</t>
  </si>
  <si>
    <t>Herzliya</t>
  </si>
  <si>
    <t>Samsung Ventures, SingulariTeam, BP Ventures</t>
  </si>
  <si>
    <t>Strava</t>
  </si>
  <si>
    <t>Jackson Square Ventures, Madrone Capital Partners, Sequoia Capital</t>
  </si>
  <si>
    <t>Temporal</t>
  </si>
  <si>
    <t>Amplify Partners, Addition, Madrona Venture Group</t>
  </si>
  <si>
    <t>TuJia</t>
  </si>
  <si>
    <t>GGV Capital, QiMing Venture Partnersl</t>
  </si>
  <si>
    <t>Uplight</t>
  </si>
  <si>
    <t>Boulder</t>
  </si>
  <si>
    <t>Rubicon Technology Partners, Max Ventures, Inclusive Capital Partners</t>
  </si>
  <si>
    <t>Veho</t>
  </si>
  <si>
    <t>General Catalyst, Origin Ventures, Fontinalis Partners</t>
  </si>
  <si>
    <t>Veriff</t>
  </si>
  <si>
    <t>Accel, Institutional Venture Partners, Tiger Global Management</t>
  </si>
  <si>
    <t>Whatnot</t>
  </si>
  <si>
    <t>Marina del Rey</t>
  </si>
  <si>
    <t>Y Combinator, Andreessen Horowitz, Wonder Ventures</t>
  </si>
  <si>
    <t>Zenoti</t>
  </si>
  <si>
    <t>Norwest Venture Partners, Accel, Tiger Global Management</t>
  </si>
  <si>
    <t>Zeta</t>
  </si>
  <si>
    <t>Sodexo Ventures, SoftBank Group</t>
  </si>
  <si>
    <t>Loom</t>
  </si>
  <si>
    <t>Kleiner Perkins Caufield &amp; Byers, Sequoia Capital, General Catalyst</t>
  </si>
  <si>
    <t>Mobile Premier League</t>
  </si>
  <si>
    <t>Sequoia Capital India, RTP Global, Go-Ventures</t>
  </si>
  <si>
    <t>Uala</t>
  </si>
  <si>
    <t>Buenos Aires</t>
  </si>
  <si>
    <t>Argentina</t>
  </si>
  <si>
    <t>Soros Fund Management, Ribbit Capital, Monashees+</t>
  </si>
  <si>
    <t>Wenheyou</t>
  </si>
  <si>
    <t>Hunan</t>
  </si>
  <si>
    <t>Sequoia Capital China, Warburg Pincus, IDG Capital</t>
  </si>
  <si>
    <t>Star Charge</t>
  </si>
  <si>
    <t>ABL Space Systems</t>
  </si>
  <si>
    <t>T. Rowe Price, Lockheed Martin Ventures, Fidelity Investment</t>
  </si>
  <si>
    <t>Afiniti</t>
  </si>
  <si>
    <t>Hamilton</t>
  </si>
  <si>
    <t>Bermuda</t>
  </si>
  <si>
    <t>GAM Holding</t>
  </si>
  <si>
    <t>ASAPP</t>
  </si>
  <si>
    <t>March Capital Partners, HOF Capital, Emergence Capital Partners</t>
  </si>
  <si>
    <t>BitSight Technologies</t>
  </si>
  <si>
    <t>Menlo Ventures, GGV Capital, Flybridge Capital Partners</t>
  </si>
  <si>
    <t>Cao Cao Mobility</t>
  </si>
  <si>
    <t>People Electrical Appliance Group China, Zhongrong International Trust</t>
  </si>
  <si>
    <t>Capitolis</t>
  </si>
  <si>
    <t>Sequoia Capital, Index Ventures, S Capital</t>
  </si>
  <si>
    <t>Carbon</t>
  </si>
  <si>
    <t>Google Ventures, Sequoia Capital, Wakefield Group</t>
  </si>
  <si>
    <t>Clio</t>
  </si>
  <si>
    <t>Burnaby</t>
  </si>
  <si>
    <t>OMERS Private Equity, T. Rowe Price, Technology Crossover Ventures</t>
  </si>
  <si>
    <t>Cresta</t>
  </si>
  <si>
    <t>Andreessen Horowitz, Greylock Partners, Sequoia Capital</t>
  </si>
  <si>
    <t>Exabeam</t>
  </si>
  <si>
    <t>Foster City</t>
  </si>
  <si>
    <t>Norwest Venture Partners, Aspect Ventures, Lightspeed Venture Partners</t>
  </si>
  <si>
    <t>ezCater</t>
  </si>
  <si>
    <t>Insight Venture Partners, ICONIQ Capital, Launchpad Venture Group</t>
  </si>
  <si>
    <t>HomeLight</t>
  </si>
  <si>
    <t>Zeev Ventures, Menlo Ventures,Crosslink Capital</t>
  </si>
  <si>
    <t>HoneyBook</t>
  </si>
  <si>
    <t>Norwest Venture Partners, Hillsven Capital, Aleph</t>
  </si>
  <si>
    <t>Infinidat</t>
  </si>
  <si>
    <t>TPG Growth, Goldman Sachs</t>
  </si>
  <si>
    <t>Mercury</t>
  </si>
  <si>
    <t>Andreessen Horowitz, Coatue Management, Clocktower Technology Ventures</t>
  </si>
  <si>
    <t>Paxos</t>
  </si>
  <si>
    <t>Liberty City Ventures, RRE Ventures, Mithril Capital Management</t>
  </si>
  <si>
    <t>SafetyCulture</t>
  </si>
  <si>
    <t>Blackbird Ventures, IndexVentures, Tiger Global Management</t>
  </si>
  <si>
    <t>SmartHR</t>
  </si>
  <si>
    <t>Tokyo</t>
  </si>
  <si>
    <t>Japan</t>
  </si>
  <si>
    <t>BEENEXT, World Innovation Lab, Light Street Capital</t>
  </si>
  <si>
    <t>Tonal</t>
  </si>
  <si>
    <t>Mayfield Fund, Shasta Ventures, L Catterton</t>
  </si>
  <si>
    <t>Truepill</t>
  </si>
  <si>
    <t>Hayward</t>
  </si>
  <si>
    <t>Initialized Capital, Sound Ventures, TI Platform Management</t>
  </si>
  <si>
    <t>Unite Us</t>
  </si>
  <si>
    <t>Verkada</t>
  </si>
  <si>
    <t>next47, First Round Capital, Sequoia Capital</t>
  </si>
  <si>
    <t>Wayflyer</t>
  </si>
  <si>
    <t>QED Investors, DST Global, Left Lane Capital</t>
  </si>
  <si>
    <t>Zhubajie</t>
  </si>
  <si>
    <t>Chongqing</t>
  </si>
  <si>
    <t>Cybernaut Growth Fund, IDG Capital</t>
  </si>
  <si>
    <t>Transcarent</t>
  </si>
  <si>
    <t>Alta Partners, General Catalyst, Jove Equity Partners</t>
  </si>
  <si>
    <t>Trader Interactive</t>
  </si>
  <si>
    <t>Norfolk</t>
  </si>
  <si>
    <t>Carsales</t>
  </si>
  <si>
    <t>Glossier</t>
  </si>
  <si>
    <t>Forerunner Ventures, Institutional Venture Partners, Thrive Capital</t>
  </si>
  <si>
    <t>Hibob</t>
  </si>
  <si>
    <t>Bessemer Venture Partners, Eight Roads Ventures, Battery Ventures</t>
  </si>
  <si>
    <t>Jobandtalent</t>
  </si>
  <si>
    <t>Madrid</t>
  </si>
  <si>
    <t>Spain</t>
  </si>
  <si>
    <t>Kibo Ventures, SoftBank Group, Atomico</t>
  </si>
  <si>
    <t>Optimism</t>
  </si>
  <si>
    <t>Paradigm, Huobi Ventures, Andreessen Horowitz</t>
  </si>
  <si>
    <t>solarisBank</t>
  </si>
  <si>
    <t>Yabeo Capital, SBI Investment, Vulcan Capital</t>
  </si>
  <si>
    <t>WEMAKEPRICE</t>
  </si>
  <si>
    <t>IMM Investment, NXC</t>
  </si>
  <si>
    <t>Alan</t>
  </si>
  <si>
    <t>Index Ventures, Temasek, Portag3 Ventures</t>
  </si>
  <si>
    <t>Biren Technology</t>
  </si>
  <si>
    <t>V FUND, IDG Capital, Green Pine Capital Partners</t>
  </si>
  <si>
    <t>Voodoo</t>
  </si>
  <si>
    <t>Tencent Holdings, Goldman Sachs</t>
  </si>
  <si>
    <t>Carsome</t>
  </si>
  <si>
    <t>Selangor</t>
  </si>
  <si>
    <t>Malaysia</t>
  </si>
  <si>
    <t>Gobi Partners, 500 Startups, Ondine Capital</t>
  </si>
  <si>
    <t>CircleCI</t>
  </si>
  <si>
    <t>Threshold Ventures, Baseline Ventures, Harrison Metal</t>
  </si>
  <si>
    <t>DealShare</t>
  </si>
  <si>
    <t>Alpha Wave Global, Matrix Partners India, Tiger Global Management</t>
  </si>
  <si>
    <t>DispatchHealth</t>
  </si>
  <si>
    <t>Alta Partners, Questa Capital, Echo Health Venturesl</t>
  </si>
  <si>
    <t>Dragos</t>
  </si>
  <si>
    <t>Hanover</t>
  </si>
  <si>
    <t>DataTribe, Energy Impact Partners, AllegisCyber Capital</t>
  </si>
  <si>
    <t>Gousto</t>
  </si>
  <si>
    <t>MMC Ventures, BGF Ventures, Unilever Ventures</t>
  </si>
  <si>
    <t>H2O.ai</t>
  </si>
  <si>
    <t>Nexus Venture Partners, Transamerica Ventures, Crane Venture Partners</t>
  </si>
  <si>
    <t>Harness</t>
  </si>
  <si>
    <t>Menlo Ventures, Alkeon Capital Management, Citi Ventures</t>
  </si>
  <si>
    <t>Harry's</t>
  </si>
  <si>
    <t>Thrive Capital, Tiger Global Management, Temasek</t>
  </si>
  <si>
    <t>PAX</t>
  </si>
  <si>
    <t>Tao Capital Partners, Global Asset Capital, Tiger Global Management</t>
  </si>
  <si>
    <t>Productboard</t>
  </si>
  <si>
    <t>Index Ventures, Kleiner Perkins Caufield &amp; Byers, Bessemer Venture Partners</t>
  </si>
  <si>
    <t>Reltio</t>
  </si>
  <si>
    <t>Crosslink Capital, .406 Ventures, Sapphire Ventures</t>
  </si>
  <si>
    <t>Spotter</t>
  </si>
  <si>
    <t>SoftBank Group, Access Industries, Crossbeam Venture Partners</t>
  </si>
  <si>
    <t>Vestiaire Collective</t>
  </si>
  <si>
    <t>Eurazeo, IDInvest Partners, Balderton Capital</t>
  </si>
  <si>
    <t>Wave</t>
  </si>
  <si>
    <t>Dakar</t>
  </si>
  <si>
    <t>Senegal</t>
  </si>
  <si>
    <t>Africa</t>
  </si>
  <si>
    <t>Stripe, Founders Fund, Partech Partners</t>
  </si>
  <si>
    <t>ZenBusiness</t>
  </si>
  <si>
    <t>Greycroft, Lerer Hippeau, Geekdom Fund</t>
  </si>
  <si>
    <t>Bowery Farming</t>
  </si>
  <si>
    <t>Temasek, Google Ventures, General Catalyst</t>
  </si>
  <si>
    <t>Greenlight</t>
  </si>
  <si>
    <t>Relay Ventures, TTV Capital, Canapi Ventures</t>
  </si>
  <si>
    <t>KeepTruckin</t>
  </si>
  <si>
    <t>Google Ventures, Index Ventures, Scale Venture Partners</t>
  </si>
  <si>
    <t>Odoo</t>
  </si>
  <si>
    <t>Louvain-la-Neuve</t>
  </si>
  <si>
    <t>Summit Partners, Noshaq, Sofinnova Partners</t>
  </si>
  <si>
    <t>Skydance Media</t>
  </si>
  <si>
    <t>Santa Monica</t>
  </si>
  <si>
    <t>RedBird Capital Partners, CJ ENM, Tencent Holdings</t>
  </si>
  <si>
    <t>Uptake</t>
  </si>
  <si>
    <t>Revolution, New Enterprise Associates, Caterpillar</t>
  </si>
  <si>
    <t>MoMo</t>
  </si>
  <si>
    <t>Goodwater Capital, Warburg Pincus, GS Growth</t>
  </si>
  <si>
    <t>Algolia</t>
  </si>
  <si>
    <t>Accel, Alven Capital, Storm Ventures</t>
  </si>
  <si>
    <t>Pattern</t>
  </si>
  <si>
    <t>Knox Lane, Ainge Advisory, Carlson Private Capital Partners</t>
  </si>
  <si>
    <t>Spinny</t>
  </si>
  <si>
    <t>General Catalyst, Eleation Capital, Avenir Growth Capital</t>
  </si>
  <si>
    <t>Trulioo</t>
  </si>
  <si>
    <t>Blumberg Capital, American Express Ventures, BDC Venture Capital</t>
  </si>
  <si>
    <t>Zume</t>
  </si>
  <si>
    <t>Softbank Group, AME Cloud Ventures, SignalFire</t>
  </si>
  <si>
    <t>AIWAYS</t>
  </si>
  <si>
    <t>Jiangsu Sha Steel Group, Shanghai Puyin Industry, Funa Yuanchuang Technology</t>
  </si>
  <si>
    <t>Bitso</t>
  </si>
  <si>
    <t>Mexico City</t>
  </si>
  <si>
    <t>Pantera Capital, QED Investors, Coinbase Ventures</t>
  </si>
  <si>
    <t>BloomReach</t>
  </si>
  <si>
    <t>Bain Capital Ventures, Sixth Street Growth, Lightspeed Venture Partners</t>
  </si>
  <si>
    <t>Current</t>
  </si>
  <si>
    <t>Expa, QED Investors, Foundation Capital</t>
  </si>
  <si>
    <t>Dialpad</t>
  </si>
  <si>
    <t>Andreessen Horowitz, Google Ventures, Section 32</t>
  </si>
  <si>
    <t>G7 Networks</t>
  </si>
  <si>
    <t>Eastern Bell Capital 32, SDIC CMC Investment Management, Trustbridge Partners</t>
  </si>
  <si>
    <t>Gympass</t>
  </si>
  <si>
    <t>General Atlantic, SoftBank Group, Atomico</t>
  </si>
  <si>
    <t>MUSINSA</t>
  </si>
  <si>
    <t>NuCom Group</t>
  </si>
  <si>
    <t>Unterfoehring</t>
  </si>
  <si>
    <t>General Atlantic</t>
  </si>
  <si>
    <t>Reify Health</t>
  </si>
  <si>
    <t>Sierra Ventures, Battery Ventures, Asset Management Ventures</t>
  </si>
  <si>
    <t>Diamond Foundry</t>
  </si>
  <si>
    <t>Fashion Tech Lab, Fidelity Investments, Vast Ventures</t>
  </si>
  <si>
    <t>FullStory</t>
  </si>
  <si>
    <t>Google Ventures, Kleiner Perkins Caufield &amp; Byers, Stripes Group</t>
  </si>
  <si>
    <t>Lightricks</t>
  </si>
  <si>
    <t>Jerusalem</t>
  </si>
  <si>
    <t>Viola Ventures, Insight Partners, ClalTech, Goldman Sachs</t>
  </si>
  <si>
    <t>Opentrons</t>
  </si>
  <si>
    <t>SOSV, Khosla Ventures, Lerer Hippeau</t>
  </si>
  <si>
    <t>ZocDoc</t>
  </si>
  <si>
    <t>Founders Fund, Khosla Ventures, Goldman Sachs</t>
  </si>
  <si>
    <t>Accelerant</t>
  </si>
  <si>
    <t>Colchester</t>
  </si>
  <si>
    <t>Deer Park Road, Altamont Capital Partners, Eldridge</t>
  </si>
  <si>
    <t>Huaqin Telecom Technology</t>
  </si>
  <si>
    <t>Zhangjiang Haocheng Venture Capital, Walden International, Intel Capital</t>
  </si>
  <si>
    <t>Addepar</t>
  </si>
  <si>
    <t>8VC, D1 Capital Partners, Sway Ventures</t>
  </si>
  <si>
    <t>YITU Technology</t>
  </si>
  <si>
    <t>Sequoia Capital China, Banyan Capital</t>
  </si>
  <si>
    <t>CloudWalk</t>
  </si>
  <si>
    <t>Plug and Play Ventures, Valor Capital Group, DST Global</t>
  </si>
  <si>
    <t>Retool</t>
  </si>
  <si>
    <t>Volocopter</t>
  </si>
  <si>
    <t>Bruchsal</t>
  </si>
  <si>
    <t>btov Partners, Geely, Intel Capital</t>
  </si>
  <si>
    <t>Acorns</t>
  </si>
  <si>
    <t>e.ventures, Bain Capital Ventures, Greycroft</t>
  </si>
  <si>
    <t>Aledade</t>
  </si>
  <si>
    <t>Bethesda</t>
  </si>
  <si>
    <t>Venrock, CVF Capital Partners, ARCH Venture Partners</t>
  </si>
  <si>
    <t>CoinSwitch Kuber</t>
  </si>
  <si>
    <t>Bangalore</t>
  </si>
  <si>
    <t>ConcertAI</t>
  </si>
  <si>
    <t>Sixth Street Partners, Declaration Partners, Maverick Ventures Israel</t>
  </si>
  <si>
    <t>Eightfold.ai</t>
  </si>
  <si>
    <t>Foundation Capital, Institutional Venture Partners, General Catalyst</t>
  </si>
  <si>
    <t>FirstCry</t>
  </si>
  <si>
    <t>SoftBank Group, SAIF Partners India, Valiant Capital Partners</t>
  </si>
  <si>
    <t>Forto</t>
  </si>
  <si>
    <t>Cherry Ventures, Northzone Ventures, Global Founders Capital</t>
  </si>
  <si>
    <t>GoCardless</t>
  </si>
  <si>
    <t>Accel, Passion Capital, Balderton Capital</t>
  </si>
  <si>
    <t>InVision</t>
  </si>
  <si>
    <t>FirstMark Capital, Tiger Global Management, ICONIQ Capital</t>
  </si>
  <si>
    <t>Jeeves</t>
  </si>
  <si>
    <t>Orlando</t>
  </si>
  <si>
    <t>Tencent Holdings, CRV, Clocktower Technology Ventures</t>
  </si>
  <si>
    <t>Medable</t>
  </si>
  <si>
    <t>GSR Ventures, Sapphire Ventures, Streamlined Ventures</t>
  </si>
  <si>
    <t>Moveworks</t>
  </si>
  <si>
    <t>Lightspeed Venture Partners, Sapphire Ventures, Kleiner Perkins Caufield &amp; Byers</t>
  </si>
  <si>
    <t>MX Technologies</t>
  </si>
  <si>
    <t>Point72 Ventures, Pelion Venture Partners, Commerce Ventures</t>
  </si>
  <si>
    <t>PayFit</t>
  </si>
  <si>
    <t>Accel, frst, Kima Ventures</t>
  </si>
  <si>
    <t>ReCharge</t>
  </si>
  <si>
    <t>ICONIQ Growth, Bain Capital Ventures, Summit Partners</t>
  </si>
  <si>
    <t>Roofstock</t>
  </si>
  <si>
    <t>Khosla Ventures, Bain Capital Ventures, Lightspeed Venture Partners</t>
  </si>
  <si>
    <t>Urban Company</t>
  </si>
  <si>
    <t>VY Capital, Accel, Elevation Capital</t>
  </si>
  <si>
    <t>Rokt</t>
  </si>
  <si>
    <t>Square Peg Capital, TDM Growth Partners, Tiger Global Management</t>
  </si>
  <si>
    <t>Starling Bank</t>
  </si>
  <si>
    <t>JTC Group, Qatar Investment Authority, Fidelity Investment</t>
  </si>
  <si>
    <t>Ankorstore</t>
  </si>
  <si>
    <t>Global Founders Capital, Aglae Ventures, Alven Capital</t>
  </si>
  <si>
    <t>4Paradigm</t>
  </si>
  <si>
    <t>Sequoia Capital China, China Construction Bank, Bank of China</t>
  </si>
  <si>
    <t>Aiven</t>
  </si>
  <si>
    <t>Institutional Venture Partners, Atomico, Earlybird Venture Capital</t>
  </si>
  <si>
    <t>Akulaku</t>
  </si>
  <si>
    <t>DCM Ventures, IDG Capital, Siam Commercial Bank</t>
  </si>
  <si>
    <t>Apeel Sciences</t>
  </si>
  <si>
    <t>Goleta</t>
  </si>
  <si>
    <t>Upfront Ventures, Tao Capital Partners, Andreessen Horowitz</t>
  </si>
  <si>
    <t>AppsFlyer</t>
  </si>
  <si>
    <t>Magma Venture Partners, Pitango Venture Capital, Qumra Capital</t>
  </si>
  <si>
    <t>Avant</t>
  </si>
  <si>
    <t>RRE Ventures, Tiger Global, August Capital</t>
  </si>
  <si>
    <t>Aviatrix</t>
  </si>
  <si>
    <t>Ignition Partners, Formation 8, CRV</t>
  </si>
  <si>
    <t>BlaBlaCar</t>
  </si>
  <si>
    <t>Accel Partners, Index Ventures, Insight Venture Partners</t>
  </si>
  <si>
    <t>Black Sesame Technologies</t>
  </si>
  <si>
    <t>Northern Light Venture Capital, Xiaomi, FutureX Capital</t>
  </si>
  <si>
    <t>Bunq</t>
  </si>
  <si>
    <t>Undisclosed</t>
  </si>
  <si>
    <t>Calm</t>
  </si>
  <si>
    <t>Insight Venture Partners, TPG Growth, Sound Ventures</t>
  </si>
  <si>
    <t>Chipper Cash</t>
  </si>
  <si>
    <t>Deciens Capital, Bezos Expeditions, 500 Startups</t>
  </si>
  <si>
    <t>Clearco</t>
  </si>
  <si>
    <t>Highland Capital Partners, Oak HC/FT Partners, Emergence Capital Partners</t>
  </si>
  <si>
    <t>ClickHouse</t>
  </si>
  <si>
    <t>Portola Valley</t>
  </si>
  <si>
    <t>Lightspeed Venture Partners, Almaz Capital Partners, Altimeter Capital</t>
  </si>
  <si>
    <t>Clip</t>
  </si>
  <si>
    <t>Alta Ventures Mexico, General Atlantic, SoftBank Group</t>
  </si>
  <si>
    <t>Cloudinary</t>
  </si>
  <si>
    <t>Blackstone, Bessemer Venture Partners</t>
  </si>
  <si>
    <t>Deliverr</t>
  </si>
  <si>
    <t>8VC, Activant Capital, GLP Capital Partners</t>
  </si>
  <si>
    <t>Divvy Homes</t>
  </si>
  <si>
    <t>Andreessen Horowitz, Caffeinated Capital, SciFi VC</t>
  </si>
  <si>
    <t>Dremio</t>
  </si>
  <si>
    <t>Lightspeed Venture Partners, Redpoint Ventures, Norwest Venture Partners</t>
  </si>
  <si>
    <t>Druva</t>
  </si>
  <si>
    <t>Nexus Venture Partners, Tenaya Capital, Sequoia Capital</t>
  </si>
  <si>
    <t>Everlaw</t>
  </si>
  <si>
    <t>K9 Ventures, Menlo Ventures, Andreessen Horowitz</t>
  </si>
  <si>
    <t>Exotec</t>
  </si>
  <si>
    <t>Croix</t>
  </si>
  <si>
    <t>Breega Capital, Iris Capital, 360 Capital Partners</t>
  </si>
  <si>
    <t>Formlabs</t>
  </si>
  <si>
    <t>Somerville</t>
  </si>
  <si>
    <t>Pitango Venture Capital, DFJ Growth Fund, Foundry Group</t>
  </si>
  <si>
    <t>Guoquan Shihui</t>
  </si>
  <si>
    <t>Tiantu Capital, CMB International Capital, Vision Knight Capital</t>
  </si>
  <si>
    <t>Hive</t>
  </si>
  <si>
    <t>Tomales Bay Capital, Bain &amp; Company, General Catalyst</t>
  </si>
  <si>
    <t>HuiMin</t>
  </si>
  <si>
    <t>Zheshang Venture Capital, GP Capital, Western Capital Management</t>
  </si>
  <si>
    <t>ISN</t>
  </si>
  <si>
    <t>Blackstone</t>
  </si>
  <si>
    <t>Iterable</t>
  </si>
  <si>
    <t>CRV, Blue Cloud Ventures, Index Ventures</t>
  </si>
  <si>
    <t>Kajabi</t>
  </si>
  <si>
    <t>Meritech Capital Partners, Tiger Global Management, Spectrum Equity</t>
  </si>
  <si>
    <t>Kaseya</t>
  </si>
  <si>
    <t>Insight Partners, TPG Alternative &amp; Renewable Technologies, Ireland Strategic Investment Fund</t>
  </si>
  <si>
    <t>Keep</t>
  </si>
  <si>
    <t>Bertelsmann Asia Investments, GGV Capital, Morningside Venture Capital</t>
  </si>
  <si>
    <t>KRY</t>
  </si>
  <si>
    <t>Index Ventures, Creandum, Accel</t>
  </si>
  <si>
    <t>Loggi</t>
  </si>
  <si>
    <t>Qualcomm Ventures, SoftBank Group, Monashees+</t>
  </si>
  <si>
    <t>LTK</t>
  </si>
  <si>
    <t>SoftBank Group, Maverick Capital</t>
  </si>
  <si>
    <t>Lunar</t>
  </si>
  <si>
    <t>Aarhus</t>
  </si>
  <si>
    <t>SEED Capital, Greyhound Capital, Socii Capital</t>
  </si>
  <si>
    <t>Mafengwo</t>
  </si>
  <si>
    <t>Qiming Venture Partners, Capital Today, General Atlantic</t>
  </si>
  <si>
    <t>Magic Leap</t>
  </si>
  <si>
    <t>Plantation</t>
  </si>
  <si>
    <t>Obvious Ventures, Qualcomm Ventures, Andreessen Horowitz</t>
  </si>
  <si>
    <t>Misfits Market</t>
  </si>
  <si>
    <t>Pennsauken</t>
  </si>
  <si>
    <t>Accel, D1 Capita Partners, Greenoaks Capital Management</t>
  </si>
  <si>
    <t>Modern Treasury</t>
  </si>
  <si>
    <t>Benchmark, Altimeter Capital, Quiet Capital</t>
  </si>
  <si>
    <t>MURAL</t>
  </si>
  <si>
    <t>Insight Partners, Tiger Global Management, Gradient Ventures</t>
  </si>
  <si>
    <t>Mynt</t>
  </si>
  <si>
    <t>Taguig City</t>
  </si>
  <si>
    <t>Philippines</t>
  </si>
  <si>
    <t>Insight Partners, Warburg Pincus, Ayala Corporation</t>
  </si>
  <si>
    <t>Neo4j</t>
  </si>
  <si>
    <t>Eight Roads Ventures, One Peak Partners, Creandum</t>
  </si>
  <si>
    <t>Netlify</t>
  </si>
  <si>
    <t>Andreessen Horowitz, Kleiner Perkins Caufield &amp; Byers, EQT Ventures</t>
  </si>
  <si>
    <t>OCSiAl</t>
  </si>
  <si>
    <t>Leudelange</t>
  </si>
  <si>
    <t>Luxembourg</t>
  </si>
  <si>
    <t>A&amp;NN, Rusnano</t>
  </si>
  <si>
    <t>Opay</t>
  </si>
  <si>
    <t>Lagos</t>
  </si>
  <si>
    <t>Nigeria</t>
  </si>
  <si>
    <t>Sequoia Capital China, Source Code Capital, Redpoint Ventures China</t>
  </si>
  <si>
    <t>Pipe</t>
  </si>
  <si>
    <t>next47, MaC Venture Capital, FinVC</t>
  </si>
  <si>
    <t>Preferred Networks</t>
  </si>
  <si>
    <t>Toyota Motor Corporation, Mizuho Financial Group, FANUC</t>
  </si>
  <si>
    <t>Quora</t>
  </si>
  <si>
    <t>Y Combinator, Matrix Partners, Benchmark</t>
  </si>
  <si>
    <t>Redis Labs</t>
  </si>
  <si>
    <t>Viola Ventures, Dell Technologies Capital, Bain Capital Ventures</t>
  </si>
  <si>
    <t>SmartNews</t>
  </si>
  <si>
    <t>Japan Post Capital, Globis Capital Partners, Atomico</t>
  </si>
  <si>
    <t>Spring Health</t>
  </si>
  <si>
    <t>Rethink Impact, Work-Bench, RRE Ventures</t>
  </si>
  <si>
    <t>StarkWare</t>
  </si>
  <si>
    <t>Netanya</t>
  </si>
  <si>
    <t>Sequoia Capital, Paradigm, Pantera Capital</t>
  </si>
  <si>
    <t>SWORD Health</t>
  </si>
  <si>
    <t>Khosla Ventures, Green Innovations, Founders Fund</t>
  </si>
  <si>
    <t>Tier</t>
  </si>
  <si>
    <t>Northzone Ventures, White Star Capital, Novator Partners</t>
  </si>
  <si>
    <t>Trendy Group International</t>
  </si>
  <si>
    <t>Kowloon</t>
  </si>
  <si>
    <t>L Capital Partners</t>
  </si>
  <si>
    <t>Unqork</t>
  </si>
  <si>
    <t>Blackrock, capitalG, World Lab Innovation</t>
  </si>
  <si>
    <t>VerbIT</t>
  </si>
  <si>
    <t>ClalTech, Vertex Ventures, Oryzn Capital</t>
  </si>
  <si>
    <t>Virta Health</t>
  </si>
  <si>
    <t>Caffeinated Capital, Obvious Ventures, Venrock</t>
  </si>
  <si>
    <t>Xinchao Media</t>
  </si>
  <si>
    <t>JD.com, Baidu, Vision Plus Capital</t>
  </si>
  <si>
    <t>Xingyun Group</t>
  </si>
  <si>
    <t>Matrix Partners China, Eastern Bell Capital, Hongtai Capital Holdings</t>
  </si>
  <si>
    <t>XtalPi</t>
  </si>
  <si>
    <t>Tencent Holdings, 5Y Capital, Sequoia Capital China</t>
  </si>
  <si>
    <t>Zilch</t>
  </si>
  <si>
    <t>Gauss Ventures, Ventura Capital, dmg ventures</t>
  </si>
  <si>
    <t>56PINGTAI</t>
  </si>
  <si>
    <t>QF Capital, QC Capital, Unicom Innovation Venture Capital</t>
  </si>
  <si>
    <t>Alzheon</t>
  </si>
  <si>
    <t>Framingham</t>
  </si>
  <si>
    <t>ARCH Venture Partners, Ally Bridge Group</t>
  </si>
  <si>
    <t>Aprogen</t>
  </si>
  <si>
    <t>Seongnam-Si</t>
  </si>
  <si>
    <t>Lindeman Asia Investment, Nichi-Iko Pharmaceutical</t>
  </si>
  <si>
    <t>Axtria</t>
  </si>
  <si>
    <t>Berkeley Heights</t>
  </si>
  <si>
    <t>Helion Venture Partners, Bain Capital Tech Opportunities, Sequoia Capital India</t>
  </si>
  <si>
    <t>Cell C</t>
  </si>
  <si>
    <t>Midrand</t>
  </si>
  <si>
    <t>Blue Label Telecoms, Net1 UEPS Technologies</t>
  </si>
  <si>
    <t>China Cloud</t>
  </si>
  <si>
    <t>Wuxi</t>
  </si>
  <si>
    <t>V Star Capital, GF Xinde Investment Management Co., Haitong Leading Capital Management</t>
  </si>
  <si>
    <t>CredAvenue</t>
  </si>
  <si>
    <t>Chennai</t>
  </si>
  <si>
    <t>Insight Partners, B Capital Group, Lightspeed Venture Partners</t>
  </si>
  <si>
    <t>DeepBlue Technology</t>
  </si>
  <si>
    <t>DESUN Capital, Yunfeng Capital, Meridian Capital</t>
  </si>
  <si>
    <t>dMed Biopharmaceutical</t>
  </si>
  <si>
    <t>Qiming Venture Partners, Vivo Capital, Sequoia Capital China</t>
  </si>
  <si>
    <t>Einride</t>
  </si>
  <si>
    <t>Temasek, BUILD Capital Partners, Northzone Ventures</t>
  </si>
  <si>
    <t>EQRx</t>
  </si>
  <si>
    <t>Nextech Invest, Casdin Capital, Google Ventures</t>
  </si>
  <si>
    <t>Everly Health</t>
  </si>
  <si>
    <t>Highland Capital Partners, Next Coast Ventures, SoGal Ventures</t>
  </si>
  <si>
    <t>Fair</t>
  </si>
  <si>
    <t>CreditEase Fintech Investment Fund, BMW i Ventures, SoftBank Group</t>
  </si>
  <si>
    <t>Flipboard</t>
  </si>
  <si>
    <t>Kleiner Perkins Caufield &amp; Byers, Comcast Ventures, Insight Partners</t>
  </si>
  <si>
    <t>Globality</t>
  </si>
  <si>
    <t>Menlo Park</t>
  </si>
  <si>
    <t>Hosjoy</t>
  </si>
  <si>
    <t>U.S.-China Green Fund, Founder H Fund, Richland Equities</t>
  </si>
  <si>
    <t>Huisuanzhang</t>
  </si>
  <si>
    <t>IDG Capital, Gaocheng Capital, Chuanrong Capital</t>
  </si>
  <si>
    <t>HuJiang</t>
  </si>
  <si>
    <t>China Minsheng Investment, Baidu, Wanxin Media</t>
  </si>
  <si>
    <t>Hyperchain</t>
  </si>
  <si>
    <t>Yinhong Equity Investment Fund, E Fund, Ideal International</t>
  </si>
  <si>
    <t>iTutorGroup</t>
  </si>
  <si>
    <t>QiMing Venture Partners, Temasek Holdings, Silverlink Capital</t>
  </si>
  <si>
    <t>JimuBox</t>
  </si>
  <si>
    <t>Matrix Partners China, Ventech China, Shunwei Capital Partners</t>
  </si>
  <si>
    <t>Juma Peisong</t>
  </si>
  <si>
    <t>Ding Xiang Capital, New Hope Fund, Sino-Ocean Capital</t>
  </si>
  <si>
    <t>Justworks</t>
  </si>
  <si>
    <t>Index Ventures, Thrive Capital, Bain Capital Ventures</t>
  </si>
  <si>
    <t>Keenon Robotics</t>
  </si>
  <si>
    <t>Yunqi Partners, SoftBank Group, iVision Ventures</t>
  </si>
  <si>
    <t>Kuaigou Dache</t>
  </si>
  <si>
    <t>Tianjin</t>
  </si>
  <si>
    <t>Sequoia Capital China, InnoVision Capital, Qianhai Fund of Funds</t>
  </si>
  <si>
    <t>LifeMiles</t>
  </si>
  <si>
    <t>Advent International</t>
  </si>
  <si>
    <t>LinkSure Network</t>
  </si>
  <si>
    <t>N/A</t>
  </si>
  <si>
    <t>MobiKwik</t>
  </si>
  <si>
    <t>Sequoia Capital India, The Times Group, GMO VenturePartners</t>
  </si>
  <si>
    <t>Modernizing Medicine</t>
  </si>
  <si>
    <t>Boca Raton</t>
  </si>
  <si>
    <t>Warburg Pincus, Summit Partners, Sands Capital</t>
  </si>
  <si>
    <t>OVH</t>
  </si>
  <si>
    <t>Roubaix</t>
  </si>
  <si>
    <t>KKR, TowerBrook Capital Partners</t>
  </si>
  <si>
    <t>Phenom People</t>
  </si>
  <si>
    <t>Ambler</t>
  </si>
  <si>
    <t>Sierra Ventures, AXA Venture Partners, Sigma Prime Ventures</t>
  </si>
  <si>
    <t>Pipa Coding</t>
  </si>
  <si>
    <t>Source Code Capital, XVC Venture Capital, Hillhouse Capital Management</t>
  </si>
  <si>
    <t>Qingting FM</t>
  </si>
  <si>
    <t>China Culture Industrial Investment Fund, We Capital, China Minsheng Investment Group</t>
  </si>
  <si>
    <t>Rad Power Bikes</t>
  </si>
  <si>
    <t>Durable Capital Partners, Cercano Management, T. Rowe Price</t>
  </si>
  <si>
    <t>Shukun Technology</t>
  </si>
  <si>
    <t>Marathon Venture Partners, Huagai Capital, China Creation Ventures</t>
  </si>
  <si>
    <t>Shulan Health</t>
  </si>
  <si>
    <t>Qiming Venture Partners</t>
  </si>
  <si>
    <t>SITECH DEV</t>
  </si>
  <si>
    <t>Guiyang</t>
  </si>
  <si>
    <t>China Prosperity Capital</t>
  </si>
  <si>
    <t>Snapdeal</t>
  </si>
  <si>
    <t>SoftBankGroup, Blackrock, Alibaba Group</t>
  </si>
  <si>
    <t>SumUp</t>
  </si>
  <si>
    <t>American Express Ventures, Goldman Sachs, Bain Capital Credit</t>
  </si>
  <si>
    <t>TalkingData</t>
  </si>
  <si>
    <t>N5 Capital, CR Capital Mgmt, JD Digits</t>
  </si>
  <si>
    <t>TUNGEE</t>
  </si>
  <si>
    <t>UNITY VENTURES, Qiming Venture Partners, GGV Capital</t>
  </si>
  <si>
    <t>UISEE Technology</t>
  </si>
  <si>
    <t>Shenzhen Capital Group, Robert Bosch Venture Capital, SeptWolves Ventures</t>
  </si>
  <si>
    <t>Valgen Medtech</t>
  </si>
  <si>
    <t>Sequoia Capital China, China Life Investment Holding Company, Qiming Venture Partners</t>
  </si>
  <si>
    <t>Vectra Networks</t>
  </si>
  <si>
    <t>IA Ventures, Khosla Ventures, AME Cloud Ventures</t>
  </si>
  <si>
    <t>Venafi</t>
  </si>
  <si>
    <t>Salt Lake City</t>
  </si>
  <si>
    <t>Pelion Venture Partners, Foundation Capital, Thoma Bravo</t>
  </si>
  <si>
    <t>Wacai</t>
  </si>
  <si>
    <t>Qiming Venture Partners, China Broadband Capital, CDH Investments</t>
  </si>
  <si>
    <t>WeBull</t>
  </si>
  <si>
    <t>Bojiang Capital, Hongdao Capital, Mobai Capital</t>
  </si>
  <si>
    <t>WTOIP</t>
  </si>
  <si>
    <t>Dark Horse Technology Group, Hopu Investment Management, Kefa Capital</t>
  </si>
  <si>
    <t>Xiaobing</t>
  </si>
  <si>
    <t>NetEase Capital, Northern Light Venture Capital, Microsoft</t>
  </si>
  <si>
    <t>Xiaoe Tech</t>
  </si>
  <si>
    <t>GGV Capital, Hillhouse Capital Management, IDG Capital</t>
  </si>
  <si>
    <t>Yiguo</t>
  </si>
  <si>
    <t>Alibaba Group, KKR, Goldman Sachs</t>
  </si>
  <si>
    <t>Yimidida</t>
  </si>
  <si>
    <t>Source Code Capital, Global Logistic Properties, K2VC</t>
  </si>
  <si>
    <t>Yipin Shengxian</t>
  </si>
  <si>
    <t>Hefei</t>
  </si>
  <si>
    <t>Eastern Bell Capital, Capital Today, Longzhu Capital</t>
  </si>
  <si>
    <t>Ynsect</t>
  </si>
  <si>
    <t>Evry</t>
  </si>
  <si>
    <t>Astanor Ventures, Upfront Ventures, IDInvest Partners</t>
  </si>
  <si>
    <t>Hello TransTech</t>
  </si>
  <si>
    <t>Ant Financial Services Group, GGV Capital</t>
  </si>
  <si>
    <t>Miaoshou Doctor</t>
  </si>
  <si>
    <t>Sequoia Capital China, Qiming Venture Partners, Tencent Holdings</t>
  </si>
  <si>
    <t>ECARX</t>
  </si>
  <si>
    <t>Wuhan</t>
  </si>
  <si>
    <t>Geely, SIG Asia Investments, China State Capital Venture Capital Fund</t>
  </si>
  <si>
    <t>Eat Just</t>
  </si>
  <si>
    <t>Khosla Ventures, Horizons Ventures, Founders Fund</t>
  </si>
  <si>
    <t>Trumid</t>
  </si>
  <si>
    <t>T. Rowe Price, Dragoneer Investment Group, BlackRock</t>
  </si>
  <si>
    <t>Qualia</t>
  </si>
  <si>
    <t>8VC, Menlo Ventures, Tiger Global Management</t>
  </si>
  <si>
    <t>Beisen</t>
  </si>
  <si>
    <t>Matrix Partners China, Sequoia Capital China, Genesis Capital</t>
  </si>
  <si>
    <t>Earnix</t>
  </si>
  <si>
    <t>Giv'atayim</t>
  </si>
  <si>
    <t>Jerusalem Venture Partners, Israel Growth Partners, Insight Partners</t>
  </si>
  <si>
    <t>Kujiale</t>
  </si>
  <si>
    <t>GGV Capital, IDG Capital, Linear Venture</t>
  </si>
  <si>
    <t>Orca Security</t>
  </si>
  <si>
    <t>Portland</t>
  </si>
  <si>
    <t>YL Ventures, Redpoint Ventures, GGV Capital</t>
  </si>
  <si>
    <t>Apus Group</t>
  </si>
  <si>
    <t>Redpoint Ventures, QiMing Venture Partners, Chengwei Capital</t>
  </si>
  <si>
    <t>Forte Labs</t>
  </si>
  <si>
    <t>Iris Capital, Accel, Elaia Partners</t>
  </si>
  <si>
    <t>CureFit</t>
  </si>
  <si>
    <t>Chiratae Ventures, Accel, Kalaari Capital</t>
  </si>
  <si>
    <t>DT Dream</t>
  </si>
  <si>
    <t>Alibaba Group, China Everbright Investment Management, Yinxinggu Capital</t>
  </si>
  <si>
    <t>fabric</t>
  </si>
  <si>
    <t>Redpoint Ventures, Norwest Venture Partners, Sierra Ventures</t>
  </si>
  <si>
    <t>JOLLY Information Technology</t>
  </si>
  <si>
    <t>Legend Capital, CDH Investments, Sequoia Capital China</t>
  </si>
  <si>
    <t>K Health</t>
  </si>
  <si>
    <t>Max Ventures, Mangrove Capital Partners, 14W</t>
  </si>
  <si>
    <t>Mofang Living</t>
  </si>
  <si>
    <t>Warburg Pincus, Aviation Industry Corporation of China</t>
  </si>
  <si>
    <t>Spendesk</t>
  </si>
  <si>
    <t>Index Ventures, Eight Roads Ventures, General Atlantic</t>
  </si>
  <si>
    <t>TaxBit</t>
  </si>
  <si>
    <t>Draper</t>
  </si>
  <si>
    <t>Insight Partners, Coinbase Ventures, PayPal Ventures</t>
  </si>
  <si>
    <t>XiaoZhu</t>
  </si>
  <si>
    <t>Morningside Ventures, Capital Today, JOY Capital</t>
  </si>
  <si>
    <t>Yijiupi</t>
  </si>
  <si>
    <t>Source Code Capital, Meituan Dianping, Tencent Holdings</t>
  </si>
  <si>
    <t>YunQuNa</t>
  </si>
  <si>
    <t>Source Code Capital, Coatue Management, DCM Ventures</t>
  </si>
  <si>
    <t>Bordrin Motors</t>
  </si>
  <si>
    <t>China Grand Prosperity Investment, CSC Group</t>
  </si>
  <si>
    <t>Aleo</t>
  </si>
  <si>
    <t>Slow Ventures, Andreessen Horowitz, SoftBank Group</t>
  </si>
  <si>
    <t>Coocaa</t>
  </si>
  <si>
    <t>Baidu, Tencent Holdings</t>
  </si>
  <si>
    <t>Gymshark</t>
  </si>
  <si>
    <t>Solihull</t>
  </si>
  <si>
    <t>M1 Finance</t>
  </si>
  <si>
    <t>Left Lane Capital, Clocktower Technology Ventures, Jump Capital</t>
  </si>
  <si>
    <t>Ouyeel</t>
  </si>
  <si>
    <t>Taigang Venture Capital</t>
  </si>
  <si>
    <t>SonderMind</t>
  </si>
  <si>
    <t>Kickstart Fund, General Catalyst, Drive Capital</t>
  </si>
  <si>
    <t>Astranis Space Technologies</t>
  </si>
  <si>
    <t>Refactor Capital, Andreessen Horowitz, Fifty Years Fund</t>
  </si>
  <si>
    <t>Away</t>
  </si>
  <si>
    <t>Global Founders Capital, Comcast Ventures, Forerunner Ventures</t>
  </si>
  <si>
    <t>Cabify</t>
  </si>
  <si>
    <t>Seaya Ventures, Otter Rock Capital, Rakuten</t>
  </si>
  <si>
    <t>Clarify Health</t>
  </si>
  <si>
    <t>KKR, Aspenwood Ventures, Spark Capital</t>
  </si>
  <si>
    <t>Coda</t>
  </si>
  <si>
    <t>Greylock Partners, General Catalyst, Khosla Ventures</t>
  </si>
  <si>
    <t>Deezer</t>
  </si>
  <si>
    <t>Orange Digital Ventures, Access Industries</t>
  </si>
  <si>
    <t>Degreed</t>
  </si>
  <si>
    <t>Pleasanton</t>
  </si>
  <si>
    <t>Signal Peak Ventures, Owl Ventures, Jump Capital</t>
  </si>
  <si>
    <t>Deliverect</t>
  </si>
  <si>
    <t>Ghent</t>
  </si>
  <si>
    <t>Newion Partners, SmartFin Capital, OMERS Ventures</t>
  </si>
  <si>
    <t>Envoy</t>
  </si>
  <si>
    <t>Andreessen Horowitz, Initialized Capital, TriplePoint Capital</t>
  </si>
  <si>
    <t>Epidemic Sound</t>
  </si>
  <si>
    <t>EQT Partners, Blackstone</t>
  </si>
  <si>
    <t>Figment</t>
  </si>
  <si>
    <t>Bonfire Ventures, Two Sigma Ventures, FJ Labs</t>
  </si>
  <si>
    <t>Firebolt</t>
  </si>
  <si>
    <t>TLV Partners, Zeev Ventures, Bessemer Venture Partners</t>
  </si>
  <si>
    <t>Five Star Business Finance</t>
  </si>
  <si>
    <t>Sequoia Capital India, Tiger Global Management, Tencent</t>
  </si>
  <si>
    <t>GupShup</t>
  </si>
  <si>
    <t>Helion Venture Partners, Tiger Global management, CRV</t>
  </si>
  <si>
    <t>Kong</t>
  </si>
  <si>
    <t>New Enterprise Associates, CRV, Index Ventures</t>
  </si>
  <si>
    <t>Koudai</t>
  </si>
  <si>
    <t>New Enterprise Associates, Tiger Global management, Tencent</t>
  </si>
  <si>
    <t>Panther Labs</t>
  </si>
  <si>
    <t>Innovation Endeavors, s28 Capital, Lightspeed Venture Partners</t>
  </si>
  <si>
    <t>Papa</t>
  </si>
  <si>
    <t>Initialized Capital, Canaan Partners, Sound Ventures</t>
  </si>
  <si>
    <t>Pristyn Care</t>
  </si>
  <si>
    <t>Sequoia Capital India, Hummingbird Ventures, Epiq Capital</t>
  </si>
  <si>
    <t>Rebel Foods</t>
  </si>
  <si>
    <t>Sequoia Capital India, Lightbox Ventures, Coatue Management</t>
  </si>
  <si>
    <t>Salt Security</t>
  </si>
  <si>
    <t>Y Combinator, S Capital, Tenaya Capital</t>
  </si>
  <si>
    <t>Scalable Capital</t>
  </si>
  <si>
    <t>BlackRock, Tengelmann Ventures, Holtzbrinck Ventures</t>
  </si>
  <si>
    <t>SparkCognition</t>
  </si>
  <si>
    <t>March Capital Partners, Temasek, Doha Venture Capital</t>
  </si>
  <si>
    <t>Stash</t>
  </si>
  <si>
    <t>Goodwater Capital, Entree Capital, Valar Ventures</t>
  </si>
  <si>
    <t>Symphony</t>
  </si>
  <si>
    <t>BNP Paribas, Goldman Sachs, Google</t>
  </si>
  <si>
    <t>Tripledot</t>
  </si>
  <si>
    <t>Lightspeed Venture Partners, Access Industries, Eldridge</t>
  </si>
  <si>
    <t>VideoAmp</t>
  </si>
  <si>
    <t>Simon Equity Partners, Wavemaker Partners, Anthem Venture Partners</t>
  </si>
  <si>
    <t>Yotpo</t>
  </si>
  <si>
    <t>Bessemer Venture Partners, Vintage Investment Partners, Blumberg Capital</t>
  </si>
  <si>
    <t>Neon</t>
  </si>
  <si>
    <t>Propel Venture Partners, Monashees+, BBVA</t>
  </si>
  <si>
    <t>Veepee</t>
  </si>
  <si>
    <t>La Plaine Saint-Denis</t>
  </si>
  <si>
    <t>Summit Partners, Qatar Holding</t>
  </si>
  <si>
    <t>Alloy</t>
  </si>
  <si>
    <t>Bessemer Venture Partners, Eniac Ventures, Canapi Ventures</t>
  </si>
  <si>
    <t>Epirus</t>
  </si>
  <si>
    <t>8VC, Bedrock Capital, Broom Ventures</t>
  </si>
  <si>
    <t>Klook</t>
  </si>
  <si>
    <t>Central</t>
  </si>
  <si>
    <t>Sequoia Capital China, Goldman Sachs, Matrix Partners China</t>
  </si>
  <si>
    <t>Yaoshibang</t>
  </si>
  <si>
    <t>Green Pine Capital Partners, Ivy Capital, DCM Ventures</t>
  </si>
  <si>
    <t>Signifyd</t>
  </si>
  <si>
    <t>Menlo Ventures, Resolute Ventures, IA Ventures</t>
  </si>
  <si>
    <t>Motorway</t>
  </si>
  <si>
    <t>Marchmont Ventures, BMW i Ventures, Index Ventures</t>
  </si>
  <si>
    <t>RIDI</t>
  </si>
  <si>
    <t>Atinum Investment, Company K Partners, GIC</t>
  </si>
  <si>
    <t>Athletic Greens</t>
  </si>
  <si>
    <t>SC.Holdings, Not Boring Capital, Bolt Ventures</t>
  </si>
  <si>
    <t>GPclub</t>
  </si>
  <si>
    <t>Goldman Sachs</t>
  </si>
  <si>
    <t>Grove Collaborative</t>
  </si>
  <si>
    <t>MHS Capital, NextView Ventures, Mayfield Fund</t>
  </si>
  <si>
    <t>Tongdun Technology</t>
  </si>
  <si>
    <t>Advantech Capital, Temasek Holdings Ltd., Tiantu Capital Co.</t>
  </si>
  <si>
    <t>Unisound</t>
  </si>
  <si>
    <t>Qiming Venture Partners, China Internet Investment Fund, Qualcomm Ventures</t>
  </si>
  <si>
    <t>Betterment</t>
  </si>
  <si>
    <t>Bessemer Venture Partners, Menlo Ventures, Anthermis</t>
  </si>
  <si>
    <t>Cava Group</t>
  </si>
  <si>
    <t>Washington</t>
  </si>
  <si>
    <t>SWaN &amp; Legend Ventures, Revolution Growth, Invus Group</t>
  </si>
  <si>
    <t>CoinTracker</t>
  </si>
  <si>
    <t>Initialized Capital, General Catalyst, Kraken Ventures</t>
  </si>
  <si>
    <t>DistroKid</t>
  </si>
  <si>
    <t>Insight Partners, Silversmith Capital Partners, Spotify</t>
  </si>
  <si>
    <t>Domestika</t>
  </si>
  <si>
    <t>Berkeley</t>
  </si>
  <si>
    <t>Zeev Ventures, GSV Ventures</t>
  </si>
  <si>
    <t>Flock Freight</t>
  </si>
  <si>
    <t>Encinitas</t>
  </si>
  <si>
    <t>SignalFire, GLP Capital Partners, Google Ventures</t>
  </si>
  <si>
    <t>InSightec</t>
  </si>
  <si>
    <t>Tirat Carmel</t>
  </si>
  <si>
    <t>York Capital Management, GE Healthcare, Koch Disruptive Technologies</t>
  </si>
  <si>
    <t>Island</t>
  </si>
  <si>
    <t>Insight Partners, Sequoia Capital, Stripes Group</t>
  </si>
  <si>
    <t>iTrustCapital</t>
  </si>
  <si>
    <t>Long Beach</t>
  </si>
  <si>
    <t>Left Lane Capital, Walden Venture Capital</t>
  </si>
  <si>
    <t>Konfio</t>
  </si>
  <si>
    <t>Kaszek Ventures, QED Investors, International Finance Corporation</t>
  </si>
  <si>
    <t>LinkTree</t>
  </si>
  <si>
    <t>AirTree Ventures, Insight Partners, Index Ventures</t>
  </si>
  <si>
    <t>Loadsmart</t>
  </si>
  <si>
    <t>Chromo Invest, Maersk Growth, BlackRock</t>
  </si>
  <si>
    <t>Lukka</t>
  </si>
  <si>
    <t>Liberty City Ventures, Soros Fund Management, Summer Capital</t>
  </si>
  <si>
    <t>Manner</t>
  </si>
  <si>
    <t>Coatue Management, H Capital, Capital Today</t>
  </si>
  <si>
    <t>The Brandtech Group</t>
  </si>
  <si>
    <t>TravelPerk</t>
  </si>
  <si>
    <t>Barcelona</t>
  </si>
  <si>
    <t>LocalGlobe, Kinnevik, Felix Capital</t>
  </si>
  <si>
    <t>YugaByte</t>
  </si>
  <si>
    <t>Lightspeed Venture Partners, Dell Technologies Capital, Wipro Ventures</t>
  </si>
  <si>
    <t>Intercom</t>
  </si>
  <si>
    <t>FirstMark Capital, Tiger Global Management</t>
  </si>
  <si>
    <t>OVO Energy</t>
  </si>
  <si>
    <t>Mitsubishi Corporation, Mayfair Equity Partners</t>
  </si>
  <si>
    <t>BigID</t>
  </si>
  <si>
    <t>BOLDstart Ventures, SAP.iO Fund, Scale Venture Partners</t>
  </si>
  <si>
    <t>CaptivateIQ</t>
  </si>
  <si>
    <t>Sequoia Capital, Y Combinator, Accel</t>
  </si>
  <si>
    <t>Flipdish</t>
  </si>
  <si>
    <t>Tencent Holdings, Tiger Global Management, Global Founders Capital</t>
  </si>
  <si>
    <t>Honor Technology</t>
  </si>
  <si>
    <t>Andreessen Horowitz, Prosus Ventures, Thrive Capital</t>
  </si>
  <si>
    <t>Incode Technologies</t>
  </si>
  <si>
    <t>Dila Capital, Framework Ventures, 3L</t>
  </si>
  <si>
    <t>Kuaikan Manhua</t>
  </si>
  <si>
    <t>Sequoia Capital China, CMC Capital Partners, Tencent Holdings</t>
  </si>
  <si>
    <t>Marshmallow</t>
  </si>
  <si>
    <t>Passion Capital, Hedosophia, Outrun Ventures</t>
  </si>
  <si>
    <t>Mythical Games</t>
  </si>
  <si>
    <t>Sherman Oaks</t>
  </si>
  <si>
    <t>Javelin Venture Partners, Struck Capital, Alumni Ventures Group</t>
  </si>
  <si>
    <t>Route</t>
  </si>
  <si>
    <t>Madrona Venture Group, Banner Ventures, FJ Labs</t>
  </si>
  <si>
    <t>Tackle.io</t>
  </si>
  <si>
    <t>Boise</t>
  </si>
  <si>
    <t>Andreessen Horowitz, Bessemer Venture Partners, Coatue Management</t>
  </si>
  <si>
    <t>Nexii</t>
  </si>
  <si>
    <t>Trane Technologies, Honeywell</t>
  </si>
  <si>
    <t>GalaxySpace</t>
  </si>
  <si>
    <t>Shunwei Capital Partners, 5Y Capital, Legend Capital</t>
  </si>
  <si>
    <t>Insider</t>
  </si>
  <si>
    <t>Wamda Capital, Endeavor, Riverwood Capital</t>
  </si>
  <si>
    <t>Spiber</t>
  </si>
  <si>
    <t>Tsuruoka</t>
  </si>
  <si>
    <t>Cool Japan Fund, JAFCO, The Carlyle Group</t>
  </si>
  <si>
    <t>Ada Support</t>
  </si>
  <si>
    <t>Version One Ventures, Bessemer Venture Partners, FirstMark Capital</t>
  </si>
  <si>
    <t>AgentSync</t>
  </si>
  <si>
    <t>Craft Ventures, Caffeinated Capital, Operator Collective</t>
  </si>
  <si>
    <t>Alation</t>
  </si>
  <si>
    <t>Costanoa Ventures, Data Collective, Salesforce Ventures</t>
  </si>
  <si>
    <t>BigPanda</t>
  </si>
  <si>
    <t>Advent International, Battery Ventures, Sequoia Capital Israel</t>
  </si>
  <si>
    <t>CarDekho</t>
  </si>
  <si>
    <t>Jaipur</t>
  </si>
  <si>
    <t>Sequoia Capital India, Hillhouse Capital Management, Sunley House Capital Management</t>
  </si>
  <si>
    <t>Copado</t>
  </si>
  <si>
    <t>Insight Partners, Salesforce Ventures, Perpetual Investors</t>
  </si>
  <si>
    <t>DailyPay</t>
  </si>
  <si>
    <t>RPM Ventures, Inspiration Ventures, Carrick Capital Partners</t>
  </si>
  <si>
    <t>FloQast</t>
  </si>
  <si>
    <t>Polaris Partners, Insight Partners, Norwest Venture Partners</t>
  </si>
  <si>
    <t>Gem</t>
  </si>
  <si>
    <t>Accel, Greylock Partners, Meritech Capital Partners</t>
  </si>
  <si>
    <t>GrubMarket</t>
  </si>
  <si>
    <t>GGV Capital, BlackRock, ACE &amp; Company</t>
  </si>
  <si>
    <t>Helium Systems</t>
  </si>
  <si>
    <t>FirstMark Capital, Tiger Global Management, FTX Venture</t>
  </si>
  <si>
    <t>Inari</t>
  </si>
  <si>
    <t>Flagship Pioneering, Alexandria Venture Investments, Investment Corporation of Dubai</t>
  </si>
  <si>
    <t>Jokr</t>
  </si>
  <si>
    <t>GGV Capital, Tiger Global Management, Greycroft</t>
  </si>
  <si>
    <t>LivSpace</t>
  </si>
  <si>
    <t>Jungle Ventures, Helion Venture Partners, INGKA Investments</t>
  </si>
  <si>
    <t>Merama</t>
  </si>
  <si>
    <t>SoftBank Latin America Fund, Advent International, Balderton Capital</t>
  </si>
  <si>
    <t>MindTickle</t>
  </si>
  <si>
    <t>Qualcomm Ventures, Accel, Canaan Partners</t>
  </si>
  <si>
    <t>MyGlamm</t>
  </si>
  <si>
    <t>L'Occitane, Trifecta Capital, Bessemer Venture Partners</t>
  </si>
  <si>
    <t>Oda</t>
  </si>
  <si>
    <t>Oslo</t>
  </si>
  <si>
    <t>Kinnevik, Softbank Group, Prosus Ventures</t>
  </si>
  <si>
    <t>Offchain Labs</t>
  </si>
  <si>
    <t>Princeton</t>
  </si>
  <si>
    <t>Pantera Capital, Polychain Capital, Lightspeed Venture Partners</t>
  </si>
  <si>
    <t>Phantom</t>
  </si>
  <si>
    <t>Paradigm, Andreessen Horowitz, Jump Capital</t>
  </si>
  <si>
    <t>Pilot.com</t>
  </si>
  <si>
    <t>Index Ventures, Sequoia Capital, Bezos Expeditions</t>
  </si>
  <si>
    <t>Prime Medicine</t>
  </si>
  <si>
    <t>Newpath Partners, Google Ventures, F-Prime Capital</t>
  </si>
  <si>
    <t>Public</t>
  </si>
  <si>
    <t>Accel, Greycroft, Advancit Capital</t>
  </si>
  <si>
    <t>Qumulo</t>
  </si>
  <si>
    <t>Madrona Venture Group, Kleiner Perkins Caufield &amp; Byers, Highland Capital Partners</t>
  </si>
  <si>
    <t>Rohlik</t>
  </si>
  <si>
    <t>Prague</t>
  </si>
  <si>
    <t>Czech Republic</t>
  </si>
  <si>
    <t>Partech Partners, Index Ventures, Quadrille Capital</t>
  </si>
  <si>
    <t>SeekOut</t>
  </si>
  <si>
    <t>Mayfield, Madrona Venture Group, Tiger Global Management</t>
  </si>
  <si>
    <t>SmartMore</t>
  </si>
  <si>
    <t>IDG Capital, ZhenFund, Sequoia Capital China</t>
  </si>
  <si>
    <t>Tealium</t>
  </si>
  <si>
    <t>Georgian Partners, Silver Lake, Presidio Ventures</t>
  </si>
  <si>
    <t>UpGrad</t>
  </si>
  <si>
    <t>Workhuman</t>
  </si>
  <si>
    <t>ICG</t>
  </si>
  <si>
    <t>Xpressbees</t>
  </si>
  <si>
    <t>Norwest Venture Partners, Investcorp, Blackstone</t>
  </si>
  <si>
    <t>L&amp;P Cosmetic</t>
  </si>
  <si>
    <t>CDIB Capital</t>
  </si>
  <si>
    <t>Mininglamp Technology</t>
  </si>
  <si>
    <t>Russia-China Investment Fund, Tencent Holdings, Sequoia Capital China</t>
  </si>
  <si>
    <t>Luoji Siwei</t>
  </si>
  <si>
    <t>IRL</t>
  </si>
  <si>
    <t>Goodwater Capital, Floodgate, Founders Fund</t>
  </si>
  <si>
    <t>Modern Health</t>
  </si>
  <si>
    <t>Kleiner Perkins Caufield &amp; Byers, Afore Capital, Founders Fund</t>
  </si>
  <si>
    <t>Tuhu</t>
  </si>
  <si>
    <t>Qiming Venture Partners, Yaxia Automobile, Far East Horizon</t>
  </si>
  <si>
    <t>CloudBees</t>
  </si>
  <si>
    <t>Matrix Partners, Lightspeed Venture Partners, Verizon Ventures</t>
  </si>
  <si>
    <t>Elemy</t>
  </si>
  <si>
    <t>General Catalyst, Bling Capital, Felicis Ventures</t>
  </si>
  <si>
    <t>Guideline</t>
  </si>
  <si>
    <t>Happy Money</t>
  </si>
  <si>
    <t>Tustin</t>
  </si>
  <si>
    <t>FirstMark Capital, Anthemis, CMFG Ventures</t>
  </si>
  <si>
    <t>Rebellion Defense</t>
  </si>
  <si>
    <t>Washington DC</t>
  </si>
  <si>
    <t>Venrock, Innovation Endeavors, Insights Partners</t>
  </si>
  <si>
    <t>STORD</t>
  </si>
  <si>
    <t>Dynamo VC, Susa Ventures, Founders Fund</t>
  </si>
  <si>
    <t>At-Bay</t>
  </si>
  <si>
    <t>Lightspeed Venture Partners, Khosla Ventures, Munich Re Ventures</t>
  </si>
  <si>
    <t>TELD</t>
  </si>
  <si>
    <t>Qingdao</t>
  </si>
  <si>
    <t>China Reform Fund, Gaopeng Capital, Jinhui Xingye</t>
  </si>
  <si>
    <t>Acko General Insurance</t>
  </si>
  <si>
    <t>Intact Ventures, Munich Re Ventures, General Atlantic</t>
  </si>
  <si>
    <t>apna</t>
  </si>
  <si>
    <t>Sequoia Capital India, Rocketship.vc, Lightspeed India Partners</t>
  </si>
  <si>
    <t>Beyond Identity</t>
  </si>
  <si>
    <t>New Enterprise Associates, Koch Disruptive Technologies, Evolution Equity Partners</t>
  </si>
  <si>
    <t>Chief</t>
  </si>
  <si>
    <t>General Catalyst, Inspired Capital, Flybridge Capital Partners</t>
  </si>
  <si>
    <t>CoinDCX</t>
  </si>
  <si>
    <t>Maharashtra</t>
  </si>
  <si>
    <t>Polychain Capital, Coinbase Ventures, Jump Capital</t>
  </si>
  <si>
    <t>Daily Harvest</t>
  </si>
  <si>
    <t>M13, Lightspeed Venture Partners, Lone Pine Capital</t>
  </si>
  <si>
    <t>Enpal</t>
  </si>
  <si>
    <t>HV Capital, Softbank Group, BlackRock</t>
  </si>
  <si>
    <t>eSentire</t>
  </si>
  <si>
    <t>Waterloo</t>
  </si>
  <si>
    <t>Edison Partners, Georgian Partners, VentureLink</t>
  </si>
  <si>
    <t>Firefly Aerospace</t>
  </si>
  <si>
    <t>Cedar Park</t>
  </si>
  <si>
    <t>XBTO Ventures, Raven One Ventures, SK Ventures</t>
  </si>
  <si>
    <t>Fundbox</t>
  </si>
  <si>
    <t>Khosla Ventures, General Catalyst, Blumberg Capital</t>
  </si>
  <si>
    <t>G2</t>
  </si>
  <si>
    <t>Pritzker Group Venture Capital, Accel, Hyde Park Venture Partners</t>
  </si>
  <si>
    <t>Gaussian Robotics</t>
  </si>
  <si>
    <t>BlueRun Ventures, Grand Flight Investment, Meituan Dianping</t>
  </si>
  <si>
    <t>GetYourGuide</t>
  </si>
  <si>
    <t>Spark Capital, Highland Europe, Sunstone Capital</t>
  </si>
  <si>
    <t>GlobalBees</t>
  </si>
  <si>
    <t>Chiratae Ventures, SoftBank Group, Trifecta Capital</t>
  </si>
  <si>
    <t>Ivalua</t>
  </si>
  <si>
    <t>Ardian, Tiger Global Management, KKR</t>
  </si>
  <si>
    <t>Juanpi</t>
  </si>
  <si>
    <t>Tiantu Capital, SAIF Partners China, Newsion Venture Capital</t>
  </si>
  <si>
    <t>Karat</t>
  </si>
  <si>
    <t>8VC, Norwest Venture Partners, Tiger Global Management</t>
  </si>
  <si>
    <t>LEAD School</t>
  </si>
  <si>
    <t>Andheri</t>
  </si>
  <si>
    <t>WestBridge Capital, GSV Ventures, Elevar Equity</t>
  </si>
  <si>
    <t>Nexthink</t>
  </si>
  <si>
    <t>Prilly</t>
  </si>
  <si>
    <t>Auriga, Galeo Ventures, Highland Europe</t>
  </si>
  <si>
    <t>People.ai</t>
  </si>
  <si>
    <t>GGV Capital, Lightspeed Venture Partners, ICONIQ Capital</t>
  </si>
  <si>
    <t>Pharmapacks</t>
  </si>
  <si>
    <t>Islandia</t>
  </si>
  <si>
    <t>The Carlyle Group</t>
  </si>
  <si>
    <t>Rightway</t>
  </si>
  <si>
    <t>Thrive Capital, Khosla Ventures, Tiger Global Management</t>
  </si>
  <si>
    <t>Sennder</t>
  </si>
  <si>
    <t>Accelm Scania Growth Capital, Lakestar</t>
  </si>
  <si>
    <t>Sisense</t>
  </si>
  <si>
    <t>Opus Capital, Genesis Partners, Battery Ventures</t>
  </si>
  <si>
    <t>Staffbase</t>
  </si>
  <si>
    <t>Chemnitz</t>
  </si>
  <si>
    <t>Insight Partners, e.ventures, General Atlantic</t>
  </si>
  <si>
    <t>Sunbit</t>
  </si>
  <si>
    <t>Zeev Ventures, Group11, Chicago Ventures</t>
  </si>
  <si>
    <t>TangoMe</t>
  </si>
  <si>
    <t>Draper Fisher Jurtson, Qualcomm Ventures, Alibaba Group</t>
  </si>
  <si>
    <t>The Bank of London</t>
  </si>
  <si>
    <t>Mangrove Capital Partners,14W, ForgeLight</t>
  </si>
  <si>
    <t>Zego</t>
  </si>
  <si>
    <t>LocalGlobe, Balderton Capital, Target Global</t>
  </si>
  <si>
    <t>Nxin</t>
  </si>
  <si>
    <t>Beijing Juneng Hesheng Industry Investment Fund, Beijing Shuju Xinrong Fund</t>
  </si>
  <si>
    <t>Mamaearth</t>
  </si>
  <si>
    <t>Fireside Ventures, Sequoia Capital India, Stellaris Venture Partners</t>
  </si>
  <si>
    <t>Radius Payment Solutions</t>
  </si>
  <si>
    <t>Crewe</t>
  </si>
  <si>
    <t>Inflexion Private Equity</t>
  </si>
  <si>
    <t>Rivigo</t>
  </si>
  <si>
    <t>SAIF Partners India, Warburg Pincus, Trifecta Capital Advisors</t>
  </si>
  <si>
    <t>Rubicon</t>
  </si>
  <si>
    <t>Goldman Sachs, Leonardo DiCaprio, Promecap</t>
  </si>
  <si>
    <t>Socar</t>
  </si>
  <si>
    <t>Jeju-do</t>
  </si>
  <si>
    <t>Bain Capital, Altos Ventures, Songhyun Investment</t>
  </si>
  <si>
    <t>MobileCoin</t>
  </si>
  <si>
    <t>General Catalyst, Future Ventures, AU21</t>
  </si>
  <si>
    <t>Density</t>
  </si>
  <si>
    <t>Founders Fund, Upfront Ventures, 01 Advisors</t>
  </si>
  <si>
    <t>Instabase</t>
  </si>
  <si>
    <t>New Enterprise Associates, Greylock Partners, Andreessen Horowitz</t>
  </si>
  <si>
    <t>Jiuxian</t>
  </si>
  <si>
    <t>Sequoia Capital China, Rich Land Capital, Merrysunny Wealth</t>
  </si>
  <si>
    <t>Mixpanel</t>
  </si>
  <si>
    <t>Bain Capital Tech Opportunities, Andreessen Horowitz, Sequoia Capital</t>
  </si>
  <si>
    <t>Sendbird</t>
  </si>
  <si>
    <t>FundersClub, Y Combinator, Tiger Global Management</t>
  </si>
  <si>
    <t>OrCam Technologies</t>
  </si>
  <si>
    <t>Intel Capital, Aviv Venture Capital</t>
  </si>
  <si>
    <t>Leap Motor</t>
  </si>
  <si>
    <t>Sequoia Capital China, Gopher Asset Management, Shanghai Electric Group</t>
  </si>
  <si>
    <t>1KMXC</t>
  </si>
  <si>
    <t>Goldman Sachs Asset Management, SDP Investment, Alibaba Group</t>
  </si>
  <si>
    <t>58 Daojia</t>
  </si>
  <si>
    <t>KKR, Alibaba Group, Ping An Insurance</t>
  </si>
  <si>
    <t>Agile Robots</t>
  </si>
  <si>
    <t>Hillhouse Capital Management, Sequoia Capital China, Linear Venture</t>
  </si>
  <si>
    <t>Aibee</t>
  </si>
  <si>
    <t>Sequoia Capital China, Lenovo Capital and Incubator, Group GSR Ventures</t>
  </si>
  <si>
    <t>Aircall</t>
  </si>
  <si>
    <t>Balderton Capital, Next World Capital, Draper Esprit</t>
  </si>
  <si>
    <t>Ajaib</t>
  </si>
  <si>
    <t>Softbank Ventures Asia, Alpha JWC Ventures, Insignia Ventures Partners</t>
  </si>
  <si>
    <t>Alto Pharmacy</t>
  </si>
  <si>
    <t>Jackson Square Ventures, Greenoaks Capital Management, Softbank Group</t>
  </si>
  <si>
    <t>Amagi</t>
  </si>
  <si>
    <t>Mayfield, Accel, Norwest Venture Partners</t>
  </si>
  <si>
    <t>Amount</t>
  </si>
  <si>
    <t>Invus Group, Hanaco Venture Capital, WestCap Group</t>
  </si>
  <si>
    <t>Amperity</t>
  </si>
  <si>
    <t>Madrona Venture Group, Tiger Global Management, Madera Technology Partners</t>
  </si>
  <si>
    <t>Anyscale</t>
  </si>
  <si>
    <t>Andreessen Horowitz, Intel Capital, Foundation Capital</t>
  </si>
  <si>
    <t>Aptos</t>
  </si>
  <si>
    <t>Andreessen Horowitz, Coinbase Ventures, Tiger Global Management</t>
  </si>
  <si>
    <t>Aqua Security</t>
  </si>
  <si>
    <t>Ramat Gan</t>
  </si>
  <si>
    <t>TLV Partners, Lightspeed Venture Partners, M12</t>
  </si>
  <si>
    <t>Assembly</t>
  </si>
  <si>
    <t>Advent International, PSG, Providence Equity Partners</t>
  </si>
  <si>
    <t>Assent</t>
  </si>
  <si>
    <t>Ottawa</t>
  </si>
  <si>
    <t>Vista Equity Partners, Warburg Pincus, First Ascent Ventures</t>
  </si>
  <si>
    <t>Augury</t>
  </si>
  <si>
    <t>Lerer Hippeau, Munich Re Ventures, Eclipse Ventures</t>
  </si>
  <si>
    <t>Axelar</t>
  </si>
  <si>
    <t>Lemniscap VC, North Island Ventures, Polychain Capital</t>
  </si>
  <si>
    <t>Axiom Space</t>
  </si>
  <si>
    <t>C5 Capital, Hemisphere Ventures, The Venture Collective</t>
  </si>
  <si>
    <t>Banma Network Technologies</t>
  </si>
  <si>
    <t>Yunfeng Capital, SDIC Innovation Investment Management, Shang Qi Capital</t>
  </si>
  <si>
    <t>BeiBei</t>
  </si>
  <si>
    <t>Banyan Capital, New Horizon Capital, IDG Capital Partners</t>
  </si>
  <si>
    <t>BenevolentAI</t>
  </si>
  <si>
    <t>Woodford Investment Management</t>
  </si>
  <si>
    <t>Berlin Brands Group</t>
  </si>
  <si>
    <t>Ardian, Bain Capital</t>
  </si>
  <si>
    <t>Betterfly</t>
  </si>
  <si>
    <t>QED Investors, DST Global, Endeavor</t>
  </si>
  <si>
    <t>BitFury</t>
  </si>
  <si>
    <t>Georgian Co-Investment Fund, iTech Capital, Galaxy Digital</t>
  </si>
  <si>
    <t>BlackBuck</t>
  </si>
  <si>
    <t>Accel, Sands Capital, International Finance Corporation</t>
  </si>
  <si>
    <t>Bluecore</t>
  </si>
  <si>
    <t>FirstMark Capital, Georgian Partners, Norwest Venture Partners</t>
  </si>
  <si>
    <t>BlueVoyant</t>
  </si>
  <si>
    <t>8VC, Liberty Strategic Capital, Eden Global Partners</t>
  </si>
  <si>
    <t>Boom Supersonic</t>
  </si>
  <si>
    <t>Englewood</t>
  </si>
  <si>
    <t>WRVI Capital, Caffeinated Capital, Y Combinator</t>
  </si>
  <si>
    <t>Bringg</t>
  </si>
  <si>
    <t>Salesforce Ventures, next47, Pereg Ventures</t>
  </si>
  <si>
    <t>C2FO</t>
  </si>
  <si>
    <t>Leawood</t>
  </si>
  <si>
    <t>Union Square Ventures, Summerhill Venture Partners, Mithril Capital Management</t>
  </si>
  <si>
    <t>Cadence</t>
  </si>
  <si>
    <t>Thrive Capital, General Catalyst, Coatue Management</t>
  </si>
  <si>
    <t>CAIS</t>
  </si>
  <si>
    <t>Franklin Templeton, Motive Partners, Apollo Global Management</t>
  </si>
  <si>
    <t>Cameo</t>
  </si>
  <si>
    <t>Lightspeed Venture Partners, Kleiner Perkins Caufield &amp; Byers, Origin Ventures</t>
  </si>
  <si>
    <t>Capsule</t>
  </si>
  <si>
    <t>Thrive Capital, Durable Capital Partners, G Squared</t>
  </si>
  <si>
    <t>CargoX</t>
  </si>
  <si>
    <t>Valor Capital Group, Lightrock, Softbank Group</t>
  </si>
  <si>
    <t>Carson Group</t>
  </si>
  <si>
    <t>Lincoln</t>
  </si>
  <si>
    <t>Bain Capital</t>
  </si>
  <si>
    <t>CHEQ</t>
  </si>
  <si>
    <t>Battery Ventures, Tiger Global Management, Hanaco Ventures</t>
  </si>
  <si>
    <t>Chronosphere</t>
  </si>
  <si>
    <t>Greylock Partners, Lux Capital, General Atlantic</t>
  </si>
  <si>
    <t>Clara</t>
  </si>
  <si>
    <t>DST Global, General Catalyst, Monashees+</t>
  </si>
  <si>
    <t>Clearcover</t>
  </si>
  <si>
    <t>American Family Ventures, Cox Enterprises, OMERS Ventures</t>
  </si>
  <si>
    <t>CommerceIQ</t>
  </si>
  <si>
    <t>Trinity Ventures, Madrona Venture Group, Shasta Ventures</t>
  </si>
  <si>
    <t>Contrast Security</t>
  </si>
  <si>
    <t>Acero Capital, General Catalyst, M12</t>
  </si>
  <si>
    <t>Darwinbox</t>
  </si>
  <si>
    <t>Hyderabad</t>
  </si>
  <si>
    <t>Lightspeed India Partners, Sequoia Capital India, Endiya Partners</t>
  </si>
  <si>
    <t>Dental Monitoring</t>
  </si>
  <si>
    <t>Vitruvian Partners, Merieux Equity Partners, Straumann</t>
  </si>
  <si>
    <t>DianRong</t>
  </si>
  <si>
    <t>Standard Chartered, FinSight Ventures, Affirma Capital</t>
  </si>
  <si>
    <t>Drata</t>
  </si>
  <si>
    <t>Cowboy Ventures, Leaders Fund, GGV Capital</t>
  </si>
  <si>
    <t>DriveNets</t>
  </si>
  <si>
    <t>Ra'anana</t>
  </si>
  <si>
    <t>Bessemer Venture Partners, Pitango Venture Capital, D1 Capital Partners</t>
  </si>
  <si>
    <t>Dune Analytics</t>
  </si>
  <si>
    <t>Multicoin Capital, Coatue Management, Dragonfly Capital Partners</t>
  </si>
  <si>
    <t>Dxy.cn</t>
  </si>
  <si>
    <t>Tencent Holdings, DCM Ventures</t>
  </si>
  <si>
    <t>EBANX</t>
  </si>
  <si>
    <t>FTV Capital, Endeavor</t>
  </si>
  <si>
    <t>EcoFlow</t>
  </si>
  <si>
    <t>Delian Capital, China International Capital Corporation, Sequoia Capital China</t>
  </si>
  <si>
    <t>Electric</t>
  </si>
  <si>
    <t>Primary Venture Partners, Bessemer Venture Partners, Harmonic Growth Partners</t>
  </si>
  <si>
    <t>Emerging Markets Property Group</t>
  </si>
  <si>
    <t>OLX Group, KCK Group, EXOR Seeds</t>
  </si>
  <si>
    <t>Esusu</t>
  </si>
  <si>
    <t>Next Play Ventures, Zeal Capital Partners, SoftBank Group</t>
  </si>
  <si>
    <t>Evidation</t>
  </si>
  <si>
    <t>B Capital Group,, GE Ventures, McKesson Ventures</t>
  </si>
  <si>
    <t>Expel</t>
  </si>
  <si>
    <t>Herndon</t>
  </si>
  <si>
    <t>Paladin Capital Group, Greycroft, Scale Venture Partners</t>
  </si>
  <si>
    <t>Fabric</t>
  </si>
  <si>
    <t>Innovation Endeavors, Aleph, Temasek</t>
  </si>
  <si>
    <t>Feedzai</t>
  </si>
  <si>
    <t>Fever Labs</t>
  </si>
  <si>
    <t>Accel, 14W, GS Growth</t>
  </si>
  <si>
    <t>Fiture</t>
  </si>
  <si>
    <t>Bertelsmann Asia Investments, Sequoia Capital China, NIO Capital</t>
  </si>
  <si>
    <t>FLASH</t>
  </si>
  <si>
    <t>L Catterton, Trellis Partners, Vista Equity Partners</t>
  </si>
  <si>
    <t>Flash Express</t>
  </si>
  <si>
    <t>SCB 10X, Krungsri Finnovate, eWTP Capital</t>
  </si>
  <si>
    <t>FlashEx</t>
  </si>
  <si>
    <t>Prometheus Capital, Matrix Partners China, JD Capital Management</t>
  </si>
  <si>
    <t>Fractal Analytics</t>
  </si>
  <si>
    <t>TPG Capital, Apax Partners, TA Associates</t>
  </si>
  <si>
    <t>Freshbooks</t>
  </si>
  <si>
    <t>Accomplice, Oak Investment Partners, Georgian Partners</t>
  </si>
  <si>
    <t>FXiaoKe</t>
  </si>
  <si>
    <t>IDG Capital, Northern Light Venture Capital, DCM Ventures</t>
  </si>
  <si>
    <t>Gauntlet Networks</t>
  </si>
  <si>
    <t>Polychain Capital, Paradigm, Ribbit Capital</t>
  </si>
  <si>
    <t>Geek+</t>
  </si>
  <si>
    <t>Volcanics Ventures, Vertex Ventures China, Warburg Pincus</t>
  </si>
  <si>
    <t>Gelato</t>
  </si>
  <si>
    <t>Greylock Partners, Google Ventures, BlackRock</t>
  </si>
  <si>
    <t>Glia</t>
  </si>
  <si>
    <t>Wildcat Capital Management, Insight Partners, Tola Capital</t>
  </si>
  <si>
    <t>GO1</t>
  </si>
  <si>
    <t>Brisbane</t>
  </si>
  <si>
    <t>Y Combinator, M12, SEEK</t>
  </si>
  <si>
    <t>Groq</t>
  </si>
  <si>
    <t>TDK Ventures, Social Capital, D1 Capital Partners</t>
  </si>
  <si>
    <t>Hailo</t>
  </si>
  <si>
    <t>Glory Ventures, Maniv Mobility</t>
  </si>
  <si>
    <t>Haomao.AI</t>
  </si>
  <si>
    <t>Qualcomm Ventures, Nine Intelligence Capital, Hillhouse Capital Management</t>
  </si>
  <si>
    <t>Hasura</t>
  </si>
  <si>
    <t>Nexus Venture Partners, Vertex Ventures, STRIVE</t>
  </si>
  <si>
    <t>HAYDON</t>
  </si>
  <si>
    <t>Tencent Holdings, Hillhouse Capital Management</t>
  </si>
  <si>
    <t>Heyday</t>
  </si>
  <si>
    <t>Khosla Ventures,General Catalyst, Victory Park Capital</t>
  </si>
  <si>
    <t>HMD Global</t>
  </si>
  <si>
    <t>Espoo</t>
  </si>
  <si>
    <t>Ginko Ventures</t>
  </si>
  <si>
    <t>Hotmart</t>
  </si>
  <si>
    <t>Technology Crossover Ventures, Alkeon Capital Management, General Atlantic</t>
  </si>
  <si>
    <t>Huike Group</t>
  </si>
  <si>
    <t>Fosun RZ Capital, Oceanwide Holdings, Shenzhen Qianhe Capital Management Co.</t>
  </si>
  <si>
    <t>Human Interest</t>
  </si>
  <si>
    <t>Wing Venture Capital, Slow Ventures, Uncork Capital</t>
  </si>
  <si>
    <t>Ibotta</t>
  </si>
  <si>
    <t>Koch Disruptive Technologies, Teamworthy Ventures, GGV Capital</t>
  </si>
  <si>
    <t>iCarbonX</t>
  </si>
  <si>
    <t>Tencent, Vcanbio</t>
  </si>
  <si>
    <t>iFood</t>
  </si>
  <si>
    <t>Osasco</t>
  </si>
  <si>
    <t>Movile, Just Eat, Naspers</t>
  </si>
  <si>
    <t>InFarm</t>
  </si>
  <si>
    <t>Atomico, Hanaco Venture Capital, TriplePoint Capital</t>
  </si>
  <si>
    <t>Infobip</t>
  </si>
  <si>
    <t>Vodnjan</t>
  </si>
  <si>
    <t>Croatia</t>
  </si>
  <si>
    <t>One Equity Partners</t>
  </si>
  <si>
    <t>Injective Protocol</t>
  </si>
  <si>
    <t>Pantera Capital, Cadenza Ventures, BlockTower Capital</t>
  </si>
  <si>
    <t>Intellifusion</t>
  </si>
  <si>
    <t>BOC International, TopoScend Capital, Hongxiu VC</t>
  </si>
  <si>
    <t>Interos</t>
  </si>
  <si>
    <t>Arlington</t>
  </si>
  <si>
    <t>Kleiner Perkins Caufield &amp; Byers, NightDragon Security, Venrock</t>
  </si>
  <si>
    <t>Iodine Software</t>
  </si>
  <si>
    <t>Advent International, Bain Capital Ventures, Silversmith Capital Partners</t>
  </si>
  <si>
    <t>JoyTunes</t>
  </si>
  <si>
    <t>Genesis Partners, Aleph, Insight Partners</t>
  </si>
  <si>
    <t>Kendra Scott</t>
  </si>
  <si>
    <t>Berkshire Partners, Norwest Venture Partners</t>
  </si>
  <si>
    <t>Kitopi</t>
  </si>
  <si>
    <t>CE-Ventures, BECO Capital, Nordstar</t>
  </si>
  <si>
    <t>KnowBox</t>
  </si>
  <si>
    <t>TAL Education Group, Legend Star, Alibaba Group</t>
  </si>
  <si>
    <t>Kopi Kenangan</t>
  </si>
  <si>
    <t>Horizons Ventures, Sequoia Capital India, Alpha JWC Ventures</t>
  </si>
  <si>
    <t>Lamabang</t>
  </si>
  <si>
    <t>5Y Capital, Matrix Partners China, K2VC</t>
  </si>
  <si>
    <t>LayerZero Labs</t>
  </si>
  <si>
    <t>Andreessen Horowitz, FTX Ventures, Tiger Global Management</t>
  </si>
  <si>
    <t>Lessen</t>
  </si>
  <si>
    <t>Khosla Ventures, General Catalyst, Navitas Capital</t>
  </si>
  <si>
    <t>LetsGetChecked</t>
  </si>
  <si>
    <t>Optum Ventures, Qiming Venture Partners, Transformation Capital</t>
  </si>
  <si>
    <t>Licious</t>
  </si>
  <si>
    <t>3one4 Capital Partners, Bertelsmann India Investments, Vertex Ventures SE Asia</t>
  </si>
  <si>
    <t>LinkDoc Technology</t>
  </si>
  <si>
    <t>China Investment Corporation, New Enterprise Associates</t>
  </si>
  <si>
    <t>Locus Robotics</t>
  </si>
  <si>
    <t>Wilmington</t>
  </si>
  <si>
    <t>Scale Venture Partners, Bond, Tiger Global Management</t>
  </si>
  <si>
    <t>Lookout</t>
  </si>
  <si>
    <t>Accel Partners, Greylock Partners, Lowercase Capital</t>
  </si>
  <si>
    <t>Lydia</t>
  </si>
  <si>
    <t>NewAlpha, XAnge Private Equity, Tencent Holdings</t>
  </si>
  <si>
    <t>MadeiraMadeira</t>
  </si>
  <si>
    <t>Parana</t>
  </si>
  <si>
    <t>Flybridge Capital Partners, SoftBank Group, Monashees+</t>
  </si>
  <si>
    <t>Maimai</t>
  </si>
  <si>
    <t>Morningside Venture Capital, IDG Capital, DCM Ventures</t>
  </si>
  <si>
    <t>Mammoth Biosciences</t>
  </si>
  <si>
    <t>NFX, Plum Alley, Mayfield</t>
  </si>
  <si>
    <t>Masterworks</t>
  </si>
  <si>
    <t>Left Lane Capital, Galaxy Interactive, Tru Arrow Partners</t>
  </si>
  <si>
    <t>Maven Clinic</t>
  </si>
  <si>
    <t>Female Founders Fund, Oak HC/FT Partners, Sequoia Capital</t>
  </si>
  <si>
    <t>MediaMath</t>
  </si>
  <si>
    <t>Silicon Valley Bank, QED Investors, European Founders Fund</t>
  </si>
  <si>
    <t>Meero</t>
  </si>
  <si>
    <t>Aglae Ventures, Global Founders Capital, Alven Capital</t>
  </si>
  <si>
    <t>Mensa Brands</t>
  </si>
  <si>
    <t>Accel, Falcon Edge Capital, Norwest Venture Partners</t>
  </si>
  <si>
    <t>Mia.com</t>
  </si>
  <si>
    <t>Sequoia Capital China, ZhenFund, K2 Ventures</t>
  </si>
  <si>
    <t>Minio</t>
  </si>
  <si>
    <t>General Catalyst, Nexus Venture Partners, Dell Technologies Capital</t>
  </si>
  <si>
    <t>Mobvoi</t>
  </si>
  <si>
    <t>Sequoia Capital China, SIG Asia Investments, ZhenFund</t>
  </si>
  <si>
    <t>Moka</t>
  </si>
  <si>
    <t>GGV Capital, GSR Ventures, FreesFund</t>
  </si>
  <si>
    <t>Momenta</t>
  </si>
  <si>
    <t>Sinovation Ventures, Tencent Holdings, Sequoia Capital China</t>
  </si>
  <si>
    <t>Morning Consult</t>
  </si>
  <si>
    <t>Advance Venture Partners, Susquehanna Growth Equity, Lupa Systems</t>
  </si>
  <si>
    <t>Movile</t>
  </si>
  <si>
    <t>Innova Capital - FIP, 3G Capital Management, Prosus Ventures</t>
  </si>
  <si>
    <t>Mux</t>
  </si>
  <si>
    <t>Accel, Cobalt Capital, Andreessen Horowitz</t>
  </si>
  <si>
    <t>Nature's Fynd</t>
  </si>
  <si>
    <t>Danone Manifesto Ventures, 1955 Capital, Breakthrough Energy Ventures</t>
  </si>
  <si>
    <t>Newlink Group</t>
  </si>
  <si>
    <t>JOY Capital, NIO Capital, Blueflame Capital</t>
  </si>
  <si>
    <t>News Break</t>
  </si>
  <si>
    <t>IDG Capital, Francisco Partners, ZhenFund</t>
  </si>
  <si>
    <t>Newsela</t>
  </si>
  <si>
    <t>Owl Ventures, Technology Crossover Ventures, Tao Capital Partners</t>
  </si>
  <si>
    <t>NoBroker</t>
  </si>
  <si>
    <t>General Atlantic, Elevation Capital, BEENEXT</t>
  </si>
  <si>
    <t>Noname Security</t>
  </si>
  <si>
    <t>Insight Partners, Lightspeed Venture Partners, CyberStarts</t>
  </si>
  <si>
    <t>Numbrs</t>
  </si>
  <si>
    <t>Zurich</t>
  </si>
  <si>
    <t>Investment Corporation of Dubai, Centralway</t>
  </si>
  <si>
    <t>Omada Health</t>
  </si>
  <si>
    <t>U.S. Venture Partners, dRx Capital, Andreessen Horowitz</t>
  </si>
  <si>
    <t>Omio</t>
  </si>
  <si>
    <t>Lakestar, Battery Ventures, New Enterprise Associates</t>
  </si>
  <si>
    <t>OpenWeb</t>
  </si>
  <si>
    <t>Insight Partners, AltaIR Capital, Norma Investments</t>
  </si>
  <si>
    <t>Orbbec Technology</t>
  </si>
  <si>
    <t>R-Z Capital, Green Pine Capital Partners, SAIF Partners China</t>
  </si>
  <si>
    <t>Orca Bio</t>
  </si>
  <si>
    <t>Lightspeed Venture Partners, Data Collective, 8VC</t>
  </si>
  <si>
    <t>Orchard</t>
  </si>
  <si>
    <t>Accomplice, Juxtapose, FirstMark Capital</t>
  </si>
  <si>
    <t>Owkin</t>
  </si>
  <si>
    <t>Google Ventures, Cathay Innovation, NJF Capital</t>
  </si>
  <si>
    <t>PandaDoc</t>
  </si>
  <si>
    <t>Rembrandt Venture Partners, M12, Altos Ventures</t>
  </si>
  <si>
    <t>Pat McGrath Labs</t>
  </si>
  <si>
    <t>One Luxury Group, Eurazeo</t>
  </si>
  <si>
    <t>Payhawk</t>
  </si>
  <si>
    <t>Earlybird Venture Capital, Eleven Ventures, QED Investors</t>
  </si>
  <si>
    <t>Pentera</t>
  </si>
  <si>
    <t>Petah Tikva</t>
  </si>
  <si>
    <t>AWZ Ventures, Blackstone, Insight Partners</t>
  </si>
  <si>
    <t>Pet Circle</t>
  </si>
  <si>
    <t>Alexandria</t>
  </si>
  <si>
    <t>Prysm Capital, Baillie Gifford &amp; Co., TDM Growth Partners</t>
  </si>
  <si>
    <t>PicsArt</t>
  </si>
  <si>
    <t>Sequoia Capital, DCM Ventures, Insight Partners</t>
  </si>
  <si>
    <t>PLACE</t>
  </si>
  <si>
    <t>Bellingham</t>
  </si>
  <si>
    <t>Goldman Sachs Asset Management, 3L</t>
  </si>
  <si>
    <t>Placer.ai</t>
  </si>
  <si>
    <t>Fifth Wall Ventures, JBV Capital, Array Ventures</t>
  </si>
  <si>
    <t>Playco</t>
  </si>
  <si>
    <t>Sozo Ventures, Caffeinated Capital, Sequoia Capital</t>
  </si>
  <si>
    <t>Poizon</t>
  </si>
  <si>
    <t>DST Global, Sequoia Capital China, Gaorong Capital</t>
  </si>
  <si>
    <t>PPRO</t>
  </si>
  <si>
    <t>Wellington Management, Eurazeo, Citi Ventures</t>
  </si>
  <si>
    <t>Printful</t>
  </si>
  <si>
    <t>Charlotte</t>
  </si>
  <si>
    <t>Bregal Sagemount</t>
  </si>
  <si>
    <t>Quantum Metric</t>
  </si>
  <si>
    <t>Colorado Springs</t>
  </si>
  <si>
    <t>Insight Partners, Bain Capital Ventures</t>
  </si>
  <si>
    <t>Quizlet</t>
  </si>
  <si>
    <t>Union Square Ventures, Altos Ventures, Costanoa Ventures</t>
  </si>
  <si>
    <t>RapidAPI</t>
  </si>
  <si>
    <t>Green Bay Ventures, M12, Andreessen Horowitz</t>
  </si>
  <si>
    <t>Razor</t>
  </si>
  <si>
    <t>Global Founders Capital, 468 Capital, Redalpine Venture Partners</t>
  </si>
  <si>
    <t>Red Ventures</t>
  </si>
  <si>
    <t>Fort Mill</t>
  </si>
  <si>
    <t>Silver Lake Partners, General Atlantic</t>
  </si>
  <si>
    <t>REEF Technology</t>
  </si>
  <si>
    <t>Target Global, UBS Asset Management, Mubadala Capital</t>
  </si>
  <si>
    <t>ReliaQuest</t>
  </si>
  <si>
    <t>Tampa</t>
  </si>
  <si>
    <t>KKR, FTV Capital, Ten Eleven Ventures</t>
  </si>
  <si>
    <t>Revolution Precrafted</t>
  </si>
  <si>
    <t>Manila</t>
  </si>
  <si>
    <t>K2 Global, 500 Startups</t>
  </si>
  <si>
    <t>Rothy's</t>
  </si>
  <si>
    <t>Alpargatas, GS Growth, Lightspeed Venture Partners</t>
  </si>
  <si>
    <t>SaltPay</t>
  </si>
  <si>
    <t>Tiger Global Management, Hedosophia</t>
  </si>
  <si>
    <t>Savage X Fenty</t>
  </si>
  <si>
    <t>Scalapay</t>
  </si>
  <si>
    <t>Milan</t>
  </si>
  <si>
    <t>Italy</t>
  </si>
  <si>
    <t>Fasanara Capital, Tiger Global Management, Baleen Capital</t>
  </si>
  <si>
    <t>Scandit</t>
  </si>
  <si>
    <t>Atomico, NGP Capital, Google Ventures</t>
  </si>
  <si>
    <t>Sentry</t>
  </si>
  <si>
    <t>New Enterprise Associates, Accel, Bond</t>
  </si>
  <si>
    <t>Shield AI</t>
  </si>
  <si>
    <t>Andreessen Horowitz, Homebrew, Point72 Ventures</t>
  </si>
  <si>
    <t>Shift Technology</t>
  </si>
  <si>
    <t>Griffin Gaming Partners, Andreessen Horowitz, Battery Ventures</t>
  </si>
  <si>
    <t>ShipBob</t>
  </si>
  <si>
    <t>Hyde Park Venture Partners, FundersClub, Bain Capital Ventures</t>
  </si>
  <si>
    <t>Shippo</t>
  </si>
  <si>
    <t>Version One Ventures, Uncork Capital, Bessemer Venture Partners</t>
  </si>
  <si>
    <t>Sidecar Health</t>
  </si>
  <si>
    <t>GreatPoint Ventures, Tiger Global Management, Menlo Ventures</t>
  </si>
  <si>
    <t>Sift</t>
  </si>
  <si>
    <t>Union Square Ventures, Insight Partners, Spark Capital</t>
  </si>
  <si>
    <t>Skydio</t>
  </si>
  <si>
    <t>Andreessen Horowitz, Andreessen Horowitz, Institutional Venture Partners, Accel</t>
  </si>
  <si>
    <t>Slice</t>
  </si>
  <si>
    <t>Gunosy Capital, Blume Ventures, Das Capital</t>
  </si>
  <si>
    <t>SmartAsset</t>
  </si>
  <si>
    <t>Javelin Venture Partners, TTV Capital, Peterson Ventures</t>
  </si>
  <si>
    <t>SMS Assist</t>
  </si>
  <si>
    <t>Goldman Sachs, Insights Venture Partners, Pritzker Group Venture Capital</t>
  </si>
  <si>
    <t>SnapLogic</t>
  </si>
  <si>
    <t>Andreessen Horowitz, Triangle Peak Partners, Ignition Partners</t>
  </si>
  <si>
    <t>Snorkel AI</t>
  </si>
  <si>
    <t>Solo.io</t>
  </si>
  <si>
    <t>True Ventures, Altimeter Capital, Redpoint Ventures</t>
  </si>
  <si>
    <t>SoundHound</t>
  </si>
  <si>
    <t>Tencent Holdings, Walden Venture Capital, Global Catalyst Partnera</t>
  </si>
  <si>
    <t>Splashtop</t>
  </si>
  <si>
    <t>Storm Ventures, DFJ DragonFund, New Enterprise Associates</t>
  </si>
  <si>
    <t>Standard</t>
  </si>
  <si>
    <t>CRV, Y Combinator, Initialized Capital</t>
  </si>
  <si>
    <t>Stytch</t>
  </si>
  <si>
    <t>Index Ventures, Benchmark, Thrive Capital</t>
  </si>
  <si>
    <t>Swile</t>
  </si>
  <si>
    <t>Montpellier</t>
  </si>
  <si>
    <t>Index Ventures, IDInvest Partners, Daphni</t>
  </si>
  <si>
    <t>Tarana Wireless</t>
  </si>
  <si>
    <t>Milpitas</t>
  </si>
  <si>
    <t>Prime Movers Lab, Khosla Ventures, I Squared Capital</t>
  </si>
  <si>
    <t>TechStyle Fashion Group</t>
  </si>
  <si>
    <t>Matrix Partners, Passport Capital, Rho Ventures</t>
  </si>
  <si>
    <t>TensTorrent</t>
  </si>
  <si>
    <t>Eclipse Ventures, Fidelity Investments, Moore Capital Management</t>
  </si>
  <si>
    <t>TERMINUS Technology</t>
  </si>
  <si>
    <t>China Everbright Limited, IDG Capital, iFLYTEK</t>
  </si>
  <si>
    <t>Tezign</t>
  </si>
  <si>
    <t>Sequoia Capital China, Linear Venture, Hearst Ventures</t>
  </si>
  <si>
    <t>The Zebra</t>
  </si>
  <si>
    <t>Silverton Partners, Accel, Ballast Point Ventures</t>
  </si>
  <si>
    <t>Thirty Madison</t>
  </si>
  <si>
    <t>Northzone Ventures, Maveron, Johnson &amp; Johnson Innovation</t>
  </si>
  <si>
    <t>Thought Machine</t>
  </si>
  <si>
    <t>British Patient Capital, SEB Venture Capital, IQ Capital</t>
  </si>
  <si>
    <t>Timescale</t>
  </si>
  <si>
    <t>New Enterprise Associates, Benchmark, Two Sigma Ventures</t>
  </si>
  <si>
    <t>Tractable</t>
  </si>
  <si>
    <t>Insight Partners, Ignition Partners, Georgian Partners</t>
  </si>
  <si>
    <t>Tresata</t>
  </si>
  <si>
    <t>GCP Capital Partners</t>
  </si>
  <si>
    <t>TrialSpark</t>
  </si>
  <si>
    <t>Sequoia Capital, Thrive Capital, Sound Ventures</t>
  </si>
  <si>
    <t>TrueLayer</t>
  </si>
  <si>
    <t>Anthemis, Connect Ventures, Northzone Ventures</t>
  </si>
  <si>
    <t>Unico</t>
  </si>
  <si>
    <t>Big Bets, General Atlantic, SOFTBANK Latin America Ventures</t>
  </si>
  <si>
    <t>Vagaro</t>
  </si>
  <si>
    <t>FTV Capital</t>
  </si>
  <si>
    <t>Vedantu</t>
  </si>
  <si>
    <t>Accel, Tiger Global Management, Omidyar Network</t>
  </si>
  <si>
    <t>Veev</t>
  </si>
  <si>
    <t>Zeev Ventures, Bond, Fifth Wall Ventures</t>
  </si>
  <si>
    <t>Vise</t>
  </si>
  <si>
    <t>Sequoia Capital, Founders Fund, Bling Capital</t>
  </si>
  <si>
    <t>Visier</t>
  </si>
  <si>
    <t>Foundation Capital, Summit Partners, Adams Street Partners</t>
  </si>
  <si>
    <t>VOI</t>
  </si>
  <si>
    <t>Vostok New Ventures, The Raine Group, Balderton Capital</t>
  </si>
  <si>
    <t>Vox Media</t>
  </si>
  <si>
    <t>Accel Partners, Comcast Ventures, General Atlantic</t>
  </si>
  <si>
    <t>VTS</t>
  </si>
  <si>
    <t>Trinity Ventures, Fifth Wall Ventures, OpenView Venture Partners</t>
  </si>
  <si>
    <t>Watershed</t>
  </si>
  <si>
    <t>Kleiner Perkins Caufield &amp; Byers, Sequoia Capital</t>
  </si>
  <si>
    <t>Weights &amp; Biases</t>
  </si>
  <si>
    <t>Coatue Management, Insight Partners, Trinity Ventures</t>
  </si>
  <si>
    <t>Womai</t>
  </si>
  <si>
    <t>SAIF Partners China, Baidu, IDG Capital</t>
  </si>
  <si>
    <t>Wrapbook</t>
  </si>
  <si>
    <t>Equal Ventures, Uncork Capital, Andreessen Horowitz</t>
  </si>
  <si>
    <t>Xendit</t>
  </si>
  <si>
    <t>Accel, Y Combinator, Amasia</t>
  </si>
  <si>
    <t>XForcePlus</t>
  </si>
  <si>
    <t>Eastern Bell Capital, Danhua Capital, MSA Capital</t>
  </si>
  <si>
    <t>YH Global</t>
  </si>
  <si>
    <t>Co-Energy Finance, Grandland</t>
  </si>
  <si>
    <t>YipitData</t>
  </si>
  <si>
    <t>RRE Ventures+, Highland Capital Partners, The Carlyle Group</t>
  </si>
  <si>
    <t>Yunxuetang</t>
  </si>
  <si>
    <t>Matrix Partners China, Sequoia Capital China, Hundreds Capital</t>
  </si>
  <si>
    <t>Zhaogang</t>
  </si>
  <si>
    <t>K2 Ventures, Matrix Partners China, IDG Capital</t>
  </si>
  <si>
    <t>Zhuan Zhuan</t>
  </si>
  <si>
    <t>58.com, Tencent Holdings</t>
  </si>
  <si>
    <t>Zihaiguo</t>
  </si>
  <si>
    <t>Xingwang Investment Management, China Capital Investment Group, Matrix Partners China</t>
  </si>
  <si>
    <t>Zopa</t>
  </si>
  <si>
    <t>IAG Capital Partners, Augmentum Fintech, Northzone Ventures</t>
  </si>
  <si>
    <t>Zwift</t>
  </si>
  <si>
    <t>Novator Partners, True, Causeway Media Partners</t>
  </si>
  <si>
    <t>Year Joined</t>
  </si>
  <si>
    <t>Revised Funding</t>
  </si>
  <si>
    <t>Time Taken</t>
  </si>
  <si>
    <t>ROI (%)</t>
  </si>
  <si>
    <t>Max of ROI (%)</t>
  </si>
  <si>
    <t>Count of Company</t>
  </si>
  <si>
    <t>0-19</t>
  </si>
  <si>
    <t>20-39</t>
  </si>
  <si>
    <t>80-99</t>
  </si>
  <si>
    <t>2007-2011</t>
  </si>
  <si>
    <t>2012-2016</t>
  </si>
  <si>
    <t>2017-2022</t>
  </si>
  <si>
    <t>Year Joined Timeline</t>
  </si>
  <si>
    <t>Investors</t>
  </si>
  <si>
    <t>Companies</t>
  </si>
  <si>
    <t>Sum of 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</si>
</sst>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 mmmm\ yyyy;@"/>
    <numFmt numFmtId="165" formatCode="_-[$$-409]* #,##0_ ;_-[$$-409]* \-#,##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xf numFmtId="164"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9" fontId="0" fillId="0" borderId="0" xfId="42" applyFont="1"/>
    <xf numFmtId="9" fontId="0" fillId="0" borderId="0" xfId="0" applyNumberFormat="1"/>
    <xf numFmtId="1" fontId="0" fillId="0" borderId="0" xfId="0" applyNumberFormat="1" applyAlignment="1">
      <alignment horizontal="left"/>
    </xf>
    <xf numFmtId="0" fontId="0" fillId="0" borderId="0" xfId="0" applyNumberFormat="1"/>
    <xf numFmtId="0" fontId="14"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
    <dxf>
      <numFmt numFmtId="1" formatCode="0"/>
    </dxf>
    <dxf>
      <numFmt numFmtId="165" formatCode="_-[$$-409]* #,##0_ ;_-[$$-409]* \-#,##0\ ;_-[$$-409]* &quot;-&quot;_ ;_-@_ "/>
    </dxf>
    <dxf>
      <numFmt numFmtId="165" formatCode="_-[$$-409]* #,##0_ ;_-[$$-409]* \-#,##0\ ;_-[$$-409]* &quot;-&quot;_ ;_-@_ "/>
    </dxf>
    <dxf>
      <numFmt numFmtId="1" formatCode="0"/>
    </dxf>
    <dxf>
      <numFmt numFmtId="1" formatCode="0"/>
    </dxf>
    <dxf>
      <numFmt numFmtId="164" formatCode="[$-14009]dd\ mmmm\ yyyy;@"/>
    </dxf>
    <dxf>
      <numFmt numFmtId="165" formatCode="_-[$$-409]* #,##0_ ;_-[$$-409]* \-#,##0\ ;_-[$$-409]* &quot;-&quot;_ ;_-@_ "/>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[Unicorn_Companies_Workbook.xlsx]Pivot Tables!Top 10 Companies</c:name>
    <c:fmtId val="2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Top</a:t>
            </a:r>
            <a:r>
              <a:rPr lang="en-IN" baseline="0">
                <a:solidFill>
                  <a:schemeClr val="bg1"/>
                </a:solidFill>
              </a:rPr>
              <a:t> 10 Companies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50"/>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'Pivot Tables'!$A$14:$A$23</c:f>
              <c:strCache>
                <c:ptCount val="10"/>
                <c:pt idx="0">
                  <c:v>SpaceX</c:v>
                </c:pt>
                <c:pt idx="1">
                  <c:v>SHEIN</c:v>
                </c:pt>
                <c:pt idx="2">
                  <c:v>Stripe</c:v>
                </c:pt>
                <c:pt idx="3">
                  <c:v>Klarna</c:v>
                </c:pt>
                <c:pt idx="4">
                  <c:v>Checkout.com</c:v>
                </c:pt>
                <c:pt idx="5">
                  <c:v>Canva</c:v>
                </c:pt>
                <c:pt idx="6">
                  <c:v>Instacart</c:v>
                </c:pt>
                <c:pt idx="7">
                  <c:v>Databricks</c:v>
                </c:pt>
                <c:pt idx="8">
                  <c:v>JUUL Labs</c:v>
                </c:pt>
                <c:pt idx="9">
                  <c:v>Revolut</c:v>
                </c:pt>
              </c:strCache>
            </c:strRef>
          </c:cat>
          <c:val>
            <c:numRef>
              <c:f>'Pivot Tables'!$B$14:$B$23</c:f>
              <c:numCache>
                <c:formatCode>_-[$$-409]* #,##0_ ;_-[$$-409]* \-#,##0\ ;_-[$$-409]* "-"_ ;_-@_ </c:formatCode>
                <c:ptCount val="10"/>
                <c:pt idx="0">
                  <c:v>100000000000</c:v>
                </c:pt>
                <c:pt idx="1">
                  <c:v>100000000000</c:v>
                </c:pt>
                <c:pt idx="2">
                  <c:v>95000000000</c:v>
                </c:pt>
                <c:pt idx="3">
                  <c:v>46000000000</c:v>
                </c:pt>
                <c:pt idx="4">
                  <c:v>40000000000</c:v>
                </c:pt>
                <c:pt idx="5">
                  <c:v>40000000000</c:v>
                </c:pt>
                <c:pt idx="6">
                  <c:v>39000000000</c:v>
                </c:pt>
                <c:pt idx="7">
                  <c:v>38000000000</c:v>
                </c:pt>
                <c:pt idx="8">
                  <c:v>38000000000</c:v>
                </c:pt>
                <c:pt idx="9">
                  <c:v>33000000000</c:v>
                </c:pt>
              </c:numCache>
            </c:numRef>
          </c:val>
          <c:extLst>
            <c:ext xmlns:c16="http://schemas.microsoft.com/office/drawing/2014/chart" uri="{C3380CC4-5D6E-409C-BE32-E72D297353CC}">
              <c16:uniqueId val="{00000000-C477-4729-B97E-B11E2A47DC64}"/>
            </c:ext>
          </c:extLst>
        </c:ser>
        <c:dLbls>
          <c:showLegendKey val="0"/>
          <c:showVal val="0"/>
          <c:showCatName val="0"/>
          <c:showSerName val="0"/>
          <c:showPercent val="0"/>
          <c:showBubbleSize val="0"/>
        </c:dLbls>
        <c:gapWidth val="150"/>
        <c:shape val="box"/>
        <c:axId val="1858724815"/>
        <c:axId val="1895869999"/>
        <c:axId val="0"/>
      </c:bar3DChart>
      <c:catAx>
        <c:axId val="1858724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Companies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5869999"/>
        <c:crosses val="autoZero"/>
        <c:auto val="1"/>
        <c:lblAlgn val="ctr"/>
        <c:lblOffset val="100"/>
        <c:noMultiLvlLbl val="0"/>
      </c:catAx>
      <c:valAx>
        <c:axId val="189586999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valuation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5872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[Unicorn_Companies_Workbook.xlsx]Pivot Tables!Time Taken to become unicorn</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Time</a:t>
            </a:r>
            <a:r>
              <a:rPr lang="en-US" baseline="0">
                <a:solidFill>
                  <a:schemeClr val="bg1"/>
                </a:solidFill>
              </a:rPr>
              <a:t> Taken to become Unicorn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Tables'!$F$1</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Tables'!$E$2:$E$4</c:f>
              <c:strCache>
                <c:ptCount val="3"/>
                <c:pt idx="0">
                  <c:v>0-19</c:v>
                </c:pt>
                <c:pt idx="1">
                  <c:v>20-39</c:v>
                </c:pt>
                <c:pt idx="2">
                  <c:v>80-99</c:v>
                </c:pt>
              </c:strCache>
            </c:strRef>
          </c:cat>
          <c:val>
            <c:numRef>
              <c:f>'Pivot Tables'!$F$2:$F$4</c:f>
              <c:numCache>
                <c:formatCode>General</c:formatCode>
                <c:ptCount val="3"/>
                <c:pt idx="0">
                  <c:v>1029</c:v>
                </c:pt>
                <c:pt idx="1">
                  <c:v>26</c:v>
                </c:pt>
                <c:pt idx="2">
                  <c:v>1</c:v>
                </c:pt>
              </c:numCache>
            </c:numRef>
          </c:val>
          <c:extLst>
            <c:ext xmlns:c16="http://schemas.microsoft.com/office/drawing/2014/chart" uri="{C3380CC4-5D6E-409C-BE32-E72D297353CC}">
              <c16:uniqueId val="{00000000-FB57-4F69-9472-1E3764356A63}"/>
            </c:ext>
          </c:extLst>
        </c:ser>
        <c:dLbls>
          <c:showLegendKey val="0"/>
          <c:showVal val="1"/>
          <c:showCatName val="0"/>
          <c:showSerName val="0"/>
          <c:showPercent val="0"/>
          <c:showBubbleSize val="0"/>
        </c:dLbls>
        <c:gapWidth val="150"/>
        <c:shape val="box"/>
        <c:axId val="1941366927"/>
        <c:axId val="1941378447"/>
        <c:axId val="0"/>
      </c:bar3DChart>
      <c:catAx>
        <c:axId val="1941366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TIME</a:t>
                </a:r>
                <a:r>
                  <a:rPr lang="en-IN" baseline="0">
                    <a:solidFill>
                      <a:schemeClr val="bg1"/>
                    </a:solidFill>
                  </a:rPr>
                  <a:t> PERIOD (YEARS)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1378447"/>
        <c:crosses val="autoZero"/>
        <c:auto val="1"/>
        <c:lblAlgn val="ctr"/>
        <c:lblOffset val="100"/>
        <c:noMultiLvlLbl val="0"/>
      </c:catAx>
      <c:valAx>
        <c:axId val="194137844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bg1"/>
                    </a:solidFill>
                  </a:rPr>
                  <a:t>COUNT</a:t>
                </a:r>
                <a:r>
                  <a:rPr lang="en-IN" baseline="0">
                    <a:solidFill>
                      <a:schemeClr val="bg1"/>
                    </a:solidFill>
                  </a:rPr>
                  <a:t> OF COMPANIES</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13669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[Unicorn_Companies_Workbook.xlsx]Pivot Tables!Year Joined Timeline</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Number</a:t>
            </a:r>
            <a:r>
              <a:rPr lang="en-US" baseline="0">
                <a:solidFill>
                  <a:schemeClr val="bg1"/>
                </a:solidFill>
              </a:rPr>
              <a:t> of Companies become Unicorn</a:t>
            </a:r>
          </a:p>
          <a:p>
            <a:pPr>
              <a:defRPr/>
            </a:pPr>
            <a:r>
              <a:rPr lang="en-US" baseline="0">
                <a:solidFill>
                  <a:schemeClr val="bg1"/>
                </a:solidFill>
              </a:rPr>
              <a:t>over the Years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Tables'!$I$1</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Tables'!$H$2:$H$4</c:f>
              <c:strCache>
                <c:ptCount val="3"/>
                <c:pt idx="0">
                  <c:v>2007-2011</c:v>
                </c:pt>
                <c:pt idx="1">
                  <c:v>2012-2016</c:v>
                </c:pt>
                <c:pt idx="2">
                  <c:v>2017-2022</c:v>
                </c:pt>
              </c:strCache>
            </c:strRef>
          </c:cat>
          <c:val>
            <c:numRef>
              <c:f>'Pivot Tables'!$I$2:$I$4</c:f>
              <c:numCache>
                <c:formatCode>General</c:formatCode>
                <c:ptCount val="3"/>
                <c:pt idx="0">
                  <c:v>3</c:v>
                </c:pt>
                <c:pt idx="1">
                  <c:v>76</c:v>
                </c:pt>
                <c:pt idx="2">
                  <c:v>977</c:v>
                </c:pt>
              </c:numCache>
            </c:numRef>
          </c:val>
          <c:extLst>
            <c:ext xmlns:c16="http://schemas.microsoft.com/office/drawing/2014/chart" uri="{C3380CC4-5D6E-409C-BE32-E72D297353CC}">
              <c16:uniqueId val="{00000000-9222-4DD6-89B0-9B80BF884E51}"/>
            </c:ext>
          </c:extLst>
        </c:ser>
        <c:dLbls>
          <c:showLegendKey val="0"/>
          <c:showVal val="1"/>
          <c:showCatName val="0"/>
          <c:showSerName val="0"/>
          <c:showPercent val="0"/>
          <c:showBubbleSize val="0"/>
        </c:dLbls>
        <c:gapWidth val="150"/>
        <c:shape val="box"/>
        <c:axId val="1943360559"/>
        <c:axId val="1943361519"/>
        <c:axId val="0"/>
      </c:bar3DChart>
      <c:catAx>
        <c:axId val="1943360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TIME</a:t>
                </a:r>
                <a:r>
                  <a:rPr lang="en-IN" baseline="0">
                    <a:solidFill>
                      <a:schemeClr val="bg1"/>
                    </a:solidFill>
                  </a:rPr>
                  <a:t> PERIOD (YEARS)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3361519"/>
        <c:crosses val="autoZero"/>
        <c:auto val="1"/>
        <c:lblAlgn val="ctr"/>
        <c:lblOffset val="100"/>
        <c:noMultiLvlLbl val="0"/>
      </c:catAx>
      <c:valAx>
        <c:axId val="1943361519"/>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bg1"/>
                    </a:solidFill>
                  </a:rPr>
                  <a:t>count</a:t>
                </a:r>
                <a:r>
                  <a:rPr lang="en-IN" baseline="0">
                    <a:solidFill>
                      <a:schemeClr val="bg1"/>
                    </a:solidFill>
                  </a:rPr>
                  <a:t> of companies</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3360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[Unicorn_Companies_Workbook.xlsx]Pivot Tables!Top 10 Investors</c:name>
    <c:fmtId val="1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a:t>
            </a:r>
            <a:r>
              <a:rPr lang="en-US" baseline="0">
                <a:solidFill>
                  <a:schemeClr val="bg1"/>
                </a:solidFill>
              </a:rPr>
              <a:t> Investors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Tables'!$I$8</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a:sp3d/>
          </c:spPr>
          <c:invertIfNegative val="0"/>
          <c:cat>
            <c:strRef>
              <c:f>'Pivot Tables'!$H$9:$H$22</c:f>
              <c:strCache>
                <c:ptCount val="14"/>
                <c:pt idx="0">
                  <c:v>Sequoia Capital</c:v>
                </c:pt>
                <c:pt idx="1">
                  <c:v>Shunwei Capital Partners, China Media Group, Guangzhou Huiyin Aofeng Equity Investment Fund</c:v>
                </c:pt>
                <c:pt idx="2">
                  <c:v>Two Sigma Ventures, Flint Capital, Commerce Ventures</c:v>
                </c:pt>
                <c:pt idx="3">
                  <c:v>Speedinvest, Valar Ventures, Uniqa Ventures</c:v>
                </c:pt>
                <c:pt idx="4">
                  <c:v>Greylock Partners, Google Ventures, BlackRock</c:v>
                </c:pt>
                <c:pt idx="5">
                  <c:v>Global Founders Capital, Shea Ventures, Greycroft</c:v>
                </c:pt>
                <c:pt idx="6">
                  <c:v>Insight Partners, Sequoia Capital, Index Ventures</c:v>
                </c:pt>
                <c:pt idx="7">
                  <c:v>SoftBank Group</c:v>
                </c:pt>
                <c:pt idx="8">
                  <c:v>Pelion Venture Partners, Foundation Capital, Thoma Bravo</c:v>
                </c:pt>
                <c:pt idx="9">
                  <c:v>Tiger Global Management, Sequoia Capital India, Ribbit Capital</c:v>
                </c:pt>
                <c:pt idx="10">
                  <c:v>Qualcomm Ventures, Accel, Canaan Partners</c:v>
                </c:pt>
                <c:pt idx="11">
                  <c:v>Undisclosed</c:v>
                </c:pt>
                <c:pt idx="12">
                  <c:v>General Atlantic</c:v>
                </c:pt>
                <c:pt idx="13">
                  <c:v>Sequoia Capital China, Qiming Venture Partners, Tencent Holdings</c:v>
                </c:pt>
              </c:strCache>
            </c:strRef>
          </c:cat>
          <c:val>
            <c:numRef>
              <c:f>'Pivot Tables'!$I$9:$I$22</c:f>
              <c:numCache>
                <c:formatCode>General</c:formatCode>
                <c:ptCount val="14"/>
                <c:pt idx="0">
                  <c:v>3</c:v>
                </c:pt>
                <c:pt idx="1">
                  <c:v>2</c:v>
                </c:pt>
                <c:pt idx="2">
                  <c:v>2</c:v>
                </c:pt>
                <c:pt idx="3">
                  <c:v>2</c:v>
                </c:pt>
                <c:pt idx="4">
                  <c:v>2</c:v>
                </c:pt>
                <c:pt idx="5">
                  <c:v>2</c:v>
                </c:pt>
                <c:pt idx="6">
                  <c:v>2</c:v>
                </c:pt>
                <c:pt idx="7">
                  <c:v>2</c:v>
                </c:pt>
                <c:pt idx="8">
                  <c:v>2</c:v>
                </c:pt>
                <c:pt idx="9">
                  <c:v>2</c:v>
                </c:pt>
                <c:pt idx="10">
                  <c:v>2</c:v>
                </c:pt>
                <c:pt idx="11">
                  <c:v>2</c:v>
                </c:pt>
                <c:pt idx="12">
                  <c:v>2</c:v>
                </c:pt>
                <c:pt idx="13">
                  <c:v>2</c:v>
                </c:pt>
              </c:numCache>
            </c:numRef>
          </c:val>
          <c:extLst>
            <c:ext xmlns:c16="http://schemas.microsoft.com/office/drawing/2014/chart" uri="{C3380CC4-5D6E-409C-BE32-E72D297353CC}">
              <c16:uniqueId val="{00000000-F78C-4E90-9A29-7D57AA62853F}"/>
            </c:ext>
          </c:extLst>
        </c:ser>
        <c:dLbls>
          <c:showLegendKey val="0"/>
          <c:showVal val="0"/>
          <c:showCatName val="0"/>
          <c:showSerName val="0"/>
          <c:showPercent val="0"/>
          <c:showBubbleSize val="0"/>
        </c:dLbls>
        <c:gapWidth val="150"/>
        <c:shape val="box"/>
        <c:axId val="1941392367"/>
        <c:axId val="1941369327"/>
        <c:axId val="0"/>
      </c:bar3DChart>
      <c:catAx>
        <c:axId val="194139236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Investors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1369327"/>
        <c:crosses val="autoZero"/>
        <c:auto val="1"/>
        <c:lblAlgn val="ctr"/>
        <c:lblOffset val="100"/>
        <c:noMultiLvlLbl val="0"/>
      </c:catAx>
      <c:valAx>
        <c:axId val="19413693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a:solidFill>
                      <a:schemeClr val="bg1"/>
                    </a:solidFill>
                  </a:rPr>
                  <a:t>count</a:t>
                </a:r>
                <a:r>
                  <a:rPr lang="en-IN" baseline="0">
                    <a:solidFill>
                      <a:schemeClr val="bg1"/>
                    </a:solidFill>
                  </a:rPr>
                  <a:t> of companies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139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C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35</xdr:col>
      <xdr:colOff>0</xdr:colOff>
      <xdr:row>8</xdr:row>
      <xdr:rowOff>0</xdr:rowOff>
    </xdr:to>
    <xdr:sp macro="" textlink="">
      <xdr:nvSpPr>
        <xdr:cNvPr id="2" name="Rectangle: Rounded Corners 1">
          <a:extLst>
            <a:ext uri="{FF2B5EF4-FFF2-40B4-BE49-F238E27FC236}">
              <a16:creationId xmlns:a16="http://schemas.microsoft.com/office/drawing/2014/main" id="{F483B054-87A2-C200-D1C0-0345D18E4E88}"/>
            </a:ext>
          </a:extLst>
        </xdr:cNvPr>
        <xdr:cNvSpPr/>
      </xdr:nvSpPr>
      <xdr:spPr>
        <a:xfrm>
          <a:off x="224118" y="56029"/>
          <a:ext cx="20574000" cy="1333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6600" kern="1200">
              <a:solidFill>
                <a:schemeClr val="bg1"/>
              </a:solidFill>
            </a:rPr>
            <a:t>UNICORN</a:t>
          </a:r>
          <a:r>
            <a:rPr lang="en-IN" sz="6600" kern="1200" baseline="0">
              <a:solidFill>
                <a:schemeClr val="bg1"/>
              </a:solidFill>
            </a:rPr>
            <a:t> COMPANIES ANALYSIS</a:t>
          </a:r>
          <a:endParaRPr lang="en-IN" sz="6600" kern="1200">
            <a:solidFill>
              <a:schemeClr val="bg1"/>
            </a:solidFill>
          </a:endParaRPr>
        </a:p>
      </xdr:txBody>
    </xdr:sp>
    <xdr:clientData/>
  </xdr:twoCellAnchor>
  <xdr:twoCellAnchor>
    <xdr:from>
      <xdr:col>12</xdr:col>
      <xdr:colOff>0</xdr:colOff>
      <xdr:row>9</xdr:row>
      <xdr:rowOff>0</xdr:rowOff>
    </xdr:from>
    <xdr:to>
      <xdr:col>23</xdr:col>
      <xdr:colOff>0</xdr:colOff>
      <xdr:row>32</xdr:row>
      <xdr:rowOff>0</xdr:rowOff>
    </xdr:to>
    <xdr:graphicFrame macro="">
      <xdr:nvGraphicFramePr>
        <xdr:cNvPr id="4" name="Top 10 Companies">
          <a:extLst>
            <a:ext uri="{FF2B5EF4-FFF2-40B4-BE49-F238E27FC236}">
              <a16:creationId xmlns:a16="http://schemas.microsoft.com/office/drawing/2014/main" id="{20A8F8CA-5A8A-4BDF-B6F2-1538DA5E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9</xdr:row>
      <xdr:rowOff>0</xdr:rowOff>
    </xdr:from>
    <xdr:to>
      <xdr:col>11</xdr:col>
      <xdr:colOff>0</xdr:colOff>
      <xdr:row>19</xdr:row>
      <xdr:rowOff>0</xdr:rowOff>
    </xdr:to>
    <mc:AlternateContent xmlns:mc="http://schemas.openxmlformats.org/markup-compatibility/2006">
      <mc:Choice xmlns:a14="http://schemas.microsoft.com/office/drawing/2010/main" Requires="a14">
        <xdr:graphicFrame macro="">
          <xdr:nvGraphicFramePr>
            <xdr:cNvPr id="5" name="Industry">
              <a:extLst>
                <a:ext uri="{FF2B5EF4-FFF2-40B4-BE49-F238E27FC236}">
                  <a16:creationId xmlns:a16="http://schemas.microsoft.com/office/drawing/2014/main" id="{708F4CAE-F3BA-45B8-63B9-0F1614C682DC}"/>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222662" y="1422565"/>
              <a:ext cx="5145974" cy="1855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156884</xdr:colOff>
      <xdr:row>19</xdr:row>
      <xdr:rowOff>44823</xdr:rowOff>
    </xdr:from>
    <xdr:to>
      <xdr:col>11</xdr:col>
      <xdr:colOff>0</xdr:colOff>
      <xdr:row>32</xdr:row>
      <xdr:rowOff>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4EDA46F2-5550-4E0E-80A5-5B94E6B5956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40261" y="3322907"/>
              <a:ext cx="3628375" cy="22436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221318</xdr:colOff>
      <xdr:row>20</xdr:row>
      <xdr:rowOff>0</xdr:rowOff>
    </xdr:from>
    <xdr:to>
      <xdr:col>4</xdr:col>
      <xdr:colOff>0</xdr:colOff>
      <xdr:row>32</xdr:row>
      <xdr:rowOff>0</xdr:rowOff>
    </xdr:to>
    <mc:AlternateContent xmlns:mc="http://schemas.openxmlformats.org/markup-compatibility/2006">
      <mc:Choice xmlns:a14="http://schemas.microsoft.com/office/drawing/2010/main" Requires="a14">
        <xdr:graphicFrame macro="">
          <xdr:nvGraphicFramePr>
            <xdr:cNvPr id="7" name="Continent">
              <a:extLst>
                <a:ext uri="{FF2B5EF4-FFF2-40B4-BE49-F238E27FC236}">
                  <a16:creationId xmlns:a16="http://schemas.microsoft.com/office/drawing/2014/main" id="{E0872783-4A85-6180-5715-C0AE4BBAF7F6}"/>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221318" y="3339935"/>
              <a:ext cx="1362059" cy="22266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33</xdr:row>
      <xdr:rowOff>0</xdr:rowOff>
    </xdr:from>
    <xdr:to>
      <xdr:col>11</xdr:col>
      <xdr:colOff>0</xdr:colOff>
      <xdr:row>46</xdr:row>
      <xdr:rowOff>86591</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B0C0D940-931D-7F2B-9FA1-98B496B8495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189513" y="5628409"/>
              <a:ext cx="3179123" cy="2498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33</xdr:row>
      <xdr:rowOff>0</xdr:rowOff>
    </xdr:from>
    <xdr:to>
      <xdr:col>23</xdr:col>
      <xdr:colOff>0</xdr:colOff>
      <xdr:row>54</xdr:row>
      <xdr:rowOff>0</xdr:rowOff>
    </xdr:to>
    <xdr:graphicFrame macro="">
      <xdr:nvGraphicFramePr>
        <xdr:cNvPr id="9" name="Time taken to become unicorn">
          <a:extLst>
            <a:ext uri="{FF2B5EF4-FFF2-40B4-BE49-F238E27FC236}">
              <a16:creationId xmlns:a16="http://schemas.microsoft.com/office/drawing/2014/main" id="{38F231B6-8C84-4A6E-A9FB-39C89B2BA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33</xdr:row>
      <xdr:rowOff>38099</xdr:rowOff>
    </xdr:from>
    <xdr:to>
      <xdr:col>35</xdr:col>
      <xdr:colOff>0</xdr:colOff>
      <xdr:row>54</xdr:row>
      <xdr:rowOff>0</xdr:rowOff>
    </xdr:to>
    <xdr:graphicFrame macro="">
      <xdr:nvGraphicFramePr>
        <xdr:cNvPr id="10" name="number of companies become unicorn over the years">
          <a:extLst>
            <a:ext uri="{FF2B5EF4-FFF2-40B4-BE49-F238E27FC236}">
              <a16:creationId xmlns:a16="http://schemas.microsoft.com/office/drawing/2014/main" id="{BA1D7E51-CE4F-4D37-A003-CAF3610B6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xdr:colOff>
      <xdr:row>9</xdr:row>
      <xdr:rowOff>0</xdr:rowOff>
    </xdr:from>
    <xdr:to>
      <xdr:col>35</xdr:col>
      <xdr:colOff>1</xdr:colOff>
      <xdr:row>31</xdr:row>
      <xdr:rowOff>161925</xdr:rowOff>
    </xdr:to>
    <xdr:graphicFrame macro="">
      <xdr:nvGraphicFramePr>
        <xdr:cNvPr id="11" name="Top investors">
          <a:extLst>
            <a:ext uri="{FF2B5EF4-FFF2-40B4-BE49-F238E27FC236}">
              <a16:creationId xmlns:a16="http://schemas.microsoft.com/office/drawing/2014/main" id="{C7B0F4AC-CE26-446D-A7CF-50CEBDDE9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33</xdr:row>
      <xdr:rowOff>0</xdr:rowOff>
    </xdr:from>
    <xdr:to>
      <xdr:col>4</xdr:col>
      <xdr:colOff>468085</xdr:colOff>
      <xdr:row>46</xdr:row>
      <xdr:rowOff>111950</xdr:rowOff>
    </xdr:to>
    <mc:AlternateContent xmlns:mc="http://schemas.openxmlformats.org/markup-compatibility/2006">
      <mc:Choice xmlns:a14="http://schemas.microsoft.com/office/drawing/2010/main" Requires="a14">
        <xdr:graphicFrame macro="">
          <xdr:nvGraphicFramePr>
            <xdr:cNvPr id="14" name="Year Founded">
              <a:extLst>
                <a:ext uri="{FF2B5EF4-FFF2-40B4-BE49-F238E27FC236}">
                  <a16:creationId xmlns:a16="http://schemas.microsoft.com/office/drawing/2014/main" id="{CE42D371-87CB-8567-A9F2-FA75E9F8E2D5}"/>
                </a:ext>
              </a:extLst>
            </xdr:cNvPr>
            <xdr:cNvGraphicFramePr/>
          </xdr:nvGraphicFramePr>
          <xdr:xfrm>
            <a:off x="0" y="0"/>
            <a:ext cx="0" cy="0"/>
          </xdr:xfrm>
          <a:graphic>
            <a:graphicData uri="http://schemas.microsoft.com/office/drawing/2010/slicer">
              <sle:slicer xmlns:sle="http://schemas.microsoft.com/office/drawing/2010/slicer" name="Year Founded"/>
            </a:graphicData>
          </a:graphic>
        </xdr:graphicFrame>
      </mc:Choice>
      <mc:Fallback>
        <xdr:sp macro="" textlink="">
          <xdr:nvSpPr>
            <xdr:cNvPr id="0" name=""/>
            <xdr:cNvSpPr>
              <a:spLocks noTextEdit="1"/>
            </xdr:cNvSpPr>
          </xdr:nvSpPr>
          <xdr:spPr>
            <a:xfrm>
              <a:off x="222662" y="562840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sh Gupta" refreshedDate="45632.540512962965" createdVersion="8" refreshedVersion="8" minRefreshableVersion="3" recordCount="1056" xr:uid="{B6C76F4A-9523-42BF-A00E-922FA16B2CE8}">
  <cacheSource type="worksheet">
    <worksheetSource name="Unicorns"/>
  </cacheSource>
  <cacheFields count="14">
    <cacheField name="Company" numFmtId="0">
      <sharedItems count="1054">
        <s v="SpaceX"/>
        <s v="SHEIN"/>
        <s v="Stripe"/>
        <s v="Klarna"/>
        <s v="Canva"/>
        <s v="Checkout.com"/>
        <s v="Instacart"/>
        <s v="JUUL Labs"/>
        <s v="Databricks"/>
        <s v="Revolut"/>
        <s v="Epic Games"/>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Zuoyebang"/>
        <s v="Ripple"/>
        <s v="OYO Rooms"/>
        <s v="OutSystems"/>
        <s v="ServiceTitan"/>
        <s v="Alchemy"/>
        <s v="Chehaoduo"/>
        <s v="Digital Currency Group"/>
        <s v="Figma"/>
        <s v="Gusto"/>
        <s v="Lalamove"/>
        <s v="Notion Labs"/>
        <s v="reddit"/>
        <s v="Talkdesk"/>
        <s v="Thrasio"/>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OpenAI"/>
        <s v="Upstox"/>
        <s v="Vista Global"/>
        <s v="Yixia"/>
        <s v="Automattic"/>
        <s v="OakNorth Bank"/>
        <s v="Worldcoin"/>
        <s v="Hive Bo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om Supersonic"/>
        <s v="Bringg"/>
        <s v="C2FO"/>
        <s v="Cadence"/>
        <s v="CAIS"/>
        <s v="Cameo"/>
        <s v="Capsule"/>
        <s v="CargoX"/>
        <s v="Carson Group"/>
        <s v="CHEQ"/>
        <s v="Chronosphere"/>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oBroker"/>
        <s v="Noname Security"/>
        <s v="Numbrs"/>
        <s v="Omada Health"/>
        <s v="Omio"/>
        <s v="OpenWeb"/>
        <s v="Orbbec Technology"/>
        <s v="Orca Bio"/>
        <s v="Orchard"/>
        <s v="Owkin"/>
        <s v="PandaDoc"/>
        <s v="Pat McGrath Labs"/>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omai"/>
        <s v="Wrapbook"/>
        <s v="Xendit"/>
        <s v="XForcePlus"/>
        <s v="YH Global"/>
        <s v="YipitData"/>
        <s v="Yunxuetang"/>
        <s v="Zhaogang"/>
        <s v="Zhuan Zhuan"/>
        <s v="Zihaiguo"/>
        <s v="Zopa"/>
        <s v="Zwift"/>
      </sharedItems>
    </cacheField>
    <cacheField name="Valuation" numFmtId="165">
      <sharedItems containsSemiMixedTypes="0" containsString="0" containsNumber="1" containsInteger="1" minValue="1000000000" maxValue="100000000000"/>
    </cacheField>
    <cacheField name="Date Joined" numFmtId="164">
      <sharedItems containsSemiMixedTypes="0" containsNonDate="0" containsDate="1" containsString="0" minDate="2007-07-02T00:00:00" maxDate="2022-04-06T00:00:00"/>
    </cacheField>
    <cacheField name="Year Joined" numFmtId="1">
      <sharedItems containsSemiMixedTypes="0" containsString="0" containsNumber="1" containsInteger="1" minValue="2007" maxValue="2022" count="13">
        <n v="2012"/>
        <n v="2018"/>
        <n v="2014"/>
        <n v="2011"/>
        <n v="2019"/>
        <n v="2017"/>
        <n v="2021"/>
        <n v="2016"/>
        <n v="2022"/>
        <n v="2020"/>
        <n v="2015"/>
        <n v="2013"/>
        <n v="2007"/>
      </sharedItems>
      <fieldGroup base="3">
        <rangePr startNum="2007" endNum="2022" groupInterval="5"/>
        <groupItems count="5">
          <s v="&lt;2007"/>
          <s v="2007-2011"/>
          <s v="2012-2016"/>
          <s v="2017-2022"/>
          <s v="&gt;2022"/>
        </groupItems>
      </fieldGroup>
    </cacheField>
    <cacheField name="Industry" numFmtId="0">
      <sharedItems count="15">
        <s v="Other"/>
        <s v="E-commerce &amp; direct-to-consumer"/>
        <s v="Fintech"/>
        <s v="Internet software &amp; services"/>
        <s v="Supply chain, logistics, &amp; delivery"/>
        <s v="Consumer &amp; retail"/>
        <s v="Data management &amp; analytics"/>
        <s v="Edtech"/>
        <s v="Health"/>
        <s v="Artificial intelligence"/>
        <s v="Hardware"/>
        <s v="Auto &amp; transportation"/>
        <s v="Travel"/>
        <s v="Cybersecurity"/>
        <s v="Mobile &amp; telecommunications"/>
      </sharedItems>
    </cacheField>
    <cacheField name="City" numFmtId="0">
      <sharedItems count="256">
        <s v="Hawthorne"/>
        <s v="Shenzhen"/>
        <s v="San Francisco"/>
        <s v="Stockholm"/>
        <s v="Surry Hills"/>
        <s v="London"/>
        <s v="Cary"/>
        <s v="Jacksonville"/>
        <s v="Bengaluru"/>
        <s v="Jakarta"/>
        <s v="Shanghai"/>
        <s v="Beijing"/>
        <s v="Philadelphia"/>
        <s v="Waltham"/>
        <s v="New York"/>
        <s v="Pittsburgh"/>
        <s v="Istanbul"/>
        <s v="San Diego"/>
        <s v="Roseville"/>
        <s v="Changsha"/>
        <s v="Tallinn"/>
        <s v="Luohe"/>
        <s v="Munich"/>
        <s v="Gurugram"/>
        <s v="Boston"/>
        <s v="Glendale"/>
        <s v="Cheung Sha Wan"/>
        <s v="Walpole"/>
        <s v="Seoul"/>
        <s v="Fremont"/>
        <s v="Mountain View"/>
        <s v="Lerma de Villada"/>
        <s v="Berlin"/>
        <s v="Kirkland"/>
        <s v="Mumbai"/>
        <s v="Santa Clara"/>
        <s v="Vancouver"/>
        <s v="San Jose"/>
        <s v="San Mateo"/>
        <s v="Irving"/>
        <s v="Chicago"/>
        <s v="Redwood City"/>
        <s v="Hoboken"/>
        <s v="Palo Alto"/>
        <s v="Toronto"/>
        <s v="Los Angeles"/>
        <s v="Hangzhou"/>
        <s v="Changzhou"/>
        <s v="Melbourne"/>
        <s v="Amsterdam"/>
        <s v="Paris"/>
        <s v="Oakland"/>
        <s v="Brooklyn"/>
        <s v="Helsinki"/>
        <s v="Burlingame"/>
        <s v="Tel Aviv"/>
        <s v="Zhuhai"/>
        <s v="Guangzhou"/>
        <s v="Vilnius"/>
        <s v="Irvine"/>
        <s v="Copenhagen"/>
        <s v="Brussels"/>
        <s v="Bogota"/>
        <s v="Sao Paulo"/>
        <s v="Atlanta"/>
        <s v="Campinas"/>
        <s v="Montreal"/>
        <s v="Bellevue"/>
        <s v="Gurgaon"/>
        <s v="Noida"/>
        <s v="Suzhou"/>
        <s v="El Segundo"/>
        <s v="Faridabad"/>
        <s v="Miami"/>
        <s v="Walnut"/>
        <s v="Seattle"/>
        <s v="San Ramon"/>
        <s v="Duderstadt"/>
        <s v="Sunnyvale"/>
        <s v="Eden Prairie"/>
        <s v="Culver City"/>
        <s v="Carson City"/>
        <s v="Bend"/>
        <s v="Denver"/>
        <s v="Inglewood"/>
        <s v="Detroit"/>
        <s v="Vienna"/>
        <s v="Chengdu"/>
        <s v="Dublin"/>
        <s v="Los Altos"/>
        <s v="San Carlos"/>
        <s v="Columbus"/>
        <s v="Mississauga"/>
        <s v="Carlsbad"/>
        <s v="Dubai"/>
        <s v="Schaffhausen"/>
        <s v="Burlington"/>
        <s v="Nanjing"/>
        <s v="Madison"/>
        <s v="Sydney"/>
        <s v="Thane"/>
        <s v="McLean"/>
        <s v="Oulu"/>
        <s v="Raleigh"/>
        <s v="Louisville"/>
        <s v="Englewood Cliffs"/>
        <s v="Scottsdale"/>
        <s v="Dallas"/>
        <s v="Alameda"/>
        <s v="Bristol"/>
        <s v="Kitchener"/>
        <s v="Sacramento"/>
        <s v="South San Francisco"/>
        <s v="New Delhi"/>
        <s v="Chatham"/>
        <s v="Houston"/>
        <s v="Austin"/>
        <s v="Jersey City"/>
        <s v="Cambridge"/>
        <s v="Fort Lee"/>
        <s v="Dongguan"/>
        <s v="South Jordan"/>
        <s v="Lehi"/>
        <s v="Ho Chi Minh City"/>
        <s v="Westerville"/>
        <s v="Zephyr Cove"/>
        <s v="Jiangsu"/>
        <s v="Bryanston"/>
        <s v="Peterborough"/>
        <s v="Lausanne"/>
        <s v="Aberdeen"/>
        <s v="Bangkok"/>
        <s v="Nashville"/>
        <s v="Lysaker"/>
        <s v="Richmond"/>
        <s v="Pune"/>
        <s v="Santa Barbara"/>
        <s v="Altrincham"/>
        <s v="Northbrook"/>
        <s v="Santiago"/>
        <s v="Curitiba"/>
        <s v="Cincinnati"/>
        <s v="Herzliya"/>
        <s v="Boulder"/>
        <s v="Marina del Rey"/>
        <s v="Buenos Aires"/>
        <s v="Hunan"/>
        <s v="Hamilton"/>
        <s v="Burnaby"/>
        <s v="Foster City"/>
        <s v="Tokyo"/>
        <s v="Hayward"/>
        <s v="Chongqing"/>
        <s v="Norfolk"/>
        <s v="Madrid"/>
        <s v="Selangor"/>
        <s v="Hanover"/>
        <s v="Dakar"/>
        <s v="Louvain-la-Neuve"/>
        <s v="Santa Monica"/>
        <s v="Mexico City"/>
        <s v="Unterfoehring"/>
        <s v="Jerusalem"/>
        <s v="Colchester"/>
        <s v="Bruchsal"/>
        <s v="Bethesda"/>
        <s v="Bangalore"/>
        <s v="Orlando"/>
        <s v="Goleta"/>
        <s v="Portola Valley"/>
        <s v="Croix"/>
        <s v="Somerville"/>
        <s v="Aarhus"/>
        <s v="Plantation"/>
        <s v="Pennsauken"/>
        <s v="Taguig City"/>
        <s v="Leudelange"/>
        <s v="Lagos"/>
        <s v="Netanya"/>
        <s v="Kowloon"/>
        <s v="Framingham"/>
        <s v="Seongnam-Si"/>
        <s v="Berkeley Heights"/>
        <s v="Midrand"/>
        <s v="Wuxi"/>
        <s v="Chennai"/>
        <s v="Menlo Park"/>
        <s v="Tianjin"/>
        <s v="Boca Raton"/>
        <s v="Roubaix"/>
        <s v="Ambler"/>
        <s v="Guiyang"/>
        <s v="Salt Lake City"/>
        <s v="Hefei"/>
        <s v="Evry"/>
        <s v="Wuhan"/>
        <s v="Giv'atayim"/>
        <s v="Portland"/>
        <s v="Draper"/>
        <s v="Solihull"/>
        <s v="Pleasanton"/>
        <s v="Ghent"/>
        <s v="La Plaine Saint-Denis"/>
        <s v="Central"/>
        <s v="Washington"/>
        <s v="Berkeley"/>
        <s v="Encinitas"/>
        <s v="Tirat Carmel"/>
        <s v="Long Beach"/>
        <s v="Barcelona"/>
        <s v="Sherman Oaks"/>
        <s v="Boise"/>
        <s v="Tsuruoka"/>
        <s v="Jaipur"/>
        <s v="Oslo"/>
        <s v="Princeton"/>
        <s v="Prague"/>
        <s v="Tustin"/>
        <s v="Washington DC"/>
        <s v="Qingdao"/>
        <s v="Maharashtra"/>
        <s v="Waterloo"/>
        <s v="Cedar Park"/>
        <s v="Andheri"/>
        <s v="Prilly"/>
        <s v="Islandia"/>
        <s v="Chemnitz"/>
        <s v="Crewe"/>
        <s v="Jeju-do"/>
        <s v="Ramat Gan"/>
        <s v="Ottawa"/>
        <s v="Englewood"/>
        <s v="Leawood"/>
        <s v="Lincoln"/>
        <s v="Hyderabad"/>
        <s v="Ra'anana"/>
        <s v="Herndon"/>
        <s v="Brisbane"/>
        <s v="Espoo"/>
        <s v="Osasco"/>
        <s v="Vodnjan"/>
        <s v="Arlington"/>
        <s v="Wilmington"/>
        <s v="Parana"/>
        <s v="Zurich"/>
        <s v="Petah Tikva"/>
        <s v="Alexandria"/>
        <s v="Bellingham"/>
        <s v="Charlotte"/>
        <s v="Colorado Springs"/>
        <s v="Fort Mill"/>
        <s v="Tampa"/>
        <s v="Manila"/>
        <s v="Milan"/>
        <s v="Montpellier"/>
        <s v="Milpitas"/>
      </sharedItems>
    </cacheField>
    <cacheField name="Country" numFmtId="0">
      <sharedItems count="44">
        <s v="United States"/>
        <s v="China"/>
        <s v="Sweden"/>
        <s v="Australia"/>
        <s v="United Kingdom"/>
        <s v="India"/>
        <s v="Indonesia"/>
        <s v="Turkey"/>
        <s v="Estonia"/>
        <s v="Germany"/>
        <s v="Hong Kong"/>
        <s v="South Korea"/>
        <s v="Mexico"/>
        <s v="Canada"/>
        <s v="Netherlands"/>
        <s v="France"/>
        <s v="Finland"/>
        <s v="Israel"/>
        <s v="Lithuania"/>
        <s v="Denmark"/>
        <s v="Belgium"/>
        <s v="Colombia"/>
        <s v="Brazil"/>
        <s v="Austria"/>
        <s v="Ireland"/>
        <s v="United Arab Emirates"/>
        <s v="Switzerland"/>
        <s v="Vietnam"/>
        <s v="South Africa"/>
        <s v="Thailand"/>
        <s v="Norway"/>
        <s v="Chile"/>
        <s v="Argentina"/>
        <s v="Bermuda"/>
        <s v="Japan"/>
        <s v="Spain"/>
        <s v="Malaysia"/>
        <s v="Senegal"/>
        <s v="Philippines"/>
        <s v="Luxembourg"/>
        <s v="Nigeria"/>
        <s v="Czech Republic"/>
        <s v="Croatia"/>
        <s v="Italy"/>
      </sharedItems>
    </cacheField>
    <cacheField name="Continent" numFmtId="0">
      <sharedItems count="6">
        <s v="North America"/>
        <s v="Asia"/>
        <s v="Europe"/>
        <s v="Oceania"/>
        <s v="South America"/>
        <s v="Africa"/>
      </sharedItems>
    </cacheField>
    <cacheField name="Year Founded" numFmtId="1">
      <sharedItems containsSemiMixedTypes="0" containsString="0" containsNumber="1" containsInteger="1" minValue="1919" maxValue="2021" count="35">
        <n v="2002"/>
        <n v="2008"/>
        <n v="2010"/>
        <n v="2005"/>
        <n v="2012"/>
        <n v="2015"/>
        <n v="2013"/>
        <n v="1991"/>
        <n v="2011"/>
        <n v="2016"/>
        <n v="2017"/>
        <n v="2009"/>
        <n v="2003"/>
        <n v="2014"/>
        <n v="1999"/>
        <n v="1998"/>
        <n v="2001"/>
        <n v="2018"/>
        <n v="2007"/>
        <n v="2006"/>
        <n v="2019"/>
        <n v="1996"/>
        <n v="2020"/>
        <n v="2004"/>
        <n v="1994"/>
        <n v="1919"/>
        <n v="1995"/>
        <n v="2000"/>
        <n v="2021"/>
        <n v="1979"/>
        <n v="1992"/>
        <n v="1984"/>
        <n v="1990"/>
        <n v="1993"/>
        <n v="1997"/>
      </sharedItems>
    </cacheField>
    <cacheField name="Funding" numFmtId="165">
      <sharedItems containsSemiMixedTypes="0" containsString="0" containsNumber="1" containsInteger="1" minValue="0" maxValue="14000000000"/>
    </cacheField>
    <cacheField name="Revised Funding" numFmtId="165">
      <sharedItems containsSemiMixedTypes="0" containsString="0" containsNumber="1" minValue="1000000" maxValue="14000000000"/>
    </cacheField>
    <cacheField name="ROI (%)" numFmtId="9">
      <sharedItems containsSemiMixedTypes="0" containsString="0" containsNumber="1" minValue="-0.5" maxValue="3999"/>
    </cacheField>
    <cacheField name="Select Investors" numFmtId="0">
      <sharedItems count="1041">
        <s v="Founders Fund, Draper Fisher Jurvetson, Rothenberg Ventures"/>
        <s v="Tiger Global Management, Sequoia Capital China, Shunwei Capital Partners"/>
        <s v="Khosla Ventures, LowercaseCapital, capitalG"/>
        <s v="Institutional Venture Partners, Sequoia Capital, General Atlantic"/>
        <s v="Sequoia Capital China, Blackbird Ventures, Matrix Partners"/>
        <s v="Tiger Global Management, Insight Partners, DST Global"/>
        <s v="Khosla Ventures, Kleiner Perkins Caufield &amp; Byers, Collaborative Fund"/>
        <s v="Tiger Global Management"/>
        <s v="Andreessen Horowitz, New Enterprise Associates, Battery Ventures"/>
        <s v="index Ventures, DST Global, Ribbit Capital"/>
        <s v="Tencent Holdings, KKR, Smash Ventures"/>
        <s v="SoftBank Group, Andreessen Horowitz, Temasek Holdings"/>
        <s v="Forerunner Ventures, Crosslink Capital, Homebrew"/>
        <s v="Tencent Holdings, Lightspeed India Partners, Sequoia Capital India"/>
        <s v="Hillhouse Capital Management, Boyu Capital, Sequoia Capital China"/>
        <s v="GGV Capital, ZhenFund, Tencent"/>
        <s v="Accel, AltaIR Capital, Technology Crossover Ventures"/>
        <s v="Tencent Holdings, Warbug Pincus, IDG Capital"/>
        <s v="Target Global, General Catalyst, Durable Capital Partners"/>
        <s v="Benchmark, Greylock Partners, Tencent Holdings"/>
        <s v="Sequoia Capital China, Longfor Capitalm, Gaorong Capital"/>
        <s v="Accel, Softbank Group, Anthos Capital"/>
        <s v="Lightspeed Venture Partners, Google Ventures, Lakestar"/>
        <s v="New Enterprise Associates, Spar Capital, Index Ventures"/>
        <s v="Andreessen Horowitz, F-Prime Capital, Venrock"/>
        <s v="Andreessen Horowitz, Thirty Five Ventures, Sound Ventures"/>
        <s v="General Catalyst, Institutional Venture Partners, Breyer Capital"/>
        <s v="Volkswagen Group, Ford Autonomous Vehicles"/>
        <s v="Vattenfall, Volkswagen Group, Goldman Sachs"/>
        <s v="Khosla Ventures, Forerunner Ventures, Sequoia Capital"/>
        <s v="Caffeinated Capital, CRV, Founder Collective"/>
        <s v="DST Global, Ribbit Capital, Greenoaks Capital Management"/>
        <s v="Tiger Global Management, Sequoia Capital, Revo Capital"/>
        <s v="Vickers Venture Partners, IKEA GreenTech"/>
        <s v="Coatue Management, Sequoia Capital China, IDG Capital"/>
        <s v="New Enterprise Associates, BDT Capital Partners, Davidson Kempner Capital Management"/>
        <s v="KKR, Tencent Holdings, Sequoia Capital China"/>
        <s v="LTW Capital, Legend Capital, Qualcomm Ventures"/>
        <s v="Didi Chuxing, Diamler, TMT Investments"/>
        <s v="Accel India, SAIF Partners, Norwest Venture Partners"/>
        <s v="Tencent Holdings, Hillhouse Capital Management, Yunfeng Capital"/>
        <s v="Aviation Industry Corporation of China, Essence Financial, Jiangsu Sha Steel Group"/>
        <s v="Activant Capital, Tribe Capital, General Atlantic"/>
        <s v="Accel, 83North"/>
        <s v="Sequoia Capital China, Xiang He Capital, GGV Capital"/>
        <s v="IDG Capital, Venture51, Lightspeed Venture Partners"/>
        <s v="SoftBank Group, Sequoia Capital India,Lightspeed India Partners"/>
        <s v="KKR, ES Ventures, North Bridge Growth Equity"/>
        <s v="Bessemer Venture Partners, ICONIQ Capital, Battery Ventures"/>
        <s v="DFJ Growth Fund, Coatue Management, Addition"/>
        <s v="Sequoia Capital China, GX Capital"/>
        <s v="Ribbit Capital, capitalG, Softbank Group"/>
        <s v="Index Ventures, Greylock Partners, Kleiner Perkins Caufield &amp; Byers"/>
        <s v="General Catalyst Partners, Google Ventures, Kleiner Perkins Caufield &amp; Byers"/>
        <s v="MindWorks Ventures, Shunwei Capital Partners, Xiang He Capital"/>
        <s v="Index Ventures, Draft Ventures, Felicis Ventures"/>
        <s v="Y Combinator, Sequoia Capital, Coatue Management"/>
        <s v="DJF, Salesforce Ventures, Storm Ventures"/>
        <s v="Upper90, RiverPark Ventures, Advent International"/>
        <s v="Qualcomm Ventures, Woori Investment, Hanwha Investment &amp; Securities"/>
        <s v="SBI Investment Korea, Partners Investment, GIC"/>
        <s v="Sequoia Capital China, IDG Capital, DCM Ventures"/>
        <s v="SoftBank Group, Greylock Partners, Gaorong Capital"/>
        <s v="BOLDstart Ventures, Google Ventures, Accel"/>
        <s v="DST Global, SoftBank Group, Mountain Nazca"/>
        <s v="Redalpine Venture Partners, Earlybird Venture Capital, Valar Ventures"/>
        <s v="Summit Partners, Accel, Astral Capital"/>
        <s v="Nintendo, Google, Pokemon Company International, Spark Capital"/>
        <s v="Andreessen Horowitz, Nor-Cal Invest, TPG Growth"/>
        <s v="Kaalari Capital, Tencent Holdings, Steadview Capital"/>
        <s v="Accel Partners, Sequoia Capital"/>
        <s v="Lightspeed Venture Partners, Social Capital, Accel"/>
        <s v="Sequoia Capital India, Tiger Global Management, Matrix Partners India"/>
        <s v="Union Square Ventures, Venrock, Andreessen Horowitz"/>
        <s v="Sutter Hill Ventures, Liberty Global Ventures, Coatue Management"/>
        <s v="01 Advisors, Zeev Ventures, Group 11"/>
        <s v="Accel, Northzone Ventures, Institutional Venture Partners"/>
        <s v="Sixth Street Partners, OrbiMed Advisors, Highland Capital Management"/>
        <s v="D1 Capital Partners, Stripe, Coatue Management"/>
        <s v="New Enterprise Associates, T. Rowe Associates, Lightbank"/>
        <s v="Tenaya Capital, Coatue Management, Stripes Group"/>
        <s v="Bloomberg Beta, Founders Fund, First Round Capital"/>
        <s v="TA Associates, SoftBank Group, GS Growth"/>
        <s v="Tiger Global Management, Blue Lake Capital, ZhenFund"/>
        <s v="Khosla Ventures, Horizons Ventures, Temasek Holdings"/>
        <s v="Tiger Global Management, DST Global, Sequoia Capital India"/>
        <s v="NextView Ventures, Eniac Ventures, Sequoia Capital"/>
        <s v="Accel Partners, SoftBank Group, Sequoia Capital"/>
        <s v="Initialized Capital, Y Combinator, Kleiner Perkins Caufield &amp; Byers"/>
        <s v="Menlo Ventures, Spark Capital, Union Square Ventures"/>
        <s v="Bessemer Venture Partners, Qualcomm Ventures, Kleiner Perkins Caufield &amp; Byers"/>
        <s v="Sequoia Capital China, Warburg Pincus, General Catalyst"/>
        <s v="Accel, Y Combinator, Index Ventures"/>
        <s v="Norwest Venture Partners, Next World Capital, Wing Venture Capital"/>
        <s v="Andreessen Horowitz, Lightspeed Venture Partners, Zeev Ventures"/>
        <s v="Slack Fund, Accel, Skip Capital"/>
        <s v="General Atlantic, Goldman Sachs, New Enterprise Associates"/>
        <s v="Morgan Creek Digital, Marcy Venture Partners, 10T Fund"/>
        <s v="Third Point, Electric Capital, Coinbase Ventures"/>
        <s v="Initialized Capital, General Catalyst, SignalFire"/>
        <s v="Barter Ventures"/>
        <s v="Alibaba Group, Boyu Capital, Borui Capital"/>
        <s v="Tencent, Morningside Group"/>
        <s v="IDG Capital, Bank Of China Group Investment,, SDIC CMC Investment Management"/>
        <s v="DST Global, Sequoia Capital China, Tencent Holdings"/>
        <s v="Andreessen Horowitz, Spark Capital, Y Combinator"/>
        <s v="Runa Capital, Acton Capital Partners, Point Nine Capital"/>
        <s v="Technology Crossover Ventures"/>
        <s v="BPI France, Kerala Ventures, Accel"/>
        <s v="Matrix Partners, Andreessen Horowitz, General Catalyst"/>
        <s v="Nexus Venture Partners, CRV, Insight Partners"/>
        <s v="Aglae Ventures, Eurazeo, Daphni"/>
        <s v="Thrive Capital, Maverick Ventures, Redpoint Ventures"/>
        <s v="New Enterprise Associates, Accomplice, IA Ventures"/>
        <s v="Global Founders Capital, Nortzone Ventures, Picus Capital"/>
        <s v="Blackstone, Technology Crossover Ventures, Summit Partners"/>
        <s v="Technology Crossover Ventures, A&amp;E Television Networks"/>
        <s v="Battery Ventures, Storm Ventures, Redpoint Ventures"/>
        <s v="Union Square Ventures, Ribbit Capital, VY Capital"/>
        <s v="Tencent, Baidu, Huasheng Capital"/>
        <s v="Atomico, Insight Partners, Coatue Management"/>
        <s v="Greylock Partners, Venrock, Providence Ventures"/>
        <s v="Thrive Capital, Benchmark, MenloVentures"/>
        <s v="Pine Brook, American Express Ventures, Kleiner Perkins Caufield &amp; Byers"/>
        <s v="BlackRock, Blackstone, UBS"/>
        <s v="Insight Partners, Sequoia Capital, Index Ventures"/>
        <s v="Falcon Edge Capital, Omidyar Network, Sequoia Capital India"/>
        <s v="General Atlantic, 3i Group, Huagai Capital"/>
        <s v="Venture Highway, Sequoia Capital India, Prosus Ventures"/>
        <s v="Telling Telecommunication Holding Co., Alibaba Group"/>
        <s v="Oriza Holdings, Guangdong Technology Financial Group"/>
        <s v="Warmsun Holding, IDG Capital Partners"/>
        <s v="Passion Capital, Thrive Capital, Orange Digital Ventures"/>
        <s v="Two Sigma Ventures, Flint Capital, Commerce Ventures"/>
        <s v="Sequoia Capital China, Tencent Holdings, Sinovation Ventures"/>
        <s v="Accel, Insight Partners, Burda Principal Investments"/>
        <s v="Ontario Teachers' Pension Plan, Goldman Sachs"/>
        <s v="CDH Investments, Goldstone Investments, Qiming Venture Partners"/>
        <s v="Andreessen Horowitz, Founders Fund, Revolution Ventures"/>
        <s v="Y Combinator, Accel, T. Rowe Price"/>
        <s v="General Catalyst, Viking Global Investors, T. Rowe Price"/>
        <s v="Alven Capital, FirstMark Capital, capitalG"/>
        <s v="Threshold Ventures, Lightspeed Venture Partners, Crosslink Capital"/>
        <s v="Creandum, Founders, Kinnevik"/>
        <s v="Founders Fund, Accel, Creandum"/>
        <s v="China Grand Prosperity Investment, Silk Road Huacheng, Oriza Equity Investment"/>
        <s v="Index Ventures, Battery Ventures, ICONIQ Capital"/>
        <s v="DST Global, Andreessen Horowitz, Sequoia Capital, Redpoint e.ventures"/>
        <s v="Venrock, Battery Ventures, Insight Partners"/>
        <s v="Oak HC/FT Partners, Artis Ventures, WestCap Group"/>
        <s v="Kaszek Ventures, Amadeus Capital Partners, Quona Capital"/>
        <s v="Insight Partners"/>
        <s v="Kaszek Ventures, General Atlantic, SoftBank Group"/>
        <s v="Credit Suisse"/>
        <s v="Google Ventures, Benchmark, FirstMark Capital"/>
        <s v="Capital One Growth Ventures, Citi Ventures, OMERS Ventures"/>
        <s v="Eight Roads Ventures, Greycroft, Ignition Partners"/>
        <s v="Insight Partners, Andalusian Capital Partners"/>
        <s v="Matrix Partners India, Falcon Edge Capital, SoftBank Group"/>
        <s v="SoftBank Group, Tiger Global Management, Matrix Partners India"/>
        <s v="Sequoia Capital India, Temasek, PayPal Ventures"/>
        <s v="Alven Capital, Valar Ventures, Tencent Holdings"/>
        <s v="Walden International, Google Ventures, Intel Capital"/>
        <s v="China Life Insurance, China Development Bank Capital, CITIC Securities International"/>
        <s v="Baidu Capital, Linear Venture, Tencent"/>
        <s v="Accel, Technology Crossover Ventures, LeapFrog Investments"/>
        <s v="Hillhouse Capital Management, SoftBank Group, Qiming Venture Partners"/>
        <s v="SoftBank Group, General Atlantic"/>
        <s v="New Enterprise Associates, Starr Investment Holdings"/>
        <s v="Formation 8"/>
        <s v="Foundation Capital, Frontier Ventures, AltaIR Capital"/>
        <s v="Chiratae Ventures, PremjiInvest, Softbank"/>
        <s v="Bnk To The Future, Trammell Ventures, SBI Investment"/>
        <s v="Hillhouse Capital Management, Linear Venture, Morningside Venture Capital"/>
        <s v="New Enterprise Associates, Coatue Management, Tiger Global Management"/>
        <s v="WestCap Group, Caisse de depot et placement du Quebec"/>
        <s v="Insight Partners, Tiger Global Management, Accel"/>
        <s v="General Catalyst, HCA Healthcare"/>
        <s v="Matrix Partners, Initialized Capital, Tiger Global Management"/>
        <s v="Kleiner Perkins Caufield &amp; Byers, Lightspeed Venture Partners, True Ventures"/>
        <s v="Madrona Venture Group, Shasta Ventures, Salesforce Ventures"/>
        <s v="Activant Capital Group, Alaska Permanent Fund, Baillie Gifford &amp; Co."/>
        <s v="Elaia Partners, 83North, Felix Capital"/>
        <s v="First Round Capital, Sequoia Capital, Index Ventures"/>
        <s v="Airbus Ventures, Index Ventures, Advent International"/>
        <s v="EQT Partners"/>
        <s v="Mayfield Fund, M12, Trinity Ventures"/>
        <s v="Atop Capital, IDInvest Partners, Qiming Venture Partners"/>
        <s v="Andreessen Horowitz, Lux Capital, General Catalyst"/>
        <s v="NewView Capital, Maveron, Ridge Ventures"/>
        <s v="Silver Lake, ICONIQ Capital"/>
        <s v="NextView Ventures, Promus Ventures, Two Sigma Ventures"/>
        <s v="Lightspeed Venture Partners, Redpoint Ventures, Viking Global Investors"/>
        <s v="Upfront Ventures, Webb Investment Network, D1 Capital Partners"/>
        <s v="Qualcomm Ventures, Samsung Ventures, Silver Lake"/>
        <s v="Bessemer Venture Partners, Insight Partners, New Era Ventures"/>
        <s v="Breakthrough Energy Ventures, Capricorn Investment Group, Valor Equity Partners"/>
        <s v="India Quotient, Elevation Capital, Lightspeed Venture Partners"/>
        <s v="Benchmark, Accel, SoftBank Group"/>
        <s v="Norwest Venture Partners, Goldman Sachs, Dell Technologies Capital"/>
        <s v="Blackstone, ICONIQ Growth, General Atlantic"/>
        <s v="Casa Verde Capital, Gron Ventures, Thrity Five Ventures"/>
        <s v="Tiger Global Management, American Express Ventures, B Capital Group"/>
        <s v="General Atlantic, Blackstone, ICONIQ Growth"/>
        <s v="Addition, Benhcmark, Accel"/>
        <s v="Andreessen Horowitz, Amplify Partners, Sequoia Capital"/>
        <s v="Vista Equity Partners, Wincove, TDR Capital"/>
        <s v="New Enterprise Associates, New Leaf Venture Partners, Charter Venture Capital"/>
        <s v="Playground Global, Bond, Tribe Capital"/>
        <s v="Google Ventures, Battery Ventures, DST Global"/>
        <s v="Lightspeed Venture Partners, Khosla Ventures, Geodesic Capital"/>
        <s v="Sequoia Capital"/>
        <s v="Speedinvest, Valar Ventures, Uniqa Ventures"/>
        <s v="Venrock, Institutional Venture Partners, Goldman Sachs"/>
        <s v="Goodwater Capital, iFly, XVC Venture Capital"/>
        <s v="China Health Industry Investment Fund, China Renaissance, and Sequoia Capital China"/>
        <s v="HD Capital, Qihoo 360 Technology, China Fortune Land Development"/>
        <s v="Fifth Wall Ventures, Energize Ventures, ICONIQ Capital"/>
        <s v="New Enterprise Associates, Pear, Cowboy Ventures"/>
        <s v="Accel, Insight Partners, Bond Capital"/>
        <s v="Benchmark, Foundation Capital, Sequoia Capital"/>
        <s v="Georgian Partners, Craft Ventures"/>
        <s v="Andreessen Horowitz, TQ Ventures"/>
        <s v="Blackrock, Kleiner Perkins Caulfield &amp; Byers, Google Ventures"/>
        <s v="New Enterprise Associates, Sequoia Capital, Comcast Ventures"/>
        <s v="Ant Financial Services Group, Russia-China Investment Fund, Foxconn Technology Company"/>
        <s v="Accel, Aleph, American Express Ventures"/>
        <s v="Zeev Ventures, Ribbit Capital, TLV Partners"/>
        <s v="Drive Capital, General Catalyst, Ascension Ventures"/>
        <s v="Index Ventures, Thrive Capital, CRV"/>
        <s v="Dragoneer Investment Group, Hellman &amp; Friedman, JMI Equity"/>
        <s v="Greylock Partners, Lightspeed Venture Partners, Khosla Ventures"/>
        <s v="SoftBank Group, Norwest Venture Partners"/>
        <s v="Accel, Silversmith Capital Partners, capitalG"/>
        <s v="Andreessen Horowitz, Thrive Capital, Sound Ventures"/>
        <s v="Sequoia Capital, Bessemer Venture Partners, Threshold Ventures"/>
        <s v="Alibaba Pictures Group"/>
        <s v="Sequoia Capital China, DST Global, DST Global"/>
        <s v="Khosla Ventures"/>
        <s v="Tiger Global Management, Kalaari Capital"/>
        <s v="Rhone Capital"/>
        <s v="Sequoia Capital China, Sina Weibo, Kleiner Perkins Caufield &amp; Byers, Redpoint Ventures"/>
        <s v="Insight Venture Partners, Lowercase Capital, Polaris Partners"/>
        <s v="Clermont Group, Coltrane Asset Management, Toscafund Asset Management"/>
        <s v="Day One Ventures, Coinbase Ventures, Andreessen Horowitz"/>
        <s v="Eastern Bell Capital, SF Holding Co, STO Express"/>
        <s v="Y Combinator, Atomico, Accel"/>
        <s v="SoftBank Group, Sequoia Capital, Wing Venture Capital"/>
        <s v="SoftBank Group, CRV, Spark Capital"/>
        <s v="Stripes Group, Neuberger Berman"/>
        <s v="Goldman Sachs, VebVentures, Insight Partners"/>
        <s v="Warburg Pincus, General Catalyst"/>
        <s v="FAW Group, Tencent Holdings, Tus Holdings"/>
        <s v="Aspect Ventures, SingTel Innov8, Greylock Partners"/>
        <s v="Fairfax Financial Holdings, A91 Partners, TVS Capital"/>
        <s v="Greycroft, Loeb.NYC, DST Global"/>
        <s v="Tiger Global Management, The Raine Group, Malabar Investments"/>
        <s v="DN Capital, Left Lane Capital, Coatue Management"/>
        <s v="Fabric Ventures, AirTree Ventures, Temasek"/>
        <s v="Accel, Tiger Global Management, Nexus Venture Partners"/>
        <s v="Coatue Managemeny, Trinity Ventures, Matrix Partners"/>
        <s v="Sutter Hill Ventures, Osage University Partners, Spark Capital"/>
        <s v="The Blue Venture Fund, Flare Capital Partners, Longitude Capital"/>
        <s v="Accel, Bain Capital Ventures, Insight Partners"/>
        <s v="Chiratae Ventures, March Capital Partners, National Grid Partners"/>
        <s v="Warburg Pincus, The Rise Fund, HarbourVest Partners"/>
        <s v="CRV, Accel, Google Ventures"/>
        <s v="Forerunner Ventures, Lifeline Ventures, MSD Capital"/>
        <s v="Blume Ventures, Nexus Venture Partners, Sequoia Capital India"/>
        <s v="Vertex Ventures Israel, Bessemer Venture Partners, Emerge"/>
        <s v="Sequoia Capital, Bain Capital Ventures, enaya Capital"/>
        <s v="General Atlantic, Piton Capital, Partech Partners"/>
        <s v="Contour Venture Partners, Battery Ventures, Core Capital Partners"/>
        <s v="Insight Partners, Jackson Square Ventures, Liberty Gloval Ventures"/>
        <s v="Foundry Group, General Atlantic, BlackRock"/>
        <s v="Emergence Capital Partners, 8VC, Chicago Ventures"/>
        <s v="Redpoint Ventures, Goldcrest Capital, Insight Partners"/>
        <s v="Insight Partners, Salesforce Ventures, Vertex Ventures"/>
        <s v="Index Ventures, Coatue Management, Andreessen Horowitz"/>
        <s v="China Environmental Protection Industry, China Fortune Ocean"/>
        <s v="Sequoia Capital India, Kae Capital, Accel"/>
        <s v="Moore Strategic Ventures, DST Global, Sequoia Capital India"/>
        <s v="Sequoia Capital, Google Ventures, Accel"/>
        <s v="Andreessen Horowitz, IA Ventures, Felicis Ventures"/>
        <s v="Goldman Sachs Asset Management"/>
        <s v="KKR"/>
        <s v="Greycroft, Sands Capital, Revolution Growth"/>
        <s v="Bessemer Venture Partners, Sutter Hill Ventures, Matrix Partners"/>
        <s v="83North, RiverPark Ventures, Pitango Venture Capital"/>
        <s v="General Atlantic, Insight Partners, Vintage Investment Partners"/>
        <s v="BOLDstart Ventures, Lerer Hippeau, Kenetic Capital"/>
        <s v="Greylock Partners, capitalG, Y Combinator"/>
        <s v="Makers Fund, Index Ventures, Inova Ventures Participacees"/>
        <s v="Data Collective, Formation 8, General Catalyst Partners"/>
        <s v="Institutional Venture Partners, New Enterprise Associates, Javelin Venture Partners"/>
        <s v="Dell Technologies Capital, Pitango Venture Capital, Amadeus Capital Partners"/>
        <s v="Artiman Ventures, Plug and Play Ventures, Anthos Capital"/>
        <s v="AME Cloud Ventures, Future Perfect Ventures, Blockchain Capital"/>
        <s v="Thrive Capital, Founders Fund, Cocnord Health Partners"/>
        <s v="Highland Europe, Eurazeo, Canaan Partners"/>
        <s v="Sequoia Capital India, Softbank, Bertelsmann India Investments"/>
        <s v="M12, WestBridge Capital, Lightspeed Venture Partners"/>
        <s v="Accel, Sequoia Capital, Y Combinator"/>
        <s v="Thrive Capital, Alliance Consumer Growth, Imaginary Ventures"/>
        <s v="Tiger Global, Sequoia Capital, Google Capital"/>
        <s v="Sequoia Capital, Baillie Gifford &amp; Co., Google Ventures"/>
        <s v="Insight Partners, Sequoia Capital India, BEENEXT"/>
        <s v="Point72 Ventures, Route 66 Ventures, Accel"/>
        <s v="Mubadala Capital, Bond, Prosus Ventures"/>
        <s v="Playground Global, M12, BlackRock"/>
        <s v="Dragoneer Investment Group, DST Global, Franklin Templeton"/>
        <s v="Coatue Management, Atlantic Food Labs, DST Global"/>
        <s v="Susquehanna Growth Equity, Citi Ventures, ICONIQ Capital"/>
        <s v="Monashees+, Andreessen Horowitz, QED Investors"/>
        <s v="Kaszek Ventures, Qualcomm Ventures, Accel"/>
        <s v="DST Global, Lightspeed Venture Partners, Microsoft ScaleUp"/>
        <s v="Founders Fund, Quantum Energy Partners, Bedrock Capital"/>
        <s v="Silversmith Capital Partners, Susquehanna Growth Equity, Tiger Global Management"/>
        <s v="Iconiq Capital"/>
        <s v="Andreessen Horowitz, Blockchain Capital, Lux Capital"/>
        <s v="ConsenSys Ventures, Valar Ventures, PUC"/>
        <s v="ICONIQ Capital, OpenView Venture Partners"/>
        <s v="Brookfield Asset Management, Blackstone, Data Collective"/>
        <s v="General Catalyst, Digital Currency Group, Accel"/>
        <s v="Cambridge Innovation Capital, LGT Capital Partners, Escala Capital"/>
        <s v="Balderton Capital, General Catalyst, Tiger Global Management"/>
        <s v="Battery Ventures, Andreessen Horowitz, Ribbit Capital"/>
        <s v="Times Internet, Nexus Venture Partners, SoftBank Group"/>
        <s v="Holtzbrinck Ventures, Unternehmertum Venture Capital, General Atlantic"/>
        <s v="Green Visor Capital, CRE Venture Capital, Greycroft"/>
        <s v="Sequoia Capital Israel, Scale Venture Partners, Commerce Ventures"/>
        <s v="Lightspeed Venture Partners, Lead Edge Capital, Coatue Management"/>
        <s v="Tiger Global Management, Sequoia Capital India, Ribbit Capital"/>
        <s v="Coatue Management, BMO Capital, Schonfeld Strategic Advisors"/>
        <s v="Matrix Partners China, Bright Venture Capita, Shenzhen Capital Group"/>
        <s v="Khosla Ventures, Thrive Capital, Y Combinator"/>
        <s v="Uncork Capital, Threshold Ventures, Bloomberg Beta"/>
        <s v="Spectrum Equity, ICONIQ Capital, Grayhawk Capital"/>
        <s v="Uniion Square Ventures, Tiger Global Management, Lightspeed Venture Capital"/>
        <s v="Accel, Summit Partners, Google Ventures"/>
        <s v="Index Ventures, Sequoia Capital, General Catalyst"/>
        <s v="Jackson Square Ventures, General Atlantic, Lightspeed Venture Partners"/>
        <s v="Fabric Ventures, 500 Global, Standard Crypto"/>
        <s v="Morningside Ventures, Warburg Pincus, CreditEase Fintech Investment Fund"/>
        <s v="Tiger Global Management, Insight Partners, Jump Capital"/>
        <s v="Global Founders Capital, East Ventures, Expedia Inc."/>
        <s v="Salesforce Ventures, Seedcamp, OMERS Ventures"/>
        <s v="Benchmark, Bessemer Venture Partners"/>
        <s v="VGames, Lakestar, Galaxy Interactive"/>
        <s v="Guozhong Venture Capital Management, Shenzhen Capital Group, Oriental Fortune Capital"/>
        <s v="DeFi Technologies, Hypersphere Ventures, M13"/>
        <s v="Octopus Ventures, Munich Re Ventures, CommerzVentures"/>
        <s v="SoftBank Group"/>
        <s v="Alibaba Group,Co-Stone Venture Capital, Buhuo Venture Capital"/>
        <s v="The Carlyle Group, CVC Capital Partners"/>
        <s v="Shunwei Capital Partners, China Media Group, Guangzhou Huiyin Aofeng Equity Investment Fund"/>
        <s v="Trustbridge Partners, IDG Capital, Sequoia Capital China"/>
        <s v="K2VC, Lightspeed China Partners, Sky9 Capital"/>
        <s v="Automobile Industry Guidance Fund"/>
        <s v="Trustbridge Partners, Hony Capital, IDG Capital"/>
        <s v="Lightspeed China Partners, Baidu Ventures, Qiming Venture Partners"/>
        <s v="L Catterton, Franklin Templeton, First Light Capital Group"/>
        <s v="Centurium Capital, Cedarlake Capital, Unicom Innovation Venture Capital"/>
        <s v="Boxin Capital, DT Capital Partners, IDG Capital"/>
        <s v="Oak HC/FT Partners, GF Investments, Harvey Golub Family Office"/>
        <s v="Info Edge, Softbank Capital"/>
        <s v="IFC, Ajinomoto"/>
        <s v="Sequoia Capital China, Matrix Partners China, 58.com"/>
        <s v="China Creation Ventures, Sierra Ventures, Xingwang Investment Management"/>
        <s v="Sequoia Capital China, Tencent Investment, BA Capital"/>
        <s v="CPP Investment Board"/>
        <s v="Bessemer Venture Partners, MoreVC, Team8"/>
        <s v="Andreessen Horowitz, SoftBank Group, Temasek Holdings"/>
        <s v="Kleiner Perkins Caufield &amp; Byers, Softbank Corp., Sherpalo Ventures"/>
        <s v="Hinduja Group"/>
        <s v="Foundry Group, Scale Venture Partners, SoftBank Group"/>
        <s v="Cherry Ventures, Felix Capital, 83North"/>
        <s v="Mithril, iNovia Capital, Foundry Group"/>
        <s v="TSG Consumer Partners, Crowdcube"/>
        <s v="Tencent Holdings, Delta Capital, Redpoint Ventures China"/>
        <s v="Notion Capital, Scentan Ventures, Kite Ventures"/>
        <s v="BlueCross BlueShield Venture Partners, US Venture Partners"/>
        <s v="GreatPoint Ventures, Meritech Capital Partners, PayPal Ventures"/>
        <s v="Accel, Benchmark, SV Angel"/>
        <s v="Spark Capital, Google Ventures, CRE Venture Capital"/>
        <s v="Ant Group, Charoen Pokphand Group, Bow Wave Capital"/>
        <s v="Sequoia Capital, General Catalyst, Human Capital"/>
        <s v="Nyca Partners, Index Ventures, Technology Crossover Ventures"/>
        <s v="Insight Partners, Softbank Group, Connect Ventures"/>
        <s v="Technology Crossover Ventures, Accel, Aker"/>
        <s v="Accomplice, Polychain Capital, GoldenTree Asset Management"/>
        <s v="New Enterprise Associates, Founders Fund, Google Ventures"/>
        <s v="Felicis Ventures, Index Ventures, Blackbird Ventures"/>
        <s v="Insight Partners, Kibo Ventures, Bessemer Venture Partners"/>
        <s v="Kalaari Capital, Norwest Venture Partners, Prosus Ventures"/>
        <s v="Volkswagen, Access Industries, Vostok New Ventures"/>
        <s v="Moonshots Capital, BoxGroup, Blu Venture Investors"/>
        <s v="Redpoint Ventures, Providence Equity Partners, Silversmith Capital Partners"/>
        <s v="Digital Currency Group, Draper Esprit, Korelya Capital"/>
        <s v="PSG, ION Crossover Partners"/>
        <s v="Scale Venture Partners, Sapphire Ventures, Battery Ventures"/>
        <s v="Smilegate Investment, DSC Investments, KTB Ventures"/>
        <s v="Sequoia Capital, General Atlantic"/>
        <s v="Amiti Ventures, Playground Global, Aleph"/>
        <s v="Kaszek Ventures, SOSV, Tiger Global Management"/>
        <s v="Redpoint e.ventures, Valor Capital Group, SoftBank Latin America Fund"/>
        <s v="Global Founders Capital, Shea Ventures, Greycroft"/>
        <s v="Brighton Park Capital, Blue Cloud Ventures, Workday Ventures"/>
        <s v="Coatue Management, Index Ventures, Founders Fund"/>
        <s v="Mayfield Fund, Insight Partners, Rembrandt Venture Partners"/>
        <s v="Sequoia Capital, Y Combinator, F-Prime Capital"/>
        <s v="Fifty Years Fund, Refactor Capital, Temasek"/>
        <s v="Samsung Ventures, SingulariTeam, BP Ventures"/>
        <s v="Jackson Square Ventures, Madrone Capital Partners, Sequoia Capital"/>
        <s v="Amplify Partners, Addition, Madrona Venture Group"/>
        <s v="GGV Capital, QiMing Venture Partnersl"/>
        <s v="Rubicon Technology Partners, Max Ventures, Inclusive Capital Partners"/>
        <s v="General Catalyst, Origin Ventures, Fontinalis Partners"/>
        <s v="Accel, Institutional Venture Partners, Tiger Global Management"/>
        <s v="Y Combinator, Andreessen Horowitz, Wonder Ventures"/>
        <s v="Norwest Venture Partners, Accel, Tiger Global Management"/>
        <s v="Sodexo Ventures, SoftBank Group"/>
        <s v="Kleiner Perkins Caufield &amp; Byers, Sequoia Capital, General Catalyst"/>
        <s v="Sequoia Capital India, RTP Global, Go-Ventures"/>
        <s v="Soros Fund Management, Ribbit Capital, Monashees+"/>
        <s v="Sequoia Capital China, Warburg Pincus, IDG Capital"/>
        <s v="T. Rowe Price, Lockheed Martin Ventures, Fidelity Investment"/>
        <s v="GAM Holding"/>
        <s v="March Capital Partners, HOF Capital, Emergence Capital Partners"/>
        <s v="Menlo Ventures, GGV Capital, Flybridge Capital Partners"/>
        <s v="People Electrical Appliance Group China, Zhongrong International Trust"/>
        <s v="Sequoia Capital, Index Ventures, S Capital"/>
        <s v="Google Ventures, Sequoia Capital, Wakefield Group"/>
        <s v="OMERS Private Equity, T. Rowe Price, Technology Crossover Ventures"/>
        <s v="Andreessen Horowitz, Greylock Partners, Sequoia Capital"/>
        <s v="Norwest Venture Partners, Aspect Ventures, Lightspeed Venture Partners"/>
        <s v="Insight Venture Partners, ICONIQ Capital, Launchpad Venture Group"/>
        <s v="Zeev Ventures, Menlo Ventures,Crosslink Capital"/>
        <s v="Norwest Venture Partners, Hillsven Capital, Aleph"/>
        <s v="TPG Growth, Goldman Sachs"/>
        <s v="Andreessen Horowitz, Coatue Management, Clocktower Technology Ventures"/>
        <s v="Liberty City Ventures, RRE Ventures, Mithril Capital Management"/>
        <s v="Blackbird Ventures, IndexVentures, Tiger Global Management"/>
        <s v="BEENEXT, World Innovation Lab, Light Street Capital"/>
        <s v="Mayfield Fund, Shasta Ventures, L Catterton"/>
        <s v="Initialized Capital, Sound Ventures, TI Platform Management"/>
        <s v="next47, First Round Capital, Sequoia Capital"/>
        <s v="QED Investors, DST Global, Left Lane Capital"/>
        <s v="Cybernaut Growth Fund, IDG Capital"/>
        <s v="Alta Partners, General Catalyst, Jove Equity Partners"/>
        <s v="Carsales"/>
        <s v="Forerunner Ventures, Institutional Venture Partners, Thrive Capital"/>
        <s v="Bessemer Venture Partners, Eight Roads Ventures, Battery Ventures"/>
        <s v="Kibo Ventures, SoftBank Group, Atomico"/>
        <s v="Paradigm, Huobi Ventures, Andreessen Horowitz"/>
        <s v="Yabeo Capital, SBI Investment, Vulcan Capital"/>
        <s v="IMM Investment, NXC"/>
        <s v="Index Ventures, Temasek, Portag3 Ventures"/>
        <s v="V FUND, IDG Capital, Green Pine Capital Partners"/>
        <s v="Tencent Holdings, Goldman Sachs"/>
        <s v="Gobi Partners, 500 Startups, Ondine Capital"/>
        <s v="Threshold Ventures, Baseline Ventures, Harrison Metal"/>
        <s v="Alpha Wave Global, Matrix Partners India, Tiger Global Management"/>
        <s v="Alta Partners, Questa Capital, Echo Health Venturesl"/>
        <s v="DataTribe, Energy Impact Partners, AllegisCyber Capital"/>
        <s v="MMC Ventures, BGF Ventures, Unilever Ventures"/>
        <s v="Nexus Venture Partners, Transamerica Ventures, Crane Venture Partners"/>
        <s v="Menlo Ventures, Alkeon Capital Management, Citi Ventures"/>
        <s v="Thrive Capital, Tiger Global Management, Temasek"/>
        <s v="Tao Capital Partners, Global Asset Capital, Tiger Global Management"/>
        <s v="Index Ventures, Kleiner Perkins Caufield &amp; Byers, Bessemer Venture Partners"/>
        <s v="Crosslink Capital, .406 Ventures, Sapphire Ventures"/>
        <s v="SoftBank Group, Access Industries, Crossbeam Venture Partners"/>
        <s v="Eurazeo, IDInvest Partners, Balderton Capital"/>
        <s v="Stripe, Founders Fund, Partech Partners"/>
        <s v="Greycroft, Lerer Hippeau, Geekdom Fund"/>
        <s v="Temasek, Google Ventures, General Catalyst"/>
        <s v="Relay Ventures, TTV Capital, Canapi Ventures"/>
        <s v="Google Ventures, Index Ventures, Scale Venture Partners"/>
        <s v="Summit Partners, Noshaq, Sofinnova Partners"/>
        <s v="RedBird Capital Partners, CJ ENM, Tencent Holdings"/>
        <s v="Revolution, New Enterprise Associates, Caterpillar"/>
        <s v="Goodwater Capital, Warburg Pincus, GS Growth"/>
        <s v="Accel, Alven Capital, Storm Ventures"/>
        <s v="Knox Lane, Ainge Advisory, Carlson Private Capital Partners"/>
        <s v="General Catalyst, Eleation Capital, Avenir Growth Capital"/>
        <s v="Blumberg Capital, American Express Ventures, BDC Venture Capital"/>
        <s v="Softbank Group, AME Cloud Ventures, SignalFire"/>
        <s v="Jiangsu Sha Steel Group, Shanghai Puyin Industry, Funa Yuanchuang Technology"/>
        <s v="Pantera Capital, QED Investors, Coinbase Ventures"/>
        <s v="Bain Capital Ventures, Sixth Street Growth, Lightspeed Venture Partners"/>
        <s v="Expa, QED Investors, Foundation Capital"/>
        <s v="Andreessen Horowitz, Google Ventures, Section 32"/>
        <s v="Eastern Bell Capital 32, SDIC CMC Investment Management, Trustbridge Partners"/>
        <s v="General Atlantic, SoftBank Group, Atomico"/>
        <s v="General Atlantic"/>
        <s v="Sierra Ventures, Battery Ventures, Asset Management Ventures"/>
        <s v="Fashion Tech Lab, Fidelity Investments, Vast Ventures"/>
        <s v="Google Ventures, Kleiner Perkins Caufield &amp; Byers, Stripes Group"/>
        <s v="Viola Ventures, Insight Partners, ClalTech, Goldman Sachs"/>
        <s v="SOSV, Khosla Ventures, Lerer Hippeau"/>
        <s v="Founders Fund, Khosla Ventures, Goldman Sachs"/>
        <s v="Deer Park Road, Altamont Capital Partners, Eldridge"/>
        <s v="Zhangjiang Haocheng Venture Capital, Walden International, Intel Capital"/>
        <s v="8VC, D1 Capital Partners, Sway Ventures"/>
        <s v="Sequoia Capital China, Banyan Capital"/>
        <s v="Plug and Play Ventures, Valor Capital Group, DST Global"/>
        <s v="btov Partners, Geely, Intel Capital"/>
        <s v="e.ventures, Bain Capital Ventures, Greycroft"/>
        <s v="Venrock, CVF Capital Partners, ARCH Venture Partners"/>
        <s v="Sixth Street Partners, Declaration Partners, Maverick Ventures Israel"/>
        <s v="Foundation Capital, Institutional Venture Partners, General Catalyst"/>
        <s v="SoftBank Group, SAIF Partners India, Valiant Capital Partners"/>
        <s v="Cherry Ventures, Northzone Ventures, Global Founders Capital"/>
        <s v="Accel, Passion Capital, Balderton Capital"/>
        <s v="FirstMark Capital, Tiger Global Management, ICONIQ Capital"/>
        <s v="Tencent Holdings, CRV, Clocktower Technology Ventures"/>
        <s v="GSR Ventures, Sapphire Ventures, Streamlined Ventures"/>
        <s v="Lightspeed Venture Partners, Sapphire Ventures, Kleiner Perkins Caufield &amp; Byers"/>
        <s v="Point72 Ventures, Pelion Venture Partners, Commerce Ventures"/>
        <s v="Accel, frst, Kima Ventures"/>
        <s v="ICONIQ Growth, Bain Capital Ventures, Summit Partners"/>
        <s v="Khosla Ventures, Bain Capital Ventures, Lightspeed Venture Partners"/>
        <s v="VY Capital, Accel, Elevation Capital"/>
        <s v="Square Peg Capital, TDM Growth Partners, Tiger Global Management"/>
        <s v="JTC Group, Qatar Investment Authority, Fidelity Investment"/>
        <s v="Global Founders Capital, Aglae Ventures, Alven Capital"/>
        <s v="Sequoia Capital China, China Construction Bank, Bank of China"/>
        <s v="Institutional Venture Partners, Atomico, Earlybird Venture Capital"/>
        <s v="DCM Ventures, IDG Capital, Siam Commercial Bank"/>
        <s v="Upfront Ventures, Tao Capital Partners, Andreessen Horowitz"/>
        <s v="Magma Venture Partners, Pitango Venture Capital, Qumra Capital"/>
        <s v="RRE Ventures, Tiger Global, August Capital"/>
        <s v="Ignition Partners, Formation 8, CRV"/>
        <s v="Accel Partners, Index Ventures, Insight Venture Partners"/>
        <s v="Northern Light Venture Capital, Xiaomi, FutureX Capital"/>
        <s v="Undisclosed"/>
        <s v="Insight Venture Partners, TPG Growth, Sound Ventures"/>
        <s v="Deciens Capital, Bezos Expeditions, 500 Startups"/>
        <s v="Highland Capital Partners, Oak HC/FT Partners, Emergence Capital Partners"/>
        <s v="Lightspeed Venture Partners, Almaz Capital Partners, Altimeter Capital"/>
        <s v="Alta Ventures Mexico, General Atlantic, SoftBank Group"/>
        <s v="Blackstone, Bessemer Venture Partners"/>
        <s v="8VC, Activant Capital, GLP Capital Partners"/>
        <s v="Andreessen Horowitz, Caffeinated Capital, SciFi VC"/>
        <s v="Lightspeed Venture Partners, Redpoint Ventures, Norwest Venture Partners"/>
        <s v="Nexus Venture Partners, Tenaya Capital, Sequoia Capital"/>
        <s v="K9 Ventures, Menlo Ventures, Andreessen Horowitz"/>
        <s v="Breega Capital, Iris Capital, 360 Capital Partners"/>
        <s v="Pitango Venture Capital, DFJ Growth Fund, Foundry Group"/>
        <s v="Tiantu Capital, CMB International Capital, Vision Knight Capital"/>
        <s v="Tomales Bay Capital, Bain &amp; Company, General Catalyst"/>
        <s v="Zheshang Venture Capital, GP Capital, Western Capital Management"/>
        <s v="Blackstone"/>
        <s v="CRV, Blue Cloud Ventures, Index Ventures"/>
        <s v="Meritech Capital Partners, Tiger Global Management, Spectrum Equity"/>
        <s v="Insight Partners, TPG Alternative &amp; Renewable Technologies, Ireland Strategic Investment Fund"/>
        <s v="Bertelsmann Asia Investments, GGV Capital, Morningside Venture Capital"/>
        <s v="Index Ventures, Creandum, Accel"/>
        <s v="Qualcomm Ventures, SoftBank Group, Monashees+"/>
        <s v="SoftBank Group, Maverick Capital"/>
        <s v="SEED Capital, Greyhound Capital, Socii Capital"/>
        <s v="Qiming Venture Partners, Capital Today, General Atlantic"/>
        <s v="Obvious Ventures, Qualcomm Ventures, Andreessen Horowitz"/>
        <s v="Accel, D1 Capita Partners, Greenoaks Capital Management"/>
        <s v="Benchmark, Altimeter Capital, Quiet Capital"/>
        <s v="Insight Partners, Tiger Global Management, Gradient Ventures"/>
        <s v="Insight Partners, Warburg Pincus, Ayala Corporation"/>
        <s v="Eight Roads Ventures, One Peak Partners, Creandum"/>
        <s v="Andreessen Horowitz, Kleiner Perkins Caufield &amp; Byers, EQT Ventures"/>
        <s v="A&amp;NN, Rusnano"/>
        <s v="Sequoia Capital China, Source Code Capital, Redpoint Ventures China"/>
        <s v="next47, MaC Venture Capital, FinVC"/>
        <s v="Toyota Motor Corporation, Mizuho Financial Group, FANUC"/>
        <s v="Y Combinator, Matrix Partners, Benchmark"/>
        <s v="Viola Ventures, Dell Technologies Capital, Bain Capital Ventures"/>
        <s v="Japan Post Capital, Globis Capital Partners, Atomico"/>
        <s v="Rethink Impact, Work-Bench, RRE Ventures"/>
        <s v="Sequoia Capital, Paradigm, Pantera Capital"/>
        <s v="Khosla Ventures, Green Innovations, Founders Fund"/>
        <s v="Northzone Ventures, White Star Capital, Novator Partners"/>
        <s v="L Capital Partners"/>
        <s v="Blackrock, capitalG, World Lab Innovation"/>
        <s v="ClalTech, Vertex Ventures, Oryzn Capital"/>
        <s v="Caffeinated Capital, Obvious Ventures, Venrock"/>
        <s v="JD.com, Baidu, Vision Plus Capital"/>
        <s v="Matrix Partners China, Eastern Bell Capital, Hongtai Capital Holdings"/>
        <s v="Tencent Holdings, 5Y Capital, Sequoia Capital China"/>
        <s v="Gauss Ventures, Ventura Capital, dmg ventures"/>
        <s v="QF Capital, QC Capital, Unicom Innovation Venture Capital"/>
        <s v="ARCH Venture Partners, Ally Bridge Group"/>
        <s v="Lindeman Asia Investment, Nichi-Iko Pharmaceutical"/>
        <s v="Helion Venture Partners, Bain Capital Tech Opportunities, Sequoia Capital India"/>
        <s v="Blue Label Telecoms, Net1 UEPS Technologies"/>
        <s v="V Star Capital, GF Xinde Investment Management Co., Haitong Leading Capital Management"/>
        <s v="Insight Partners, B Capital Group, Lightspeed Venture Partners"/>
        <s v="DESUN Capital, Yunfeng Capital, Meridian Capital"/>
        <s v="Qiming Venture Partners, Vivo Capital, Sequoia Capital China"/>
        <s v="Temasek, BUILD Capital Partners, Northzone Ventures"/>
        <s v="Nextech Invest, Casdin Capital, Google Ventures"/>
        <s v="Highland Capital Partners, Next Coast Ventures, SoGal Ventures"/>
        <s v="CreditEase Fintech Investment Fund, BMW i Ventures, SoftBank Group"/>
        <s v="Kleiner Perkins Caufield &amp; Byers, Comcast Ventures, Insight Partners"/>
        <s v="U.S.-China Green Fund, Founder H Fund, Richland Equities"/>
        <s v="IDG Capital, Gaocheng Capital, Chuanrong Capital"/>
        <s v="China Minsheng Investment, Baidu, Wanxin Media"/>
        <s v="Yinhong Equity Investment Fund, E Fund, Ideal International"/>
        <s v="QiMing Venture Partners, Temasek Holdings, Silverlink Capital"/>
        <s v="Matrix Partners China, Ventech China, Shunwei Capital Partners"/>
        <s v="Ding Xiang Capital, New Hope Fund, Sino-Ocean Capital"/>
        <s v="Index Ventures, Thrive Capital, Bain Capital Ventures"/>
        <s v="Yunqi Partners, SoftBank Group, iVision Ventures"/>
        <s v="Sequoia Capital China, InnoVision Capital, Qianhai Fund of Funds"/>
        <s v="Advent International"/>
        <s v="N/A"/>
        <s v="Sequoia Capital India, The Times Group, GMO VenturePartners"/>
        <s v="Warburg Pincus, Summit Partners, Sands Capital"/>
        <s v="KKR, TowerBrook Capital Partners"/>
        <s v="Sierra Ventures, AXA Venture Partners, Sigma Prime Ventures"/>
        <s v="Source Code Capital, XVC Venture Capital, Hillhouse Capital Management"/>
        <s v="China Culture Industrial Investment Fund, We Capital, China Minsheng Investment Group"/>
        <s v="Durable Capital Partners, Cercano Management, T. Rowe Price"/>
        <s v="Marathon Venture Partners, Huagai Capital, China Creation Ventures"/>
        <s v="Qiming Venture Partners"/>
        <s v="China Prosperity Capital"/>
        <s v="SoftBankGroup, Blackrock, Alibaba Group"/>
        <s v="American Express Ventures, Goldman Sachs, Bain Capital Credit"/>
        <s v="N5 Capital, CR Capital Mgmt, JD Digits"/>
        <s v="UNITY VENTURES, Qiming Venture Partners, GGV Capital"/>
        <s v="Shenzhen Capital Group, Robert Bosch Venture Capital, SeptWolves Ventures"/>
        <s v="Sequoia Capital China, China Life Investment Holding Company, Qiming Venture Partners"/>
        <s v="IA Ventures, Khosla Ventures, AME Cloud Ventures"/>
        <s v="Pelion Venture Partners, Foundation Capital, Thoma Bravo"/>
        <s v="Qiming Venture Partners, China Broadband Capital, CDH Investments"/>
        <s v="Bojiang Capital, Hongdao Capital, Mobai Capital"/>
        <s v="Dark Horse Technology Group, Hopu Investment Management, Kefa Capital"/>
        <s v="NetEase Capital, Northern Light Venture Capital, Microsoft"/>
        <s v="GGV Capital, Hillhouse Capital Management, IDG Capital"/>
        <s v="Alibaba Group, KKR, Goldman Sachs"/>
        <s v="Source Code Capital, Global Logistic Properties, K2VC"/>
        <s v="Eastern Bell Capital, Capital Today, Longzhu Capital"/>
        <s v="Astanor Ventures, Upfront Ventures, IDInvest Partners"/>
        <s v="Ant Financial Services Group, GGV Capital"/>
        <s v="Sequoia Capital China, Qiming Venture Partners, Tencent Holdings"/>
        <s v="Geely, SIG Asia Investments, China State Capital Venture Capital Fund"/>
        <s v="Khosla Ventures, Horizons Ventures, Founders Fund"/>
        <s v="T. Rowe Price, Dragoneer Investment Group, BlackRock"/>
        <s v="8VC, Menlo Ventures, Tiger Global Management"/>
        <s v="Matrix Partners China, Sequoia Capital China, Genesis Capital"/>
        <s v="Jerusalem Venture Partners, Israel Growth Partners, Insight Partners"/>
        <s v="GGV Capital, IDG Capital, Linear Venture"/>
        <s v="YL Ventures, Redpoint Ventures, GGV Capital"/>
        <s v="Redpoint Ventures, QiMing Venture Partners, Chengwei Capital"/>
        <s v="Iris Capital, Accel, Elaia Partners"/>
        <s v="Chiratae Ventures, Accel, Kalaari Capital"/>
        <s v="Alibaba Group, China Everbright Investment Management, Yinxinggu Capital"/>
        <s v="Redpoint Ventures, Norwest Venture Partners, Sierra Ventures"/>
        <s v="Legend Capital, CDH Investments, Sequoia Capital China"/>
        <s v="Max Ventures, Mangrove Capital Partners, 14W"/>
        <s v="Warburg Pincus, Aviation Industry Corporation of China"/>
        <s v="Index Ventures, Eight Roads Ventures, General Atlantic"/>
        <s v="Insight Partners, Coinbase Ventures, PayPal Ventures"/>
        <s v="Morningside Ventures, Capital Today, JOY Capital"/>
        <s v="Source Code Capital, Meituan Dianping, Tencent Holdings"/>
        <s v="Source Code Capital, Coatue Management, DCM Ventures"/>
        <s v="China Grand Prosperity Investment, CSC Group"/>
        <s v="Slow Ventures, Andreessen Horowitz, SoftBank Group"/>
        <s v="Baidu, Tencent Holdings"/>
        <s v="Left Lane Capital, Clocktower Technology Ventures, Jump Capital"/>
        <s v="Taigang Venture Capital"/>
        <s v="Kickstart Fund, General Catalyst, Drive Capital"/>
        <s v="Refactor Capital, Andreessen Horowitz, Fifty Years Fund"/>
        <s v="Global Founders Capital, Comcast Ventures, Forerunner Ventures"/>
        <s v="Seaya Ventures, Otter Rock Capital, Rakuten"/>
        <s v="KKR, Aspenwood Ventures, Spark Capital"/>
        <s v="Greylock Partners, General Catalyst, Khosla Ventures"/>
        <s v="Orange Digital Ventures, Access Industries"/>
        <s v="Signal Peak Ventures, Owl Ventures, Jump Capital"/>
        <s v="Newion Partners, SmartFin Capital, OMERS Ventures"/>
        <s v="Andreessen Horowitz, Initialized Capital, TriplePoint Capital"/>
        <s v="EQT Partners, Blackstone"/>
        <s v="Bonfire Ventures, Two Sigma Ventures, FJ Labs"/>
        <s v="TLV Partners, Zeev Ventures, Bessemer Venture Partners"/>
        <s v="Sequoia Capital India, Tiger Global Management, Tencent"/>
        <s v="Helion Venture Partners, Tiger Global management, CRV"/>
        <s v="New Enterprise Associates, CRV, Index Ventures"/>
        <s v="New Enterprise Associates, Tiger Global management, Tencent"/>
        <s v="Innovation Endeavors, s28 Capital, Lightspeed Venture Partners"/>
        <s v="Initialized Capital, Canaan Partners, Sound Ventures"/>
        <s v="Sequoia Capital India, Hummingbird Ventures, Epiq Capital"/>
        <s v="Sequoia Capital India, Lightbox Ventures, Coatue Management"/>
        <s v="Y Combinator, S Capital, Tenaya Capital"/>
        <s v="BlackRock, Tengelmann Ventures, Holtzbrinck Ventures"/>
        <s v="March Capital Partners, Temasek, Doha Venture Capital"/>
        <s v="Goodwater Capital, Entree Capital, Valar Ventures"/>
        <s v="BNP Paribas, Goldman Sachs, Google"/>
        <s v="Lightspeed Venture Partners, Access Industries, Eldridge"/>
        <s v="Simon Equity Partners, Wavemaker Partners, Anthem Venture Partners"/>
        <s v="Bessemer Venture Partners, Vintage Investment Partners, Blumberg Capital"/>
        <s v="Propel Venture Partners, Monashees+, BBVA"/>
        <s v="Summit Partners, Qatar Holding"/>
        <s v="Bessemer Venture Partners, Eniac Ventures, Canapi Ventures"/>
        <s v="8VC, Bedrock Capital, Broom Ventures"/>
        <s v="Sequoia Capital China, Goldman Sachs, Matrix Partners China"/>
        <s v="Green Pine Capital Partners, Ivy Capital, DCM Ventures"/>
        <s v="Menlo Ventures, Resolute Ventures, IA Ventures"/>
        <s v="Marchmont Ventures, BMW i Ventures, Index Ventures"/>
        <s v="Atinum Investment, Company K Partners, GIC"/>
        <s v="SC.Holdings, Not Boring Capital, Bolt Ventures"/>
        <s v="Goldman Sachs"/>
        <s v="MHS Capital, NextView Ventures, Mayfield Fund"/>
        <s v="Advantech Capital, Temasek Holdings Ltd., Tiantu Capital Co."/>
        <s v="Qiming Venture Partners, China Internet Investment Fund, Qualcomm Ventures"/>
        <s v="Bessemer Venture Partners, Menlo Ventures, Anthermis"/>
        <s v="SWaN &amp; Legend Ventures, Revolution Growth, Invus Group"/>
        <s v="Initialized Capital, General Catalyst, Kraken Ventures"/>
        <s v="Insight Partners, Silversmith Capital Partners, Spotify"/>
        <s v="Zeev Ventures, GSV Ventures"/>
        <s v="SignalFire, GLP Capital Partners, Google Ventures"/>
        <s v="York Capital Management, GE Healthcare, Koch Disruptive Technologies"/>
        <s v="Insight Partners, Sequoia Capital, Stripes Group"/>
        <s v="Left Lane Capital, Walden Venture Capital"/>
        <s v="Kaszek Ventures, QED Investors, International Finance Corporation"/>
        <s v="AirTree Ventures, Insight Partners, Index Ventures"/>
        <s v="Chromo Invest, Maersk Growth, BlackRock"/>
        <s v="Liberty City Ventures, Soros Fund Management, Summer Capital"/>
        <s v="Coatue Management, H Capital, Capital Today"/>
        <s v="LocalGlobe, Kinnevik, Felix Capital"/>
        <s v="Lightspeed Venture Partners, Dell Technologies Capital, Wipro Ventures"/>
        <s v="FirstMark Capital, Tiger Global Management"/>
        <s v="Mitsubishi Corporation, Mayfair Equity Partners"/>
        <s v="BOLDstart Ventures, SAP.iO Fund, Scale Venture Partners"/>
        <s v="Sequoia Capital, Y Combinator, Accel"/>
        <s v="Tencent Holdings, Tiger Global Management, Global Founders Capital"/>
        <s v="Andreessen Horowitz, Prosus Ventures, Thrive Capital"/>
        <s v="Dila Capital, Framework Ventures, 3L"/>
        <s v="Sequoia Capital China, CMC Capital Partners, Tencent Holdings"/>
        <s v="Passion Capital, Hedosophia, Outrun Ventures"/>
        <s v="Javelin Venture Partners, Struck Capital, Alumni Ventures Group"/>
        <s v="Madrona Venture Group, Banner Ventures, FJ Labs"/>
        <s v="Andreessen Horowitz, Bessemer Venture Partners, Coatue Management"/>
        <s v="Trane Technologies, Honeywell"/>
        <s v="Shunwei Capital Partners, 5Y Capital, Legend Capital"/>
        <s v="Wamda Capital, Endeavor, Riverwood Capital"/>
        <s v="Cool Japan Fund, JAFCO, The Carlyle Group"/>
        <s v="Version One Ventures, Bessemer Venture Partners, FirstMark Capital"/>
        <s v="Craft Ventures, Caffeinated Capital, Operator Collective"/>
        <s v="Costanoa Ventures, Data Collective, Salesforce Ventures"/>
        <s v="Advent International, Battery Ventures, Sequoia Capital Israel"/>
        <s v="Sequoia Capital India, Hillhouse Capital Management, Sunley House Capital Management"/>
        <s v="Insight Partners, Salesforce Ventures, Perpetual Investors"/>
        <s v="RPM Ventures, Inspiration Ventures, Carrick Capital Partners"/>
        <s v="Polaris Partners, Insight Partners, Norwest Venture Partners"/>
        <s v="Accel, Greylock Partners, Meritech Capital Partners"/>
        <s v="GGV Capital, BlackRock, ACE &amp; Company"/>
        <s v="FirstMark Capital, Tiger Global Management, FTX Venture"/>
        <s v="Flagship Pioneering, Alexandria Venture Investments, Investment Corporation of Dubai"/>
        <s v="GGV Capital, Tiger Global Management, Greycroft"/>
        <s v="Jungle Ventures, Helion Venture Partners, INGKA Investments"/>
        <s v="SoftBank Latin America Fund, Advent International, Balderton Capital"/>
        <s v="Qualcomm Ventures, Accel, Canaan Partners"/>
        <s v="L'Occitane, Trifecta Capital, Bessemer Venture Partners"/>
        <s v="Kinnevik, Softbank Group, Prosus Ventures"/>
        <s v="Pantera Capital, Polychain Capital, Lightspeed Venture Partners"/>
        <s v="Paradigm, Andreessen Horowitz, Jump Capital"/>
        <s v="Index Ventures, Sequoia Capital, Bezos Expeditions"/>
        <s v="Newpath Partners, Google Ventures, F-Prime Capital"/>
        <s v="Accel, Greycroft, Advancit Capital"/>
        <s v="Madrona Venture Group, Kleiner Perkins Caufield &amp; Byers, Highland Capital Partners"/>
        <s v="Partech Partners, Index Ventures, Quadrille Capital"/>
        <s v="Mayfield, Madrona Venture Group, Tiger Global Management"/>
        <s v="IDG Capital, ZhenFund, Sequoia Capital China"/>
        <s v="Georgian Partners, Silver Lake, Presidio Ventures"/>
        <s v="ICG"/>
        <s v="Norwest Venture Partners, Investcorp, Blackstone"/>
        <s v="CDIB Capital"/>
        <s v="Russia-China Investment Fund, Tencent Holdings, Sequoia Capital China"/>
        <s v="Goodwater Capital, Floodgate, Founders Fund"/>
        <s v="Kleiner Perkins Caufield &amp; Byers, Afore Capital, Founders Fund"/>
        <s v="Qiming Venture Partners, Yaxia Automobile, Far East Horizon"/>
        <s v="Matrix Partners, Lightspeed Venture Partners, Verizon Ventures"/>
        <s v="General Catalyst, Bling Capital, Felicis Ventures"/>
        <s v="FirstMark Capital, Anthemis, CMFG Ventures"/>
        <s v="Venrock, Innovation Endeavors, Insights Partners"/>
        <s v="Dynamo VC, Susa Ventures, Founders Fund"/>
        <s v="Lightspeed Venture Partners, Khosla Ventures, Munich Re Ventures"/>
        <s v="China Reform Fund, Gaopeng Capital, Jinhui Xingye"/>
        <s v="Intact Ventures, Munich Re Ventures, General Atlantic"/>
        <s v="Sequoia Capital India, Rocketship.vc, Lightspeed India Partners"/>
        <s v="New Enterprise Associates, Koch Disruptive Technologies, Evolution Equity Partners"/>
        <s v="General Catalyst, Inspired Capital, Flybridge Capital Partners"/>
        <s v="Polychain Capital, Coinbase Ventures, Jump Capital"/>
        <s v="M13, Lightspeed Venture Partners, Lone Pine Capital"/>
        <s v="HV Capital, Softbank Group, BlackRock"/>
        <s v="Edison Partners, Georgian Partners, VentureLink"/>
        <s v="XBTO Ventures, Raven One Ventures, SK Ventures"/>
        <s v="Khosla Ventures, General Catalyst, Blumberg Capital"/>
        <s v="Pritzker Group Venture Capital, Accel, Hyde Park Venture Partners"/>
        <s v="BlueRun Ventures, Grand Flight Investment, Meituan Dianping"/>
        <s v="Spark Capital, Highland Europe, Sunstone Capital"/>
        <s v="Chiratae Ventures, SoftBank Group, Trifecta Capital"/>
        <s v="Ardian, Tiger Global Management, KKR"/>
        <s v="Tiantu Capital, SAIF Partners China, Newsion Venture Capital"/>
        <s v="8VC, Norwest Venture Partners, Tiger Global Management"/>
        <s v="WestBridge Capital, GSV Ventures, Elevar Equity"/>
        <s v="Auriga, Galeo Ventures, Highland Europe"/>
        <s v="GGV Capital, Lightspeed Venture Partners, ICONIQ Capital"/>
        <s v="The Carlyle Group"/>
        <s v="Thrive Capital, Khosla Ventures, Tiger Global Management"/>
        <s v="Accelm Scania Growth Capital, Lakestar"/>
        <s v="Opus Capital, Genesis Partners, Battery Ventures"/>
        <s v="Insight Partners, e.ventures, General Atlantic"/>
        <s v="Zeev Ventures, Group11, Chicago Ventures"/>
        <s v="Draper Fisher Jurtson, Qualcomm Ventures, Alibaba Group"/>
        <s v="Mangrove Capital Partners,14W, ForgeLight"/>
        <s v="LocalGlobe, Balderton Capital, Target Global"/>
        <s v="Beijing Juneng Hesheng Industry Investment Fund, Beijing Shuju Xinrong Fund"/>
        <s v="Fireside Ventures, Sequoia Capital India, Stellaris Venture Partners"/>
        <s v="Inflexion Private Equity"/>
        <s v="SAIF Partners India, Warburg Pincus, Trifecta Capital Advisors"/>
        <s v="Goldman Sachs, Leonardo DiCaprio, Promecap"/>
        <s v="Bain Capital, Altos Ventures, Songhyun Investment"/>
        <s v="General Catalyst, Future Ventures, AU21"/>
        <s v="Founders Fund, Upfront Ventures, 01 Advisors"/>
        <s v="New Enterprise Associates, Greylock Partners, Andreessen Horowitz"/>
        <s v="Sequoia Capital China, Rich Land Capital, Merrysunny Wealth"/>
        <s v="Bain Capital Tech Opportunities, Andreessen Horowitz, Sequoia Capital"/>
        <s v="FundersClub, Y Combinator, Tiger Global Management"/>
        <s v="Intel Capital, Aviv Venture Capital"/>
        <s v="Sequoia Capital China, Gopher Asset Management, Shanghai Electric Group"/>
        <s v="Goldman Sachs Asset Management, SDP Investment, Alibaba Group"/>
        <s v="KKR, Alibaba Group, Ping An Insurance"/>
        <s v="Hillhouse Capital Management, Sequoia Capital China, Linear Venture"/>
        <s v="Sequoia Capital China, Lenovo Capital and Incubator, Group GSR Ventures"/>
        <s v="Balderton Capital, Next World Capital, Draper Esprit"/>
        <s v="Softbank Ventures Asia, Alpha JWC Ventures, Insignia Ventures Partners"/>
        <s v="Jackson Square Ventures, Greenoaks Capital Management, Softbank Group"/>
        <s v="Mayfield, Accel, Norwest Venture Partners"/>
        <s v="Invus Group, Hanaco Venture Capital, WestCap Group"/>
        <s v="Madrona Venture Group, Tiger Global Management, Madera Technology Partners"/>
        <s v="Andreessen Horowitz, Intel Capital, Foundation Capital"/>
        <s v="Andreessen Horowitz, Coinbase Ventures, Tiger Global Management"/>
        <s v="TLV Partners, Lightspeed Venture Partners, M12"/>
        <s v="Advent International, PSG, Providence Equity Partners"/>
        <s v="Vista Equity Partners, Warburg Pincus, First Ascent Ventures"/>
        <s v="Lerer Hippeau, Munich Re Ventures, Eclipse Ventures"/>
        <s v="Lemniscap VC, North Island Ventures, Polychain Capital"/>
        <s v="C5 Capital, Hemisphere Ventures, The Venture Collective"/>
        <s v="Yunfeng Capital, SDIC Innovation Investment Management, Shang Qi Capital"/>
        <s v="Banyan Capital, New Horizon Capital, IDG Capital Partners"/>
        <s v="Woodford Investment Management"/>
        <s v="Ardian, Bain Capital"/>
        <s v="QED Investors, DST Global, Endeavor"/>
        <s v="Georgian Co-Investment Fund, iTech Capital, Galaxy Digital"/>
        <s v="Accel, Sands Capital, International Finance Corporation"/>
        <s v="FirstMark Capital, Georgian Partners, Norwest Venture Partners"/>
        <s v="8VC, Liberty Strategic Capital, Eden Global Partners"/>
        <s v="WRVI Capital, Caffeinated Capital, Y Combinator"/>
        <s v="Salesforce Ventures, next47, Pereg Ventures"/>
        <s v="Union Square Ventures, Summerhill Venture Partners, Mithril Capital Management"/>
        <s v="Thrive Capital, General Catalyst, Coatue Management"/>
        <s v="Franklin Templeton, Motive Partners, Apollo Global Management"/>
        <s v="Lightspeed Venture Partners, Kleiner Perkins Caufield &amp; Byers, Origin Ventures"/>
        <s v="Thrive Capital, Durable Capital Partners, G Squared"/>
        <s v="Valor Capital Group, Lightrock, Softbank Group"/>
        <s v="Bain Capital"/>
        <s v="Battery Ventures, Tiger Global Management, Hanaco Ventures"/>
        <s v="Greylock Partners, Lux Capital, General Atlantic"/>
        <s v="DST Global, General Catalyst, Monashees+"/>
        <s v="American Family Ventures, Cox Enterprises, OMERS Ventures"/>
        <s v="Trinity Ventures, Madrona Venture Group, Shasta Ventures"/>
        <s v="Acero Capital, General Catalyst, M12"/>
        <s v="Lightspeed India Partners, Sequoia Capital India, Endiya Partners"/>
        <s v="Vitruvian Partners, Merieux Equity Partners, Straumann"/>
        <s v="Standard Chartered, FinSight Ventures, Affirma Capital"/>
        <s v="Cowboy Ventures, Leaders Fund, GGV Capital"/>
        <s v="Bessemer Venture Partners, Pitango Venture Capital, D1 Capital Partners"/>
        <s v="Multicoin Capital, Coatue Management, Dragonfly Capital Partners"/>
        <s v="Tencent Holdings, DCM Ventures"/>
        <s v="FTV Capital, Endeavor"/>
        <s v="Delian Capital, China International Capital Corporation, Sequoia Capital China"/>
        <s v="Primary Venture Partners, Bessemer Venture Partners, Harmonic Growth Partners"/>
        <s v="OLX Group, KCK Group, EXOR Seeds"/>
        <s v="Next Play Ventures, Zeal Capital Partners, SoftBank Group"/>
        <s v="B Capital Group,, GE Ventures, McKesson Ventures"/>
        <s v="Paladin Capital Group, Greycroft, Scale Venture Partners"/>
        <s v="Innovation Endeavors, Aleph, Temasek"/>
        <s v="Accel, 14W, GS Growth"/>
        <s v="Bertelsmann Asia Investments, Sequoia Capital China, NIO Capital"/>
        <s v="L Catterton, Trellis Partners, Vista Equity Partners"/>
        <s v="SCB 10X, Krungsri Finnovate, eWTP Capital"/>
        <s v="Prometheus Capital, Matrix Partners China, JD Capital Management"/>
        <s v="TPG Capital, Apax Partners, TA Associates"/>
        <s v="Accomplice, Oak Investment Partners, Georgian Partners"/>
        <s v="IDG Capital, Northern Light Venture Capital, DCM Ventures"/>
        <s v="Polychain Capital, Paradigm, Ribbit Capital"/>
        <s v="Volcanics Ventures, Vertex Ventures China, Warburg Pincus"/>
        <s v="Greylock Partners, Google Ventures, BlackRock"/>
        <s v="Wildcat Capital Management, Insight Partners, Tola Capital"/>
        <s v="Y Combinator, M12, SEEK"/>
        <s v="TDK Ventures, Social Capital, D1 Capital Partners"/>
        <s v="Glory Ventures, Maniv Mobility"/>
        <s v="Qualcomm Ventures, Nine Intelligence Capital, Hillhouse Capital Management"/>
        <s v="Nexus Venture Partners, Vertex Ventures, STRIVE"/>
        <s v="Tencent Holdings, Hillhouse Capital Management"/>
        <s v="Khosla Ventures,General Catalyst, Victory Park Capital"/>
        <s v="Ginko Ventures"/>
        <s v="Technology Crossover Ventures, Alkeon Capital Management, General Atlantic"/>
        <s v="Fosun RZ Capital, Oceanwide Holdings, Shenzhen Qianhe Capital Management Co."/>
        <s v="Wing Venture Capital, Slow Ventures, Uncork Capital"/>
        <s v="Koch Disruptive Technologies, Teamworthy Ventures, GGV Capital"/>
        <s v="Tencent, Vcanbio"/>
        <s v="Movile, Just Eat, Naspers"/>
        <s v="Atomico, Hanaco Venture Capital, TriplePoint Capital"/>
        <s v="One Equity Partners"/>
        <s v="Pantera Capital, Cadenza Ventures, BlockTower Capital"/>
        <s v="BOC International, TopoScend Capital, Hongxiu VC"/>
        <s v="Kleiner Perkins Caufield &amp; Byers, NightDragon Security, Venrock"/>
        <s v="Advent International, Bain Capital Ventures, Silversmith Capital Partners"/>
        <s v="Genesis Partners, Aleph, Insight Partners"/>
        <s v="Berkshire Partners, Norwest Venture Partners"/>
        <s v="CE-Ventures, BECO Capital, Nordstar"/>
        <s v="TAL Education Group, Legend Star, Alibaba Group"/>
        <s v="Horizons Ventures, Sequoia Capital India, Alpha JWC Ventures"/>
        <s v="5Y Capital, Matrix Partners China, K2VC"/>
        <s v="Andreessen Horowitz, FTX Ventures, Tiger Global Management"/>
        <s v="Khosla Ventures, General Catalyst, Navitas Capital"/>
        <s v="Optum Ventures, Qiming Venture Partners, Transformation Capital"/>
        <s v="3one4 Capital Partners, Bertelsmann India Investments, Vertex Ventures SE Asia"/>
        <s v="China Investment Corporation, New Enterprise Associates"/>
        <s v="Scale Venture Partners, Bond, Tiger Global Management"/>
        <s v="Accel Partners, Greylock Partners, Lowercase Capital"/>
        <s v="NewAlpha, XAnge Private Equity, Tencent Holdings"/>
        <s v="Flybridge Capital Partners, SoftBank Group, Monashees+"/>
        <s v="Morningside Venture Capital, IDG Capital, DCM Ventures"/>
        <s v="NFX, Plum Alley, Mayfield"/>
        <s v="Left Lane Capital, Galaxy Interactive, Tru Arrow Partners"/>
        <s v="Female Founders Fund, Oak HC/FT Partners, Sequoia Capital"/>
        <s v="Silicon Valley Bank, QED Investors, European Founders Fund"/>
        <s v="Aglae Ventures, Global Founders Capital, Alven Capital"/>
        <s v="Accel, Falcon Edge Capital, Norwest Venture Partners"/>
        <s v="Sequoia Capital China, ZhenFund, K2 Ventures"/>
        <s v="General Catalyst, Nexus Venture Partners, Dell Technologies Capital"/>
        <s v="Sequoia Capital China, SIG Asia Investments, ZhenFund"/>
        <s v="GGV Capital, GSR Ventures, FreesFund"/>
        <s v="Sinovation Ventures, Tencent Holdings, Sequoia Capital China"/>
        <s v="Advance Venture Partners, Susquehanna Growth Equity, Lupa Systems"/>
        <s v="Innova Capital - FIP, 3G Capital Management, Prosus Ventures"/>
        <s v="Accel, Cobalt Capital, Andreessen Horowitz"/>
        <s v="Danone Manifesto Ventures, 1955 Capital, Breakthrough Energy Ventures"/>
        <s v="JOY Capital, NIO Capital, Blueflame Capital"/>
        <s v="IDG Capital, Francisco Partners, ZhenFund"/>
        <s v="Owl Ventures, Technology Crossover Ventures, Tao Capital Partners"/>
        <s v="General Atlantic, Elevation Capital, BEENEXT"/>
        <s v="Insight Partners, Lightspeed Venture Partners, CyberStarts"/>
        <s v="Investment Corporation of Dubai, Centralway"/>
        <s v="U.S. Venture Partners, dRx Capital, Andreessen Horowitz"/>
        <s v="Lakestar, Battery Ventures, New Enterprise Associates"/>
        <s v="Insight Partners, AltaIR Capital, Norma Investments"/>
        <s v="R-Z Capital, Green Pine Capital Partners, SAIF Partners China"/>
        <s v="Lightspeed Venture Partners, Data Collective, 8VC"/>
        <s v="Accomplice, Juxtapose, FirstMark Capital"/>
        <s v="Google Ventures, Cathay Innovation, NJF Capital"/>
        <s v="Rembrandt Venture Partners, M12, Altos Ventures"/>
        <s v="One Luxury Group, Eurazeo"/>
        <s v="Earlybird Venture Capital, Eleven Ventures, QED Investors"/>
        <s v="AWZ Ventures, Blackstone, Insight Partners"/>
        <s v="Prysm Capital, Baillie Gifford &amp; Co., TDM Growth Partners"/>
        <s v="Sequoia Capital, DCM Ventures, Insight Partners"/>
        <s v="Goldman Sachs Asset Management, 3L"/>
        <s v="Fifth Wall Ventures, JBV Capital, Array Ventures"/>
        <s v="Sozo Ventures, Caffeinated Capital, Sequoia Capital"/>
        <s v="DST Global, Sequoia Capital China, Gaorong Capital"/>
        <s v="Wellington Management, Eurazeo, Citi Ventures"/>
        <s v="Bregal Sagemount"/>
        <s v="Insight Partners, Bain Capital Ventures"/>
        <s v="Union Square Ventures, Altos Ventures, Costanoa Ventures"/>
        <s v="Green Bay Ventures, M12, Andreessen Horowitz"/>
        <s v="Global Founders Capital, 468 Capital, Redalpine Venture Partners"/>
        <s v="Silver Lake Partners, General Atlantic"/>
        <s v="Target Global, UBS Asset Management, Mubadala Capital"/>
        <s v="KKR, FTV Capital, Ten Eleven Ventures"/>
        <s v="K2 Global, 500 Startups"/>
        <s v="Alpargatas, GS Growth, Lightspeed Venture Partners"/>
        <s v="Tiger Global Management, Hedosophia"/>
        <s v="Fasanara Capital, Tiger Global Management, Baleen Capital"/>
        <s v="Atomico, NGP Capital, Google Ventures"/>
        <s v="New Enterprise Associates, Accel, Bond"/>
        <s v="Andreessen Horowitz, Homebrew, Point72 Ventures"/>
        <s v="Griffin Gaming Partners, Andreessen Horowitz, Battery Ventures"/>
        <s v="Hyde Park Venture Partners, FundersClub, Bain Capital Ventures"/>
        <s v="Version One Ventures, Uncork Capital, Bessemer Venture Partners"/>
        <s v="GreatPoint Ventures, Tiger Global Management, Menlo Ventures"/>
        <s v="Union Square Ventures, Insight Partners, Spark Capital"/>
        <s v="Andreessen Horowitz, Andreessen Horowitz, Institutional Venture Partners, Accel"/>
        <s v="Gunosy Capital, Blume Ventures, Das Capital"/>
        <s v="Javelin Venture Partners, TTV Capital, Peterson Ventures"/>
        <s v="Goldman Sachs, Insights Venture Partners, Pritzker Group Venture Capital"/>
        <s v="Andreessen Horowitz, Triangle Peak Partners, Ignition Partners"/>
        <s v="True Ventures, Altimeter Capital, Redpoint Ventures"/>
        <s v="Tencent Holdings, Walden Venture Capital, Global Catalyst Partnera"/>
        <s v="Storm Ventures, DFJ DragonFund, New Enterprise Associates"/>
        <s v="CRV, Y Combinator, Initialized Capital"/>
        <s v="Index Ventures, Benchmark, Thrive Capital"/>
        <s v="Index Ventures, IDInvest Partners, Daphni"/>
        <s v="Prime Movers Lab, Khosla Ventures, I Squared Capital"/>
        <s v="Matrix Partners, Passport Capital, Rho Ventures"/>
        <s v="Eclipse Ventures, Fidelity Investments, Moore Capital Management"/>
        <s v="China Everbright Limited, IDG Capital, iFLYTEK"/>
        <s v="Sequoia Capital China, Linear Venture, Hearst Ventures"/>
        <s v="Silverton Partners, Accel, Ballast Point Ventures"/>
        <s v="Northzone Ventures, Maveron, Johnson &amp; Johnson Innovation"/>
        <s v="British Patient Capital, SEB Venture Capital, IQ Capital"/>
        <s v="New Enterprise Associates, Benchmark, Two Sigma Ventures"/>
        <s v="Insight Partners, Ignition Partners, Georgian Partners"/>
        <s v="GCP Capital Partners"/>
        <s v="Sequoia Capital, Thrive Capital, Sound Ventures"/>
        <s v="Anthemis, Connect Ventures, Northzone Ventures"/>
        <s v="Big Bets, General Atlantic, SOFTBANK Latin America Ventures"/>
        <s v="FTV Capital"/>
        <s v="Accel, Tiger Global Management, Omidyar Network"/>
        <s v="Zeev Ventures, Bond, Fifth Wall Ventures"/>
        <s v="Sequoia Capital, Founders Fund, Bling Capital"/>
        <s v="Foundation Capital, Summit Partners, Adams Street Partners"/>
        <s v="Vostok New Ventures, The Raine Group, Balderton Capital"/>
        <s v="Accel Partners, Comcast Ventures, General Atlantic"/>
        <s v="Trinity Ventures, Fifth Wall Ventures, OpenView Venture Partners"/>
        <s v="Kleiner Perkins Caufield &amp; Byers, Sequoia Capital"/>
        <s v="Coatue Management, Insight Partners, Trinity Ventures"/>
        <s v="SAIF Partners China, Baidu, IDG Capital"/>
        <s v="Equal Ventures, Uncork Capital, Andreessen Horowitz"/>
        <s v="Accel, Y Combinator, Amasia"/>
        <s v="Eastern Bell Capital, Danhua Capital, MSA Capital"/>
        <s v="Co-Energy Finance, Grandland"/>
        <s v="RRE Ventures+, Highland Capital Partners, The Carlyle Group"/>
        <s v="Matrix Partners China, Sequoia Capital China, Hundreds Capital"/>
        <s v="K2 Ventures, Matrix Partners China, IDG Capital"/>
        <s v="58.com, Tencent Holdings"/>
        <s v="Xingwang Investment Management, China Capital Investment Group, Matrix Partners China"/>
        <s v="IAG Capital Partners, Augmentum Fintech, Northzone Ventures"/>
        <s v="Novator Partners, True, Causeway Media Partners"/>
      </sharedItems>
    </cacheField>
    <cacheField name="Time Taken" numFmtId="1">
      <sharedItems containsSemiMixedTypes="0" containsString="0" containsNumber="1" containsInteger="1" minValue="0" maxValue="98" count="30">
        <n v="10"/>
        <n v="4"/>
        <n v="6"/>
        <n v="7"/>
        <n v="2"/>
        <n v="3"/>
        <n v="27"/>
        <n v="9"/>
        <n v="11"/>
        <n v="5"/>
        <n v="1"/>
        <n v="18"/>
        <n v="8"/>
        <n v="22"/>
        <n v="17"/>
        <n v="12"/>
        <n v="14"/>
        <n v="25"/>
        <n v="16"/>
        <n v="15"/>
        <n v="19"/>
        <n v="13"/>
        <n v="26"/>
        <n v="0"/>
        <n v="98"/>
        <n v="20"/>
        <n v="21"/>
        <n v="24"/>
        <n v="37"/>
        <n v="28"/>
      </sharedItems>
      <fieldGroup base="13">
        <rangePr startNum="0" endNum="98" groupInterval="20"/>
        <groupItems count="7">
          <s v="&lt;0"/>
          <s v="0-19"/>
          <s v="20-39"/>
          <s v="40-59"/>
          <s v="60-79"/>
          <s v="80-99"/>
          <s v="&gt;100"/>
        </groupItems>
      </fieldGroup>
    </cacheField>
  </cacheFields>
  <extLst>
    <ext xmlns:x14="http://schemas.microsoft.com/office/spreadsheetml/2009/9/main" uri="{725AE2AE-9491-48be-B2B4-4EB974FC3084}">
      <x14:pivotCacheDefinition pivotCacheId="783540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6">
  <r>
    <x v="0"/>
    <n v="100000000000"/>
    <d v="2012-12-01T00:00:00"/>
    <x v="0"/>
    <x v="0"/>
    <x v="0"/>
    <x v="0"/>
    <x v="0"/>
    <x v="0"/>
    <n v="7000000000"/>
    <n v="7000000000"/>
    <n v="13.285714285714286"/>
    <x v="0"/>
    <x v="0"/>
  </r>
  <r>
    <x v="1"/>
    <n v="100000000000"/>
    <d v="2018-07-03T00:00:00"/>
    <x v="1"/>
    <x v="1"/>
    <x v="1"/>
    <x v="1"/>
    <x v="1"/>
    <x v="1"/>
    <n v="2000000000"/>
    <n v="2000000000"/>
    <n v="49"/>
    <x v="1"/>
    <x v="0"/>
  </r>
  <r>
    <x v="2"/>
    <n v="95000000000"/>
    <d v="2014-01-23T00:00:00"/>
    <x v="2"/>
    <x v="2"/>
    <x v="2"/>
    <x v="0"/>
    <x v="0"/>
    <x v="2"/>
    <n v="2000000000"/>
    <n v="2000000000"/>
    <n v="46.5"/>
    <x v="2"/>
    <x v="1"/>
  </r>
  <r>
    <x v="3"/>
    <n v="46000000000"/>
    <d v="2011-12-12T00:00:00"/>
    <x v="3"/>
    <x v="2"/>
    <x v="3"/>
    <x v="2"/>
    <x v="2"/>
    <x v="3"/>
    <n v="4000000000"/>
    <n v="4000000000"/>
    <n v="10.5"/>
    <x v="3"/>
    <x v="2"/>
  </r>
  <r>
    <x v="4"/>
    <n v="40000000000"/>
    <d v="2018-01-08T00:00:00"/>
    <x v="1"/>
    <x v="3"/>
    <x v="4"/>
    <x v="3"/>
    <x v="3"/>
    <x v="4"/>
    <n v="572000000"/>
    <n v="572000000"/>
    <n v="68.930069930069934"/>
    <x v="4"/>
    <x v="2"/>
  </r>
  <r>
    <x v="5"/>
    <n v="40000000000"/>
    <d v="2019-05-02T00:00:00"/>
    <x v="4"/>
    <x v="2"/>
    <x v="5"/>
    <x v="4"/>
    <x v="2"/>
    <x v="4"/>
    <n v="2000000000"/>
    <n v="2000000000"/>
    <n v="19"/>
    <x v="5"/>
    <x v="3"/>
  </r>
  <r>
    <x v="6"/>
    <n v="39000000000"/>
    <d v="2014-12-30T00:00:00"/>
    <x v="2"/>
    <x v="4"/>
    <x v="2"/>
    <x v="0"/>
    <x v="0"/>
    <x v="4"/>
    <n v="3000000000"/>
    <n v="3000000000"/>
    <n v="12"/>
    <x v="6"/>
    <x v="4"/>
  </r>
  <r>
    <x v="7"/>
    <n v="38000000000"/>
    <d v="2017-12-20T00:00:00"/>
    <x v="5"/>
    <x v="5"/>
    <x v="2"/>
    <x v="0"/>
    <x v="0"/>
    <x v="5"/>
    <n v="14000000000"/>
    <n v="14000000000"/>
    <n v="1.7142857142857142"/>
    <x v="7"/>
    <x v="4"/>
  </r>
  <r>
    <x v="8"/>
    <n v="38000000000"/>
    <d v="2019-02-05T00:00:00"/>
    <x v="4"/>
    <x v="6"/>
    <x v="2"/>
    <x v="0"/>
    <x v="0"/>
    <x v="6"/>
    <n v="3000000000"/>
    <n v="3000000000"/>
    <n v="11.666666666666666"/>
    <x v="8"/>
    <x v="2"/>
  </r>
  <r>
    <x v="9"/>
    <n v="33000000000"/>
    <d v="2018-04-26T00:00:00"/>
    <x v="1"/>
    <x v="2"/>
    <x v="5"/>
    <x v="4"/>
    <x v="2"/>
    <x v="5"/>
    <n v="2000000000"/>
    <n v="2000000000"/>
    <n v="15.5"/>
    <x v="9"/>
    <x v="5"/>
  </r>
  <r>
    <x v="10"/>
    <n v="32000000000"/>
    <d v="2018-10-26T00:00:00"/>
    <x v="1"/>
    <x v="0"/>
    <x v="6"/>
    <x v="0"/>
    <x v="0"/>
    <x v="7"/>
    <n v="7000000000"/>
    <n v="7000000000"/>
    <n v="3.5714285714285716"/>
    <x v="10"/>
    <x v="6"/>
  </r>
  <r>
    <x v="11"/>
    <n v="27000000000"/>
    <d v="2012-06-06T00:00:00"/>
    <x v="0"/>
    <x v="1"/>
    <x v="7"/>
    <x v="0"/>
    <x v="0"/>
    <x v="0"/>
    <n v="4000000000"/>
    <n v="4000000000"/>
    <n v="5.75"/>
    <x v="11"/>
    <x v="0"/>
  </r>
  <r>
    <x v="12"/>
    <n v="25000000000"/>
    <d v="2019-03-05T00:00:00"/>
    <x v="4"/>
    <x v="2"/>
    <x v="2"/>
    <x v="0"/>
    <x v="0"/>
    <x v="6"/>
    <n v="2000000000"/>
    <n v="2000000000"/>
    <n v="11.5"/>
    <x v="12"/>
    <x v="2"/>
  </r>
  <r>
    <x v="13"/>
    <n v="22000000000"/>
    <d v="2017-07-25T00:00:00"/>
    <x v="5"/>
    <x v="7"/>
    <x v="8"/>
    <x v="5"/>
    <x v="1"/>
    <x v="1"/>
    <n v="4000000000"/>
    <n v="4000000000"/>
    <n v="4.5"/>
    <x v="13"/>
    <x v="7"/>
  </r>
  <r>
    <x v="14"/>
    <n v="20000000000"/>
    <d v="2021-04-07T00:00:00"/>
    <x v="6"/>
    <x v="4"/>
    <x v="9"/>
    <x v="6"/>
    <x v="1"/>
    <x v="5"/>
    <n v="5000000000"/>
    <n v="5000000000"/>
    <n v="3"/>
    <x v="14"/>
    <x v="2"/>
  </r>
  <r>
    <x v="15"/>
    <n v="20000000000"/>
    <d v="2016-03-31T00:00:00"/>
    <x v="7"/>
    <x v="1"/>
    <x v="10"/>
    <x v="1"/>
    <x v="1"/>
    <x v="6"/>
    <n v="918000000"/>
    <n v="918000000"/>
    <n v="20.786492374727668"/>
    <x v="15"/>
    <x v="5"/>
  </r>
  <r>
    <x v="16"/>
    <n v="18000000000"/>
    <d v="2022-01-05T00:00:00"/>
    <x v="8"/>
    <x v="3"/>
    <x v="2"/>
    <x v="0"/>
    <x v="0"/>
    <x v="8"/>
    <n v="476000000"/>
    <n v="476000000"/>
    <n v="36.815126050420169"/>
    <x v="16"/>
    <x v="8"/>
  </r>
  <r>
    <x v="17"/>
    <n v="17000000000"/>
    <d v="2017-05-31T00:00:00"/>
    <x v="5"/>
    <x v="7"/>
    <x v="11"/>
    <x v="1"/>
    <x v="1"/>
    <x v="4"/>
    <n v="4000000000"/>
    <n v="4000000000"/>
    <n v="3.25"/>
    <x v="17"/>
    <x v="9"/>
  </r>
  <r>
    <x v="18"/>
    <n v="15000000000"/>
    <d v="2019-12-03T00:00:00"/>
    <x v="4"/>
    <x v="2"/>
    <x v="5"/>
    <x v="4"/>
    <x v="2"/>
    <x v="9"/>
    <n v="770000000"/>
    <n v="770000000"/>
    <n v="18.480519480519479"/>
    <x v="18"/>
    <x v="5"/>
  </r>
  <r>
    <x v="19"/>
    <n v="15000000000"/>
    <d v="2018-04-20T00:00:00"/>
    <x v="1"/>
    <x v="3"/>
    <x v="2"/>
    <x v="0"/>
    <x v="0"/>
    <x v="4"/>
    <n v="979000000"/>
    <n v="979000000"/>
    <n v="14.321756894790603"/>
    <x v="19"/>
    <x v="2"/>
  </r>
  <r>
    <x v="20"/>
    <n v="15000000000"/>
    <d v="2020-03-01T00:00:00"/>
    <x v="9"/>
    <x v="5"/>
    <x v="11"/>
    <x v="1"/>
    <x v="1"/>
    <x v="9"/>
    <n v="721000000"/>
    <n v="721000000"/>
    <n v="19.804438280166437"/>
    <x v="20"/>
    <x v="1"/>
  </r>
  <r>
    <x v="21"/>
    <n v="15000000000"/>
    <d v="2020-10-08T00:00:00"/>
    <x v="9"/>
    <x v="1"/>
    <x v="12"/>
    <x v="0"/>
    <x v="0"/>
    <x v="6"/>
    <n v="3000000000"/>
    <n v="3000000000"/>
    <n v="4"/>
    <x v="21"/>
    <x v="3"/>
  </r>
  <r>
    <x v="22"/>
    <n v="14000000000"/>
    <d v="2021-02-17T00:00:00"/>
    <x v="6"/>
    <x v="2"/>
    <x v="5"/>
    <x v="4"/>
    <x v="2"/>
    <x v="8"/>
    <n v="490000000"/>
    <n v="490000000"/>
    <n v="27.571428571428573"/>
    <x v="22"/>
    <x v="0"/>
  </r>
  <r>
    <x v="23"/>
    <n v="13000000000"/>
    <d v="2018-12-11T00:00:00"/>
    <x v="1"/>
    <x v="2"/>
    <x v="2"/>
    <x v="0"/>
    <x v="0"/>
    <x v="4"/>
    <n v="734000000"/>
    <n v="734000000"/>
    <n v="16.711171662125341"/>
    <x v="23"/>
    <x v="2"/>
  </r>
  <r>
    <x v="24"/>
    <n v="13000000000"/>
    <d v="2018-10-16T00:00:00"/>
    <x v="1"/>
    <x v="8"/>
    <x v="13"/>
    <x v="0"/>
    <x v="0"/>
    <x v="10"/>
    <n v="2000000000"/>
    <n v="2000000000"/>
    <n v="5.5"/>
    <x v="24"/>
    <x v="10"/>
  </r>
  <r>
    <x v="25"/>
    <n v="13000000000"/>
    <d v="2021-07-20T00:00:00"/>
    <x v="6"/>
    <x v="1"/>
    <x v="14"/>
    <x v="0"/>
    <x v="0"/>
    <x v="10"/>
    <n v="427000000"/>
    <n v="427000000"/>
    <n v="29.444964871194379"/>
    <x v="25"/>
    <x v="1"/>
  </r>
  <r>
    <x v="26"/>
    <n v="13000000000"/>
    <d v="2019-10-10T00:00:00"/>
    <x v="4"/>
    <x v="3"/>
    <x v="2"/>
    <x v="0"/>
    <x v="0"/>
    <x v="11"/>
    <n v="400000000"/>
    <n v="400000000"/>
    <n v="31.5"/>
    <x v="26"/>
    <x v="0"/>
  </r>
  <r>
    <x v="27"/>
    <n v="12000000000"/>
    <d v="2019-07-12T00:00:00"/>
    <x v="4"/>
    <x v="9"/>
    <x v="15"/>
    <x v="0"/>
    <x v="0"/>
    <x v="9"/>
    <n v="4000000000"/>
    <n v="4000000000"/>
    <n v="2"/>
    <x v="27"/>
    <x v="5"/>
  </r>
  <r>
    <x v="28"/>
    <n v="12000000000"/>
    <d v="2019-06-12T00:00:00"/>
    <x v="4"/>
    <x v="0"/>
    <x v="3"/>
    <x v="2"/>
    <x v="2"/>
    <x v="9"/>
    <n v="4000000000"/>
    <n v="4000000000"/>
    <n v="2"/>
    <x v="28"/>
    <x v="5"/>
  </r>
  <r>
    <x v="29"/>
    <n v="12000000000"/>
    <d v="2019-10-30T00:00:00"/>
    <x v="4"/>
    <x v="9"/>
    <x v="2"/>
    <x v="0"/>
    <x v="0"/>
    <x v="10"/>
    <n v="1000000000"/>
    <n v="1000000000"/>
    <n v="11"/>
    <x v="29"/>
    <x v="4"/>
  </r>
  <r>
    <x v="30"/>
    <n v="12000000000"/>
    <d v="2018-11-15T00:00:00"/>
    <x v="1"/>
    <x v="3"/>
    <x v="2"/>
    <x v="0"/>
    <x v="0"/>
    <x v="6"/>
    <n v="1000000000"/>
    <n v="1000000000"/>
    <n v="11"/>
    <x v="30"/>
    <x v="9"/>
  </r>
  <r>
    <x v="31"/>
    <n v="12000000000"/>
    <d v="2018-10-05T00:00:00"/>
    <x v="1"/>
    <x v="2"/>
    <x v="2"/>
    <x v="0"/>
    <x v="0"/>
    <x v="10"/>
    <n v="1000000000"/>
    <n v="1000000000"/>
    <n v="11"/>
    <x v="31"/>
    <x v="10"/>
  </r>
  <r>
    <x v="32"/>
    <n v="12000000000"/>
    <d v="2021-03-26T00:00:00"/>
    <x v="6"/>
    <x v="1"/>
    <x v="16"/>
    <x v="7"/>
    <x v="2"/>
    <x v="5"/>
    <n v="2000000000"/>
    <n v="2000000000"/>
    <n v="5"/>
    <x v="32"/>
    <x v="2"/>
  </r>
  <r>
    <x v="33"/>
    <n v="12000000000"/>
    <d v="2018-08-06T00:00:00"/>
    <x v="1"/>
    <x v="8"/>
    <x v="17"/>
    <x v="0"/>
    <x v="0"/>
    <x v="1"/>
    <n v="799000000"/>
    <n v="799000000"/>
    <n v="14.018773466833542"/>
    <x v="33"/>
    <x v="0"/>
  </r>
  <r>
    <x v="34"/>
    <n v="12000000000"/>
    <d v="2018-07-06T00:00:00"/>
    <x v="1"/>
    <x v="10"/>
    <x v="11"/>
    <x v="1"/>
    <x v="1"/>
    <x v="5"/>
    <n v="765000000"/>
    <n v="765000000"/>
    <n v="14.686274509803921"/>
    <x v="34"/>
    <x v="5"/>
  </r>
  <r>
    <x v="35"/>
    <n v="12000000000"/>
    <d v="2021-10-13T00:00:00"/>
    <x v="6"/>
    <x v="3"/>
    <x v="18"/>
    <x v="0"/>
    <x v="0"/>
    <x v="12"/>
    <n v="800000000"/>
    <n v="800000000"/>
    <n v="14"/>
    <x v="35"/>
    <x v="11"/>
  </r>
  <r>
    <x v="36"/>
    <n v="12000000000"/>
    <d v="2020-07-22T00:00:00"/>
    <x v="9"/>
    <x v="1"/>
    <x v="19"/>
    <x v="1"/>
    <x v="1"/>
    <x v="11"/>
    <n v="5000000000"/>
    <n v="5000000000"/>
    <n v="1.4"/>
    <x v="36"/>
    <x v="8"/>
  </r>
  <r>
    <x v="37"/>
    <n v="11000000000"/>
    <d v="2021-06-03T00:00:00"/>
    <x v="6"/>
    <x v="11"/>
    <x v="10"/>
    <x v="1"/>
    <x v="1"/>
    <x v="6"/>
    <n v="376000000"/>
    <n v="376000000"/>
    <n v="28.25531914893617"/>
    <x v="37"/>
    <x v="12"/>
  </r>
  <r>
    <x v="38"/>
    <n v="11000000000"/>
    <d v="2018-05-29T00:00:00"/>
    <x v="1"/>
    <x v="11"/>
    <x v="20"/>
    <x v="8"/>
    <x v="2"/>
    <x v="6"/>
    <n v="1000000000"/>
    <n v="1000000000"/>
    <n v="10"/>
    <x v="38"/>
    <x v="9"/>
  </r>
  <r>
    <x v="39"/>
    <n v="11000000000"/>
    <d v="2018-06-21T00:00:00"/>
    <x v="1"/>
    <x v="4"/>
    <x v="8"/>
    <x v="5"/>
    <x v="1"/>
    <x v="13"/>
    <n v="5000000000"/>
    <n v="5000000000"/>
    <n v="1.2"/>
    <x v="39"/>
    <x v="1"/>
  </r>
  <r>
    <x v="40"/>
    <n v="11000000000"/>
    <d v="2021-05-08T00:00:00"/>
    <x v="6"/>
    <x v="5"/>
    <x v="21"/>
    <x v="1"/>
    <x v="1"/>
    <x v="14"/>
    <n v="558000000"/>
    <n v="558000000"/>
    <n v="18.713261648745519"/>
    <x v="40"/>
    <x v="13"/>
  </r>
  <r>
    <x v="41"/>
    <n v="11000000000"/>
    <d v="2016-12-22T00:00:00"/>
    <x v="7"/>
    <x v="10"/>
    <x v="5"/>
    <x v="4"/>
    <x v="2"/>
    <x v="15"/>
    <n v="5000000000"/>
    <n v="5000000000"/>
    <n v="1.2"/>
    <x v="41"/>
    <x v="11"/>
  </r>
  <r>
    <x v="38"/>
    <n v="11000000000"/>
    <d v="2021-10-08T00:00:00"/>
    <x v="6"/>
    <x v="2"/>
    <x v="2"/>
    <x v="0"/>
    <x v="0"/>
    <x v="13"/>
    <n v="1000000000"/>
    <n v="1000000000"/>
    <n v="10"/>
    <x v="42"/>
    <x v="3"/>
  </r>
  <r>
    <x v="42"/>
    <n v="11000000000"/>
    <d v="2018-06-26T00:00:00"/>
    <x v="1"/>
    <x v="6"/>
    <x v="22"/>
    <x v="9"/>
    <x v="2"/>
    <x v="8"/>
    <n v="1000000000"/>
    <n v="1000000000"/>
    <n v="10"/>
    <x v="43"/>
    <x v="3"/>
  </r>
  <r>
    <x v="43"/>
    <n v="10000000000"/>
    <d v="2018-07-18T00:00:00"/>
    <x v="1"/>
    <x v="7"/>
    <x v="11"/>
    <x v="1"/>
    <x v="1"/>
    <x v="13"/>
    <n v="3000000000"/>
    <n v="3000000000"/>
    <n v="2.3333333333333335"/>
    <x v="44"/>
    <x v="1"/>
  </r>
  <r>
    <x v="44"/>
    <n v="10000000000"/>
    <d v="2019-12-20T00:00:00"/>
    <x v="4"/>
    <x v="2"/>
    <x v="2"/>
    <x v="0"/>
    <x v="0"/>
    <x v="4"/>
    <n v="294000000"/>
    <n v="294000000"/>
    <n v="33.013605442176868"/>
    <x v="45"/>
    <x v="3"/>
  </r>
  <r>
    <x v="45"/>
    <n v="10000000000"/>
    <d v="2018-09-25T00:00:00"/>
    <x v="1"/>
    <x v="12"/>
    <x v="23"/>
    <x v="5"/>
    <x v="1"/>
    <x v="4"/>
    <n v="3000000000"/>
    <n v="3000000000"/>
    <n v="2.3333333333333335"/>
    <x v="46"/>
    <x v="2"/>
  </r>
  <r>
    <x v="46"/>
    <n v="10000000000"/>
    <d v="2018-06-05T00:00:00"/>
    <x v="1"/>
    <x v="3"/>
    <x v="24"/>
    <x v="0"/>
    <x v="0"/>
    <x v="16"/>
    <n v="572000000"/>
    <n v="572000000"/>
    <n v="16.482517482517483"/>
    <x v="47"/>
    <x v="14"/>
  </r>
  <r>
    <x v="47"/>
    <n v="10000000000"/>
    <d v="2018-11-14T00:00:00"/>
    <x v="1"/>
    <x v="3"/>
    <x v="25"/>
    <x v="0"/>
    <x v="0"/>
    <x v="4"/>
    <n v="1000000000"/>
    <n v="1000000000"/>
    <n v="9"/>
    <x v="48"/>
    <x v="2"/>
  </r>
  <r>
    <x v="48"/>
    <n v="10000000000"/>
    <d v="2021-10-28T00:00:00"/>
    <x v="6"/>
    <x v="2"/>
    <x v="2"/>
    <x v="0"/>
    <x v="0"/>
    <x v="10"/>
    <n v="564000000"/>
    <n v="564000000"/>
    <n v="16.730496453900709"/>
    <x v="49"/>
    <x v="1"/>
  </r>
  <r>
    <x v="49"/>
    <n v="10000000000"/>
    <d v="2016-03-12T00:00:00"/>
    <x v="7"/>
    <x v="1"/>
    <x v="11"/>
    <x v="1"/>
    <x v="1"/>
    <x v="5"/>
    <n v="4000000000"/>
    <n v="4000000000"/>
    <n v="1.5"/>
    <x v="50"/>
    <x v="10"/>
  </r>
  <r>
    <x v="50"/>
    <n v="10000000000"/>
    <d v="2021-11-01T00:00:00"/>
    <x v="6"/>
    <x v="2"/>
    <x v="14"/>
    <x v="0"/>
    <x v="0"/>
    <x v="5"/>
    <n v="1000000000"/>
    <n v="1000000000"/>
    <n v="9"/>
    <x v="51"/>
    <x v="2"/>
  </r>
  <r>
    <x v="51"/>
    <n v="10000000000"/>
    <d v="2020-04-30T00:00:00"/>
    <x v="9"/>
    <x v="3"/>
    <x v="2"/>
    <x v="0"/>
    <x v="0"/>
    <x v="4"/>
    <n v="333000000"/>
    <n v="333000000"/>
    <n v="29.03003003003003"/>
    <x v="52"/>
    <x v="12"/>
  </r>
  <r>
    <x v="52"/>
    <n v="10000000000"/>
    <d v="2015-12-18T00:00:00"/>
    <x v="10"/>
    <x v="2"/>
    <x v="2"/>
    <x v="0"/>
    <x v="0"/>
    <x v="8"/>
    <n v="691000000"/>
    <n v="691000000"/>
    <n v="13.471780028943559"/>
    <x v="53"/>
    <x v="1"/>
  </r>
  <r>
    <x v="53"/>
    <n v="10000000000"/>
    <d v="2019-02-21T00:00:00"/>
    <x v="4"/>
    <x v="4"/>
    <x v="26"/>
    <x v="10"/>
    <x v="1"/>
    <x v="6"/>
    <n v="2000000000"/>
    <n v="2000000000"/>
    <n v="4"/>
    <x v="54"/>
    <x v="2"/>
  </r>
  <r>
    <x v="54"/>
    <n v="10000000000"/>
    <d v="2020-04-01T00:00:00"/>
    <x v="9"/>
    <x v="3"/>
    <x v="2"/>
    <x v="0"/>
    <x v="0"/>
    <x v="9"/>
    <n v="343000000"/>
    <n v="343000000"/>
    <n v="28.154518950437318"/>
    <x v="55"/>
    <x v="1"/>
  </r>
  <r>
    <x v="55"/>
    <n v="10000000000"/>
    <d v="2017-07-31T00:00:00"/>
    <x v="5"/>
    <x v="3"/>
    <x v="2"/>
    <x v="0"/>
    <x v="0"/>
    <x v="3"/>
    <n v="1000000000"/>
    <n v="1000000000"/>
    <n v="9"/>
    <x v="56"/>
    <x v="15"/>
  </r>
  <r>
    <x v="56"/>
    <n v="10000000000"/>
    <d v="2018-10-03T00:00:00"/>
    <x v="1"/>
    <x v="3"/>
    <x v="2"/>
    <x v="0"/>
    <x v="0"/>
    <x v="8"/>
    <n v="497000000"/>
    <n v="497000000"/>
    <n v="19.120724346076457"/>
    <x v="57"/>
    <x v="3"/>
  </r>
  <r>
    <x v="57"/>
    <n v="10000000000"/>
    <d v="2020-07-15T00:00:00"/>
    <x v="9"/>
    <x v="0"/>
    <x v="27"/>
    <x v="0"/>
    <x v="0"/>
    <x v="17"/>
    <n v="2000000000"/>
    <n v="2000000000"/>
    <n v="4"/>
    <x v="58"/>
    <x v="4"/>
  </r>
  <r>
    <x v="58"/>
    <n v="9000000000"/>
    <d v="2021-07-22T00:00:00"/>
    <x v="6"/>
    <x v="2"/>
    <x v="28"/>
    <x v="11"/>
    <x v="1"/>
    <x v="4"/>
    <n v="71000000"/>
    <n v="71000000"/>
    <n v="125.7605633802817"/>
    <x v="59"/>
    <x v="7"/>
  </r>
  <r>
    <x v="59"/>
    <n v="9000000000"/>
    <d v="2019-06-10T00:00:00"/>
    <x v="4"/>
    <x v="12"/>
    <x v="28"/>
    <x v="11"/>
    <x v="1"/>
    <x v="3"/>
    <n v="2000000000"/>
    <n v="2000000000"/>
    <n v="3.5"/>
    <x v="60"/>
    <x v="16"/>
  </r>
  <r>
    <x v="60"/>
    <n v="9000000000"/>
    <d v="2018-07-11T00:00:00"/>
    <x v="1"/>
    <x v="9"/>
    <x v="29"/>
    <x v="0"/>
    <x v="0"/>
    <x v="9"/>
    <n v="1000000000"/>
    <n v="1000000000"/>
    <n v="8"/>
    <x v="61"/>
    <x v="4"/>
  </r>
  <r>
    <x v="61"/>
    <n v="9000000000"/>
    <d v="2019-02-11T00:00:00"/>
    <x v="4"/>
    <x v="11"/>
    <x v="30"/>
    <x v="0"/>
    <x v="0"/>
    <x v="9"/>
    <n v="2000000000"/>
    <n v="2000000000"/>
    <n v="3.5"/>
    <x v="62"/>
    <x v="5"/>
  </r>
  <r>
    <x v="62"/>
    <n v="9000000000"/>
    <d v="2020-01-21T00:00:00"/>
    <x v="9"/>
    <x v="13"/>
    <x v="24"/>
    <x v="0"/>
    <x v="0"/>
    <x v="5"/>
    <n v="1000000000"/>
    <n v="1000000000"/>
    <n v="8"/>
    <x v="63"/>
    <x v="9"/>
  </r>
  <r>
    <x v="63"/>
    <n v="9000000000"/>
    <d v="2020-10-01T00:00:00"/>
    <x v="9"/>
    <x v="1"/>
    <x v="31"/>
    <x v="12"/>
    <x v="0"/>
    <x v="9"/>
    <n v="2000000000"/>
    <n v="2000000000"/>
    <n v="3.5"/>
    <x v="64"/>
    <x v="1"/>
  </r>
  <r>
    <x v="64"/>
    <n v="9000000000"/>
    <d v="2019-01-10T00:00:00"/>
    <x v="4"/>
    <x v="2"/>
    <x v="32"/>
    <x v="9"/>
    <x v="2"/>
    <x v="6"/>
    <n v="2000000000"/>
    <n v="2000000000"/>
    <n v="3.5"/>
    <x v="65"/>
    <x v="2"/>
  </r>
  <r>
    <x v="65"/>
    <n v="9000000000"/>
    <d v="2020-11-17T00:00:00"/>
    <x v="9"/>
    <x v="3"/>
    <x v="24"/>
    <x v="0"/>
    <x v="0"/>
    <x v="4"/>
    <n v="679000000"/>
    <n v="679000000"/>
    <n v="12.25478645066274"/>
    <x v="66"/>
    <x v="12"/>
  </r>
  <r>
    <x v="66"/>
    <n v="9000000000"/>
    <d v="2017-11-24T00:00:00"/>
    <x v="5"/>
    <x v="14"/>
    <x v="2"/>
    <x v="0"/>
    <x v="0"/>
    <x v="5"/>
    <n v="770000000"/>
    <n v="770000000"/>
    <n v="10.688311688311689"/>
    <x v="67"/>
    <x v="4"/>
  </r>
  <r>
    <x v="67"/>
    <n v="9000000000"/>
    <d v="2015-03-31T00:00:00"/>
    <x v="10"/>
    <x v="13"/>
    <x v="33"/>
    <x v="0"/>
    <x v="0"/>
    <x v="18"/>
    <n v="775000000"/>
    <n v="775000000"/>
    <n v="10.612903225806452"/>
    <x v="68"/>
    <x v="12"/>
  </r>
  <r>
    <x v="68"/>
    <n v="8000000000"/>
    <d v="2019-04-09T00:00:00"/>
    <x v="4"/>
    <x v="3"/>
    <x v="34"/>
    <x v="5"/>
    <x v="1"/>
    <x v="18"/>
    <n v="2000000000"/>
    <n v="2000000000"/>
    <n v="3"/>
    <x v="69"/>
    <x v="15"/>
  </r>
  <r>
    <x v="69"/>
    <n v="8000000000"/>
    <d v="2015-01-23T00:00:00"/>
    <x v="10"/>
    <x v="10"/>
    <x v="1"/>
    <x v="1"/>
    <x v="1"/>
    <x v="19"/>
    <n v="105000000"/>
    <n v="105000000"/>
    <n v="75.19047619047619"/>
    <x v="70"/>
    <x v="7"/>
  </r>
  <r>
    <x v="70"/>
    <n v="8000000000"/>
    <d v="2018-11-13T00:00:00"/>
    <x v="1"/>
    <x v="13"/>
    <x v="35"/>
    <x v="0"/>
    <x v="0"/>
    <x v="4"/>
    <n v="1000000000"/>
    <n v="1000000000"/>
    <n v="7"/>
    <x v="71"/>
    <x v="2"/>
  </r>
  <r>
    <x v="71"/>
    <n v="8000000000"/>
    <d v="2020-10-11T00:00:00"/>
    <x v="9"/>
    <x v="2"/>
    <x v="8"/>
    <x v="5"/>
    <x v="1"/>
    <x v="6"/>
    <n v="742000000"/>
    <n v="742000000"/>
    <n v="9.7816711590296492"/>
    <x v="72"/>
    <x v="3"/>
  </r>
  <r>
    <x v="72"/>
    <n v="8000000000"/>
    <d v="2021-03-30T00:00:00"/>
    <x v="6"/>
    <x v="2"/>
    <x v="36"/>
    <x v="13"/>
    <x v="0"/>
    <x v="17"/>
    <n v="607000000"/>
    <n v="607000000"/>
    <n v="12.179571663920923"/>
    <x v="73"/>
    <x v="5"/>
  </r>
  <r>
    <x v="73"/>
    <n v="8000000000"/>
    <d v="2021-01-07T00:00:00"/>
    <x v="6"/>
    <x v="13"/>
    <x v="37"/>
    <x v="0"/>
    <x v="0"/>
    <x v="5"/>
    <n v="2000000000"/>
    <n v="2000000000"/>
    <n v="3"/>
    <x v="74"/>
    <x v="2"/>
  </r>
  <r>
    <x v="74"/>
    <n v="8000000000"/>
    <d v="2020-10-06T00:00:00"/>
    <x v="9"/>
    <x v="2"/>
    <x v="38"/>
    <x v="0"/>
    <x v="0"/>
    <x v="2"/>
    <n v="549000000"/>
    <n v="549000000"/>
    <n v="13.571948998178506"/>
    <x v="75"/>
    <x v="0"/>
  </r>
  <r>
    <x v="75"/>
    <n v="8000000000"/>
    <d v="2020-11-10T00:00:00"/>
    <x v="9"/>
    <x v="3"/>
    <x v="5"/>
    <x v="4"/>
    <x v="2"/>
    <x v="20"/>
    <n v="1000000000"/>
    <n v="1000000000"/>
    <n v="7"/>
    <x v="76"/>
    <x v="10"/>
  </r>
  <r>
    <x v="76"/>
    <n v="8000000000"/>
    <d v="2021-05-12T00:00:00"/>
    <x v="6"/>
    <x v="8"/>
    <x v="39"/>
    <x v="0"/>
    <x v="0"/>
    <x v="21"/>
    <n v="1000000000"/>
    <n v="1000000000"/>
    <n v="7"/>
    <x v="77"/>
    <x v="17"/>
  </r>
  <r>
    <x v="77"/>
    <n v="8000000000"/>
    <d v="2021-03-29T00:00:00"/>
    <x v="6"/>
    <x v="2"/>
    <x v="14"/>
    <x v="0"/>
    <x v="0"/>
    <x v="20"/>
    <n v="660000000"/>
    <n v="660000000"/>
    <n v="11.121212121212121"/>
    <x v="78"/>
    <x v="4"/>
  </r>
  <r>
    <x v="78"/>
    <n v="8000000000"/>
    <d v="2018-03-21T00:00:00"/>
    <x v="1"/>
    <x v="8"/>
    <x v="40"/>
    <x v="0"/>
    <x v="0"/>
    <x v="5"/>
    <n v="820000000"/>
    <n v="820000000"/>
    <n v="8.7560975609756095"/>
    <x v="79"/>
    <x v="5"/>
  </r>
  <r>
    <x v="79"/>
    <n v="8000000000"/>
    <d v="2021-07-27T00:00:00"/>
    <x v="6"/>
    <x v="2"/>
    <x v="14"/>
    <x v="0"/>
    <x v="0"/>
    <x v="17"/>
    <n v="1000000000"/>
    <n v="1000000000"/>
    <n v="7"/>
    <x v="80"/>
    <x v="5"/>
  </r>
  <r>
    <x v="80"/>
    <n v="8000000000"/>
    <d v="2018-04-30T00:00:00"/>
    <x v="1"/>
    <x v="4"/>
    <x v="2"/>
    <x v="0"/>
    <x v="0"/>
    <x v="6"/>
    <n v="2000000000"/>
    <n v="2000000000"/>
    <n v="3"/>
    <x v="81"/>
    <x v="9"/>
  </r>
  <r>
    <x v="81"/>
    <n v="7000000000"/>
    <d v="2020-07-01T00:00:00"/>
    <x v="9"/>
    <x v="2"/>
    <x v="34"/>
    <x v="5"/>
    <x v="1"/>
    <x v="15"/>
    <n v="297000000"/>
    <n v="297000000"/>
    <n v="22.569023569023567"/>
    <x v="82"/>
    <x v="13"/>
  </r>
  <r>
    <x v="82"/>
    <n v="7000000000"/>
    <d v="2016-06-22T00:00:00"/>
    <x v="7"/>
    <x v="14"/>
    <x v="11"/>
    <x v="1"/>
    <x v="1"/>
    <x v="13"/>
    <n v="1000000000"/>
    <n v="1000000000"/>
    <n v="6"/>
    <x v="83"/>
    <x v="4"/>
  </r>
  <r>
    <x v="83"/>
    <n v="7000000000"/>
    <d v="2019-05-13T00:00:00"/>
    <x v="4"/>
    <x v="5"/>
    <x v="41"/>
    <x v="0"/>
    <x v="0"/>
    <x v="8"/>
    <n v="2000000000"/>
    <n v="2000000000"/>
    <n v="2.5"/>
    <x v="84"/>
    <x v="12"/>
  </r>
  <r>
    <x v="84"/>
    <n v="7000000000"/>
    <d v="2021-04-06T00:00:00"/>
    <x v="6"/>
    <x v="2"/>
    <x v="8"/>
    <x v="5"/>
    <x v="1"/>
    <x v="17"/>
    <n v="922000000"/>
    <n v="922000000"/>
    <n v="6.5921908893709329"/>
    <x v="85"/>
    <x v="5"/>
  </r>
  <r>
    <x v="85"/>
    <n v="7000000000"/>
    <d v="2020-09-23T00:00:00"/>
    <x v="9"/>
    <x v="14"/>
    <x v="42"/>
    <x v="0"/>
    <x v="0"/>
    <x v="9"/>
    <n v="863000000"/>
    <n v="863000000"/>
    <n v="7.1112398609501737"/>
    <x v="86"/>
    <x v="1"/>
  </r>
  <r>
    <x v="86"/>
    <n v="7000000000"/>
    <d v="2014-10-27T00:00:00"/>
    <x v="2"/>
    <x v="11"/>
    <x v="8"/>
    <x v="5"/>
    <x v="1"/>
    <x v="2"/>
    <n v="4000000000"/>
    <n v="4000000000"/>
    <n v="0.75"/>
    <x v="87"/>
    <x v="1"/>
  </r>
  <r>
    <x v="87"/>
    <n v="7000000000"/>
    <d v="2020-08-04T00:00:00"/>
    <x v="9"/>
    <x v="3"/>
    <x v="2"/>
    <x v="0"/>
    <x v="0"/>
    <x v="10"/>
    <n v="447000000"/>
    <n v="447000000"/>
    <n v="14.659955257270694"/>
    <x v="88"/>
    <x v="5"/>
  </r>
  <r>
    <x v="88"/>
    <n v="7000000000"/>
    <d v="2019-05-06T00:00:00"/>
    <x v="4"/>
    <x v="2"/>
    <x v="2"/>
    <x v="0"/>
    <x v="0"/>
    <x v="4"/>
    <n v="1000000000"/>
    <n v="1000000000"/>
    <n v="6"/>
    <x v="89"/>
    <x v="3"/>
  </r>
  <r>
    <x v="89"/>
    <n v="7000000000"/>
    <d v="2018-12-09T00:00:00"/>
    <x v="1"/>
    <x v="2"/>
    <x v="28"/>
    <x v="11"/>
    <x v="1"/>
    <x v="6"/>
    <n v="844000000"/>
    <n v="844000000"/>
    <n v="7.2938388625592419"/>
    <x v="90"/>
    <x v="9"/>
  </r>
  <r>
    <x v="90"/>
    <n v="7000000000"/>
    <d v="2018-01-17T00:00:00"/>
    <x v="1"/>
    <x v="1"/>
    <x v="11"/>
    <x v="1"/>
    <x v="1"/>
    <x v="8"/>
    <n v="2000000000"/>
    <n v="2000000000"/>
    <n v="2.5"/>
    <x v="91"/>
    <x v="3"/>
  </r>
  <r>
    <x v="91"/>
    <n v="7000000000"/>
    <d v="2019-08-05T00:00:00"/>
    <x v="4"/>
    <x v="9"/>
    <x v="2"/>
    <x v="0"/>
    <x v="0"/>
    <x v="17"/>
    <n v="603000000"/>
    <n v="603000000"/>
    <n v="10.608623548922056"/>
    <x v="92"/>
    <x v="10"/>
  </r>
  <r>
    <x v="92"/>
    <n v="7000000000"/>
    <d v="2020-08-12T00:00:00"/>
    <x v="9"/>
    <x v="9"/>
    <x v="43"/>
    <x v="0"/>
    <x v="0"/>
    <x v="5"/>
    <n v="583000000"/>
    <n v="583000000"/>
    <n v="11.006861063464838"/>
    <x v="93"/>
    <x v="9"/>
  </r>
  <r>
    <x v="93"/>
    <n v="7000000000"/>
    <d v="2018-11-08T00:00:00"/>
    <x v="1"/>
    <x v="12"/>
    <x v="43"/>
    <x v="0"/>
    <x v="0"/>
    <x v="5"/>
    <n v="912000000"/>
    <n v="912000000"/>
    <n v="6.6754385964912277"/>
    <x v="94"/>
    <x v="5"/>
  </r>
  <r>
    <x v="94"/>
    <n v="7000000000"/>
    <d v="2021-07-08T00:00:00"/>
    <x v="6"/>
    <x v="13"/>
    <x v="44"/>
    <x v="13"/>
    <x v="0"/>
    <x v="3"/>
    <n v="920000000"/>
    <n v="920000000"/>
    <n v="6.6086956521739131"/>
    <x v="95"/>
    <x v="18"/>
  </r>
  <r>
    <x v="95"/>
    <n v="7000000000"/>
    <d v="2018-07-02T00:00:00"/>
    <x v="1"/>
    <x v="9"/>
    <x v="37"/>
    <x v="0"/>
    <x v="0"/>
    <x v="12"/>
    <n v="849000000"/>
    <n v="849000000"/>
    <n v="7.2449941107184923"/>
    <x v="96"/>
    <x v="19"/>
  </r>
  <r>
    <x v="96"/>
    <n v="7000000000"/>
    <d v="2021-11-19T00:00:00"/>
    <x v="6"/>
    <x v="2"/>
    <x v="14"/>
    <x v="0"/>
    <x v="0"/>
    <x v="5"/>
    <n v="424000000"/>
    <n v="424000000"/>
    <n v="15.509433962264151"/>
    <x v="97"/>
    <x v="2"/>
  </r>
  <r>
    <x v="97"/>
    <n v="7000000000"/>
    <d v="2021-11-17T00:00:00"/>
    <x v="6"/>
    <x v="2"/>
    <x v="14"/>
    <x v="0"/>
    <x v="0"/>
    <x v="13"/>
    <n v="660000000"/>
    <n v="660000000"/>
    <n v="9.6060606060606055"/>
    <x v="98"/>
    <x v="3"/>
  </r>
  <r>
    <x v="98"/>
    <n v="7000000000"/>
    <d v="2020-07-27T00:00:00"/>
    <x v="9"/>
    <x v="8"/>
    <x v="14"/>
    <x v="0"/>
    <x v="0"/>
    <x v="10"/>
    <n v="1000000000"/>
    <n v="1000000000"/>
    <n v="6"/>
    <x v="99"/>
    <x v="5"/>
  </r>
  <r>
    <x v="99"/>
    <n v="6000000000"/>
    <d v="2021-05-20T00:00:00"/>
    <x v="6"/>
    <x v="0"/>
    <x v="45"/>
    <x v="0"/>
    <x v="0"/>
    <x v="22"/>
    <n v="645000000"/>
    <n v="645000000"/>
    <n v="8.3023255813953494"/>
    <x v="100"/>
    <x v="10"/>
  </r>
  <r>
    <x v="100"/>
    <n v="6000000000"/>
    <d v="2018-02-12T00:00:00"/>
    <x v="1"/>
    <x v="5"/>
    <x v="11"/>
    <x v="1"/>
    <x v="1"/>
    <x v="14"/>
    <n v="2000000000"/>
    <n v="2000000000"/>
    <n v="2"/>
    <x v="101"/>
    <x v="20"/>
  </r>
  <r>
    <x v="101"/>
    <n v="6000000000"/>
    <d v="2015-09-22T00:00:00"/>
    <x v="10"/>
    <x v="8"/>
    <x v="46"/>
    <x v="1"/>
    <x v="1"/>
    <x v="2"/>
    <n v="1000000000"/>
    <n v="1000000000"/>
    <n v="5"/>
    <x v="102"/>
    <x v="9"/>
  </r>
  <r>
    <x v="102"/>
    <n v="6000000000"/>
    <d v="2020-06-08T00:00:00"/>
    <x v="9"/>
    <x v="11"/>
    <x v="47"/>
    <x v="1"/>
    <x v="1"/>
    <x v="17"/>
    <n v="3000000000"/>
    <n v="3000000000"/>
    <n v="1"/>
    <x v="103"/>
    <x v="4"/>
  </r>
  <r>
    <x v="103"/>
    <n v="6000000000"/>
    <d v="2019-03-25T00:00:00"/>
    <x v="4"/>
    <x v="2"/>
    <x v="48"/>
    <x v="3"/>
    <x v="3"/>
    <x v="5"/>
    <n v="802000000"/>
    <n v="802000000"/>
    <n v="6.4812967581047385"/>
    <x v="104"/>
    <x v="1"/>
  </r>
  <r>
    <x v="104"/>
    <n v="6000000000"/>
    <d v="2021-04-21T00:00:00"/>
    <x v="6"/>
    <x v="2"/>
    <x v="2"/>
    <x v="0"/>
    <x v="0"/>
    <x v="17"/>
    <n v="629000000"/>
    <n v="629000000"/>
    <n v="8.5389507154213042"/>
    <x v="105"/>
    <x v="5"/>
  </r>
  <r>
    <x v="105"/>
    <n v="6000000000"/>
    <d v="2021-01-06T00:00:00"/>
    <x v="6"/>
    <x v="2"/>
    <x v="49"/>
    <x v="14"/>
    <x v="2"/>
    <x v="8"/>
    <n v="448000000"/>
    <n v="448000000"/>
    <n v="12.392857142857142"/>
    <x v="106"/>
    <x v="0"/>
  </r>
  <r>
    <x v="106"/>
    <n v="6000000000"/>
    <d v="2020-09-08T00:00:00"/>
    <x v="9"/>
    <x v="2"/>
    <x v="49"/>
    <x v="14"/>
    <x v="2"/>
    <x v="23"/>
    <n v="928000000"/>
    <n v="928000000"/>
    <n v="5.4655172413793105"/>
    <x v="107"/>
    <x v="18"/>
  </r>
  <r>
    <x v="107"/>
    <n v="6000000000"/>
    <d v="2019-03-19T00:00:00"/>
    <x v="4"/>
    <x v="8"/>
    <x v="50"/>
    <x v="15"/>
    <x v="2"/>
    <x v="6"/>
    <n v="815000000"/>
    <n v="815000000"/>
    <n v="6.3619631901840492"/>
    <x v="108"/>
    <x v="2"/>
  </r>
  <r>
    <x v="108"/>
    <n v="6000000000"/>
    <d v="2020-06-30T00:00:00"/>
    <x v="9"/>
    <x v="6"/>
    <x v="51"/>
    <x v="0"/>
    <x v="0"/>
    <x v="4"/>
    <n v="728000000"/>
    <n v="728000000"/>
    <n v="7.2417582417582418"/>
    <x v="109"/>
    <x v="12"/>
  </r>
  <r>
    <x v="109"/>
    <n v="6000000000"/>
    <d v="2020-06-11T00:00:00"/>
    <x v="9"/>
    <x v="3"/>
    <x v="2"/>
    <x v="0"/>
    <x v="0"/>
    <x v="13"/>
    <n v="433000000"/>
    <n v="433000000"/>
    <n v="12.856812933025404"/>
    <x v="110"/>
    <x v="2"/>
  </r>
  <r>
    <x v="110"/>
    <n v="6000000000"/>
    <d v="2021-05-18T00:00:00"/>
    <x v="6"/>
    <x v="1"/>
    <x v="50"/>
    <x v="15"/>
    <x v="2"/>
    <x v="13"/>
    <n v="1000000000"/>
    <n v="1000000000"/>
    <n v="5"/>
    <x v="111"/>
    <x v="3"/>
  </r>
  <r>
    <x v="111"/>
    <n v="6000000000"/>
    <d v="2020-12-10T00:00:00"/>
    <x v="9"/>
    <x v="8"/>
    <x v="52"/>
    <x v="0"/>
    <x v="0"/>
    <x v="10"/>
    <n v="891000000"/>
    <n v="891000000"/>
    <n v="5.7340067340067344"/>
    <x v="112"/>
    <x v="5"/>
  </r>
  <r>
    <x v="112"/>
    <n v="6000000000"/>
    <d v="2019-07-29T00:00:00"/>
    <x v="4"/>
    <x v="9"/>
    <x v="24"/>
    <x v="0"/>
    <x v="0"/>
    <x v="4"/>
    <n v="1000000000"/>
    <n v="1000000000"/>
    <n v="5"/>
    <x v="113"/>
    <x v="3"/>
  </r>
  <r>
    <x v="113"/>
    <n v="6000000000"/>
    <d v="2021-01-19T00:00:00"/>
    <x v="6"/>
    <x v="3"/>
    <x v="22"/>
    <x v="9"/>
    <x v="2"/>
    <x v="5"/>
    <n v="524000000"/>
    <n v="524000000"/>
    <n v="10.450381679389313"/>
    <x v="114"/>
    <x v="2"/>
  </r>
  <r>
    <x v="114"/>
    <n v="6000000000"/>
    <d v="2022-02-17T00:00:00"/>
    <x v="8"/>
    <x v="4"/>
    <x v="53"/>
    <x v="16"/>
    <x v="2"/>
    <x v="3"/>
    <n v="803000000"/>
    <n v="803000000"/>
    <n v="6.4719800747198004"/>
    <x v="115"/>
    <x v="14"/>
  </r>
  <r>
    <x v="115"/>
    <n v="6000000000"/>
    <d v="2011-04-02T00:00:00"/>
    <x v="3"/>
    <x v="3"/>
    <x v="52"/>
    <x v="0"/>
    <x v="0"/>
    <x v="24"/>
    <n v="1000000000"/>
    <n v="1000000000"/>
    <n v="5"/>
    <x v="116"/>
    <x v="14"/>
  </r>
  <r>
    <x v="116"/>
    <n v="6000000000"/>
    <d v="2021-01-12T00:00:00"/>
    <x v="6"/>
    <x v="3"/>
    <x v="30"/>
    <x v="0"/>
    <x v="0"/>
    <x v="6"/>
    <n v="415000000"/>
    <n v="415000000"/>
    <n v="13.457831325301205"/>
    <x v="117"/>
    <x v="12"/>
  </r>
  <r>
    <x v="117"/>
    <n v="6000000000"/>
    <d v="2018-02-12T00:00:00"/>
    <x v="1"/>
    <x v="2"/>
    <x v="2"/>
    <x v="0"/>
    <x v="0"/>
    <x v="9"/>
    <n v="587000000"/>
    <n v="587000000"/>
    <n v="9.2214650766609889"/>
    <x v="118"/>
    <x v="4"/>
  </r>
  <r>
    <x v="118"/>
    <n v="6000000000"/>
    <d v="2016-04-07T00:00:00"/>
    <x v="7"/>
    <x v="1"/>
    <x v="11"/>
    <x v="1"/>
    <x v="1"/>
    <x v="16"/>
    <n v="1000000000"/>
    <n v="1000000000"/>
    <n v="5"/>
    <x v="119"/>
    <x v="19"/>
  </r>
  <r>
    <x v="119"/>
    <n v="6000000000"/>
    <d v="2021-01-06T00:00:00"/>
    <x v="6"/>
    <x v="8"/>
    <x v="2"/>
    <x v="0"/>
    <x v="0"/>
    <x v="5"/>
    <n v="826000000"/>
    <n v="826000000"/>
    <n v="6.2639225181598066"/>
    <x v="120"/>
    <x v="2"/>
  </r>
  <r>
    <x v="120"/>
    <n v="6000000000"/>
    <d v="2020-08-25T00:00:00"/>
    <x v="9"/>
    <x v="8"/>
    <x v="54"/>
    <x v="0"/>
    <x v="0"/>
    <x v="5"/>
    <n v="910000000"/>
    <n v="910000000"/>
    <n v="5.5934065934065931"/>
    <x v="121"/>
    <x v="9"/>
  </r>
  <r>
    <x v="121"/>
    <n v="6000000000"/>
    <d v="2021-04-14T00:00:00"/>
    <x v="6"/>
    <x v="3"/>
    <x v="2"/>
    <x v="0"/>
    <x v="0"/>
    <x v="4"/>
    <n v="412000000"/>
    <n v="412000000"/>
    <n v="13.563106796116505"/>
    <x v="122"/>
    <x v="7"/>
  </r>
  <r>
    <x v="122"/>
    <n v="6000000000"/>
    <d v="2020-11-10T00:00:00"/>
    <x v="9"/>
    <x v="2"/>
    <x v="14"/>
    <x v="0"/>
    <x v="0"/>
    <x v="17"/>
    <n v="405000000"/>
    <n v="405000000"/>
    <n v="13.814814814814815"/>
    <x v="123"/>
    <x v="4"/>
  </r>
  <r>
    <x v="123"/>
    <n v="6000000000"/>
    <d v="2021-07-27T00:00:00"/>
    <x v="6"/>
    <x v="2"/>
    <x v="14"/>
    <x v="0"/>
    <x v="0"/>
    <x v="6"/>
    <n v="729000000"/>
    <n v="729000000"/>
    <n v="7.2304526748971192"/>
    <x v="124"/>
    <x v="12"/>
  </r>
  <r>
    <x v="124"/>
    <n v="6000000000"/>
    <d v="2021-03-17T00:00:00"/>
    <x v="6"/>
    <x v="13"/>
    <x v="55"/>
    <x v="17"/>
    <x v="1"/>
    <x v="22"/>
    <n v="600000000"/>
    <n v="600000000"/>
    <n v="9"/>
    <x v="125"/>
    <x v="10"/>
  </r>
  <r>
    <x v="125"/>
    <n v="5000000000"/>
    <d v="2020-12-22T00:00:00"/>
    <x v="9"/>
    <x v="3"/>
    <x v="8"/>
    <x v="5"/>
    <x v="1"/>
    <x v="18"/>
    <n v="869000000"/>
    <n v="869000000"/>
    <n v="4.7537399309551205"/>
    <x v="126"/>
    <x v="21"/>
  </r>
  <r>
    <x v="126"/>
    <n v="5000000000"/>
    <d v="2020-09-29T00:00:00"/>
    <x v="9"/>
    <x v="0"/>
    <x v="5"/>
    <x v="4"/>
    <x v="2"/>
    <x v="24"/>
    <n v="187000000"/>
    <n v="187000000"/>
    <n v="25.737967914438503"/>
    <x v="127"/>
    <x v="22"/>
  </r>
  <r>
    <x v="127"/>
    <n v="5000000000"/>
    <d v="2021-04-05T00:00:00"/>
    <x v="6"/>
    <x v="3"/>
    <x v="8"/>
    <x v="5"/>
    <x v="1"/>
    <x v="5"/>
    <n v="1000000000"/>
    <n v="1000000000"/>
    <n v="4"/>
    <x v="128"/>
    <x v="2"/>
  </r>
  <r>
    <x v="128"/>
    <n v="5000000000"/>
    <d v="2014-07-23T00:00:00"/>
    <x v="2"/>
    <x v="10"/>
    <x v="56"/>
    <x v="1"/>
    <x v="1"/>
    <x v="12"/>
    <n v="943000000"/>
    <n v="943000000"/>
    <n v="4.3022269353128317"/>
    <x v="129"/>
    <x v="8"/>
  </r>
  <r>
    <x v="129"/>
    <n v="5000000000"/>
    <d v="2018-10-08T00:00:00"/>
    <x v="1"/>
    <x v="9"/>
    <x v="57"/>
    <x v="1"/>
    <x v="1"/>
    <x v="5"/>
    <n v="514000000"/>
    <n v="514000000"/>
    <n v="8.7276264591439681"/>
    <x v="130"/>
    <x v="5"/>
  </r>
  <r>
    <x v="130"/>
    <n v="5000000000"/>
    <d v="2015-08-18T00:00:00"/>
    <x v="10"/>
    <x v="10"/>
    <x v="1"/>
    <x v="1"/>
    <x v="1"/>
    <x v="4"/>
    <n v="492000000"/>
    <n v="492000000"/>
    <n v="9.1626016260162597"/>
    <x v="131"/>
    <x v="5"/>
  </r>
  <r>
    <x v="131"/>
    <n v="5000000000"/>
    <d v="2018-10-31T00:00:00"/>
    <x v="1"/>
    <x v="2"/>
    <x v="5"/>
    <x v="4"/>
    <x v="2"/>
    <x v="5"/>
    <n v="1000000000"/>
    <n v="1000000000"/>
    <n v="4"/>
    <x v="132"/>
    <x v="5"/>
  </r>
  <r>
    <x v="132"/>
    <n v="5000000000"/>
    <d v="2021-03-16T00:00:00"/>
    <x v="6"/>
    <x v="13"/>
    <x v="14"/>
    <x v="0"/>
    <x v="0"/>
    <x v="4"/>
    <n v="644000000"/>
    <n v="644000000"/>
    <n v="6.7639751552795033"/>
    <x v="133"/>
    <x v="7"/>
  </r>
  <r>
    <x v="133"/>
    <n v="5000000000"/>
    <d v="2016-08-04T00:00:00"/>
    <x v="7"/>
    <x v="7"/>
    <x v="11"/>
    <x v="1"/>
    <x v="1"/>
    <x v="6"/>
    <n v="1000000000"/>
    <n v="1000000000"/>
    <n v="4"/>
    <x v="134"/>
    <x v="5"/>
  </r>
  <r>
    <x v="134"/>
    <n v="5000000000"/>
    <d v="2019-11-27T00:00:00"/>
    <x v="4"/>
    <x v="1"/>
    <x v="58"/>
    <x v="18"/>
    <x v="2"/>
    <x v="1"/>
    <n v="562000000"/>
    <n v="562000000"/>
    <n v="7.8967971530249113"/>
    <x v="135"/>
    <x v="8"/>
  </r>
  <r>
    <x v="135"/>
    <n v="5000000000"/>
    <d v="2021-03-31T00:00:00"/>
    <x v="6"/>
    <x v="2"/>
    <x v="5"/>
    <x v="4"/>
    <x v="2"/>
    <x v="13"/>
    <n v="286000000"/>
    <n v="286000000"/>
    <n v="16.482517482517483"/>
    <x v="136"/>
    <x v="3"/>
  </r>
  <r>
    <x v="136"/>
    <n v="5000000000"/>
    <d v="2016-07-25T00:00:00"/>
    <x v="7"/>
    <x v="10"/>
    <x v="1"/>
    <x v="1"/>
    <x v="1"/>
    <x v="4"/>
    <n v="943000000"/>
    <n v="943000000"/>
    <n v="4.3022269353128317"/>
    <x v="137"/>
    <x v="1"/>
  </r>
  <r>
    <x v="137"/>
    <n v="5000000000"/>
    <d v="2019-09-11T00:00:00"/>
    <x v="4"/>
    <x v="9"/>
    <x v="59"/>
    <x v="0"/>
    <x v="0"/>
    <x v="10"/>
    <n v="691000000"/>
    <n v="691000000"/>
    <n v="6.2358900144717797"/>
    <x v="138"/>
    <x v="4"/>
  </r>
  <r>
    <x v="138"/>
    <n v="5000000000"/>
    <d v="2019-09-19T00:00:00"/>
    <x v="4"/>
    <x v="3"/>
    <x v="2"/>
    <x v="0"/>
    <x v="0"/>
    <x v="13"/>
    <n v="559000000"/>
    <n v="559000000"/>
    <n v="7.9445438282647585"/>
    <x v="139"/>
    <x v="9"/>
  </r>
  <r>
    <x v="139"/>
    <n v="5000000000"/>
    <d v="2021-01-04T00:00:00"/>
    <x v="6"/>
    <x v="8"/>
    <x v="54"/>
    <x v="0"/>
    <x v="0"/>
    <x v="6"/>
    <n v="497000000"/>
    <n v="497000000"/>
    <n v="9.0603621730382287"/>
    <x v="140"/>
    <x v="12"/>
  </r>
  <r>
    <x v="140"/>
    <n v="5000000000"/>
    <d v="2019-12-04T00:00:00"/>
    <x v="4"/>
    <x v="3"/>
    <x v="14"/>
    <x v="0"/>
    <x v="0"/>
    <x v="6"/>
    <n v="647000000"/>
    <n v="647000000"/>
    <n v="6.7279752704791349"/>
    <x v="141"/>
    <x v="2"/>
  </r>
  <r>
    <x v="141"/>
    <n v="5000000000"/>
    <d v="2021-02-25T00:00:00"/>
    <x v="6"/>
    <x v="3"/>
    <x v="2"/>
    <x v="0"/>
    <x v="0"/>
    <x v="6"/>
    <n v="567000000"/>
    <n v="567000000"/>
    <n v="7.818342151675485"/>
    <x v="142"/>
    <x v="12"/>
  </r>
  <r>
    <x v="142"/>
    <n v="5000000000"/>
    <d v="2021-07-06T00:00:00"/>
    <x v="6"/>
    <x v="2"/>
    <x v="60"/>
    <x v="19"/>
    <x v="2"/>
    <x v="5"/>
    <n v="428000000"/>
    <n v="428000000"/>
    <n v="10.682242990654206"/>
    <x v="143"/>
    <x v="2"/>
  </r>
  <r>
    <x v="143"/>
    <n v="5000000000"/>
    <d v="2021-05-20T00:00:00"/>
    <x v="6"/>
    <x v="2"/>
    <x v="32"/>
    <x v="9"/>
    <x v="2"/>
    <x v="5"/>
    <n v="996000000"/>
    <n v="996000000"/>
    <n v="4.0200803212851408"/>
    <x v="144"/>
    <x v="2"/>
  </r>
  <r>
    <x v="144"/>
    <n v="5000000000"/>
    <d v="2021-12-16T00:00:00"/>
    <x v="6"/>
    <x v="10"/>
    <x v="11"/>
    <x v="1"/>
    <x v="1"/>
    <x v="1"/>
    <n v="1000000000"/>
    <n v="1000000000"/>
    <n v="4"/>
    <x v="145"/>
    <x v="21"/>
  </r>
  <r>
    <x v="145"/>
    <n v="5000000000"/>
    <d v="2019-01-29T00:00:00"/>
    <x v="4"/>
    <x v="6"/>
    <x v="61"/>
    <x v="20"/>
    <x v="2"/>
    <x v="1"/>
    <n v="596000000"/>
    <n v="596000000"/>
    <n v="7.3892617449664426"/>
    <x v="146"/>
    <x v="8"/>
  </r>
  <r>
    <x v="146"/>
    <n v="5000000000"/>
    <d v="2018-08-31T00:00:00"/>
    <x v="1"/>
    <x v="4"/>
    <x v="62"/>
    <x v="21"/>
    <x v="4"/>
    <x v="5"/>
    <n v="2000000000"/>
    <n v="2000000000"/>
    <n v="1.5"/>
    <x v="147"/>
    <x v="5"/>
  </r>
  <r>
    <x v="147"/>
    <n v="5000000000"/>
    <d v="2021-03-30T00:00:00"/>
    <x v="6"/>
    <x v="9"/>
    <x v="2"/>
    <x v="0"/>
    <x v="0"/>
    <x v="6"/>
    <n v="426000000"/>
    <n v="426000000"/>
    <n v="10.737089201877934"/>
    <x v="148"/>
    <x v="12"/>
  </r>
  <r>
    <x v="148"/>
    <n v="5000000000"/>
    <d v="2021-06-10T00:00:00"/>
    <x v="6"/>
    <x v="8"/>
    <x v="2"/>
    <x v="0"/>
    <x v="0"/>
    <x v="22"/>
    <n v="462000000"/>
    <n v="462000000"/>
    <n v="9.8225108225108233"/>
    <x v="149"/>
    <x v="10"/>
  </r>
  <r>
    <x v="149"/>
    <n v="5000000000"/>
    <d v="2020-12-18T00:00:00"/>
    <x v="9"/>
    <x v="2"/>
    <x v="63"/>
    <x v="22"/>
    <x v="4"/>
    <x v="4"/>
    <n v="824000000"/>
    <n v="824000000"/>
    <n v="5.0679611650485441"/>
    <x v="150"/>
    <x v="12"/>
  </r>
  <r>
    <x v="150"/>
    <n v="5000000000"/>
    <d v="2019-07-11T00:00:00"/>
    <x v="4"/>
    <x v="3"/>
    <x v="64"/>
    <x v="0"/>
    <x v="0"/>
    <x v="9"/>
    <n v="926000000"/>
    <n v="926000000"/>
    <n v="4.3995680345572357"/>
    <x v="151"/>
    <x v="5"/>
  </r>
  <r>
    <x v="151"/>
    <n v="5000000000"/>
    <d v="2019-09-09T00:00:00"/>
    <x v="4"/>
    <x v="1"/>
    <x v="65"/>
    <x v="22"/>
    <x v="4"/>
    <x v="4"/>
    <n v="755000000"/>
    <n v="755000000"/>
    <n v="5.6225165562913908"/>
    <x v="152"/>
    <x v="3"/>
  </r>
  <r>
    <x v="152"/>
    <n v="5000000000"/>
    <d v="2020-12-02T00:00:00"/>
    <x v="9"/>
    <x v="2"/>
    <x v="63"/>
    <x v="22"/>
    <x v="4"/>
    <x v="17"/>
    <n v="2000000000"/>
    <n v="2000000000"/>
    <n v="1.5"/>
    <x v="153"/>
    <x v="4"/>
  </r>
  <r>
    <x v="153"/>
    <n v="5000000000"/>
    <d v="2021-01-12T00:00:00"/>
    <x v="6"/>
    <x v="6"/>
    <x v="14"/>
    <x v="0"/>
    <x v="0"/>
    <x v="5"/>
    <n v="633000000"/>
    <n v="633000000"/>
    <n v="6.8988941548183256"/>
    <x v="154"/>
    <x v="2"/>
  </r>
  <r>
    <x v="154"/>
    <n v="5000000000"/>
    <d v="2021-03-24T00:00:00"/>
    <x v="6"/>
    <x v="12"/>
    <x v="66"/>
    <x v="13"/>
    <x v="0"/>
    <x v="18"/>
    <n v="599000000"/>
    <n v="599000000"/>
    <n v="7.3472454090150254"/>
    <x v="155"/>
    <x v="16"/>
  </r>
  <r>
    <x v="155"/>
    <n v="5000000000"/>
    <d v="2019-07-17T00:00:00"/>
    <x v="4"/>
    <x v="9"/>
    <x v="67"/>
    <x v="0"/>
    <x v="0"/>
    <x v="11"/>
    <n v="371000000"/>
    <n v="371000000"/>
    <n v="12.477088948787062"/>
    <x v="156"/>
    <x v="0"/>
  </r>
  <r>
    <x v="156"/>
    <n v="5000000000"/>
    <d v="2020-01-26T00:00:00"/>
    <x v="9"/>
    <x v="14"/>
    <x v="55"/>
    <x v="17"/>
    <x v="1"/>
    <x v="8"/>
    <n v="425000000"/>
    <n v="425000000"/>
    <n v="10.764705882352942"/>
    <x v="157"/>
    <x v="7"/>
  </r>
  <r>
    <x v="157"/>
    <n v="5000000000"/>
    <d v="2021-07-31T00:00:00"/>
    <x v="6"/>
    <x v="1"/>
    <x v="68"/>
    <x v="5"/>
    <x v="1"/>
    <x v="5"/>
    <n v="734000000"/>
    <n v="734000000"/>
    <n v="5.8119891008174385"/>
    <x v="158"/>
    <x v="2"/>
  </r>
  <r>
    <x v="158"/>
    <n v="5000000000"/>
    <d v="2019-07-02T00:00:00"/>
    <x v="4"/>
    <x v="11"/>
    <x v="8"/>
    <x v="5"/>
    <x v="1"/>
    <x v="20"/>
    <n v="761000000"/>
    <n v="761000000"/>
    <n v="5.5703022339027592"/>
    <x v="159"/>
    <x v="23"/>
  </r>
  <r>
    <x v="159"/>
    <n v="5000000000"/>
    <d v="2020-01-24T00:00:00"/>
    <x v="9"/>
    <x v="2"/>
    <x v="69"/>
    <x v="5"/>
    <x v="1"/>
    <x v="15"/>
    <n v="903000000"/>
    <n v="903000000"/>
    <n v="4.5370985603543739"/>
    <x v="160"/>
    <x v="13"/>
  </r>
  <r>
    <x v="160"/>
    <n v="5000000000"/>
    <d v="2022-01-11T00:00:00"/>
    <x v="8"/>
    <x v="2"/>
    <x v="50"/>
    <x v="15"/>
    <x v="2"/>
    <x v="9"/>
    <n v="704000000"/>
    <n v="704000000"/>
    <n v="6.1022727272727275"/>
    <x v="161"/>
    <x v="2"/>
  </r>
  <r>
    <x v="161"/>
    <n v="5000000000"/>
    <d v="2021-04-13T00:00:00"/>
    <x v="6"/>
    <x v="6"/>
    <x v="43"/>
    <x v="0"/>
    <x v="0"/>
    <x v="10"/>
    <n v="1000000000"/>
    <n v="1000000000"/>
    <n v="4"/>
    <x v="162"/>
    <x v="1"/>
  </r>
  <r>
    <x v="162"/>
    <n v="5000000000"/>
    <d v="2017-09-15T00:00:00"/>
    <x v="5"/>
    <x v="8"/>
    <x v="10"/>
    <x v="1"/>
    <x v="1"/>
    <x v="8"/>
    <n v="503000000"/>
    <n v="503000000"/>
    <n v="8.9403578528827037"/>
    <x v="163"/>
    <x v="2"/>
  </r>
  <r>
    <x v="163"/>
    <n v="5000000000"/>
    <d v="2019-03-08T00:00:00"/>
    <x v="4"/>
    <x v="11"/>
    <x v="10"/>
    <x v="1"/>
    <x v="1"/>
    <x v="5"/>
    <n v="4000000000"/>
    <n v="4000000000"/>
    <n v="0.25"/>
    <x v="164"/>
    <x v="1"/>
  </r>
  <r>
    <x v="164"/>
    <n v="5000000000"/>
    <d v="2021-08-23T00:00:00"/>
    <x v="6"/>
    <x v="2"/>
    <x v="5"/>
    <x v="4"/>
    <x v="2"/>
    <x v="2"/>
    <n v="655000000"/>
    <n v="655000000"/>
    <n v="6.6335877862595423"/>
    <x v="165"/>
    <x v="8"/>
  </r>
  <r>
    <x v="165"/>
    <n v="4000000000"/>
    <d v="2021-11-29T00:00:00"/>
    <x v="6"/>
    <x v="8"/>
    <x v="70"/>
    <x v="1"/>
    <x v="1"/>
    <x v="20"/>
    <n v="1000000000"/>
    <n v="1000000000"/>
    <n v="3"/>
    <x v="166"/>
    <x v="4"/>
  </r>
  <r>
    <x v="166"/>
    <n v="4000000000"/>
    <d v="2018-07-16T00:00:00"/>
    <x v="1"/>
    <x v="2"/>
    <x v="5"/>
    <x v="4"/>
    <x v="2"/>
    <x v="8"/>
    <n v="2000000000"/>
    <n v="2000000000"/>
    <n v="1"/>
    <x v="167"/>
    <x v="3"/>
  </r>
  <r>
    <x v="167"/>
    <n v="4000000000"/>
    <d v="2018-02-26T00:00:00"/>
    <x v="1"/>
    <x v="8"/>
    <x v="71"/>
    <x v="0"/>
    <x v="0"/>
    <x v="4"/>
    <n v="1000000000"/>
    <n v="1000000000"/>
    <n v="3"/>
    <x v="168"/>
    <x v="2"/>
  </r>
  <r>
    <x v="168"/>
    <n v="4000000000"/>
    <d v="2014-11-11T00:00:00"/>
    <x v="2"/>
    <x v="14"/>
    <x v="28"/>
    <x v="11"/>
    <x v="1"/>
    <x v="4"/>
    <n v="216000000"/>
    <n v="216000000"/>
    <n v="17.518518518518519"/>
    <x v="169"/>
    <x v="4"/>
  </r>
  <r>
    <x v="169"/>
    <n v="4000000000"/>
    <d v="2021-12-20T00:00:00"/>
    <x v="6"/>
    <x v="3"/>
    <x v="43"/>
    <x v="0"/>
    <x v="0"/>
    <x v="17"/>
    <n v="128000000"/>
    <n v="128000000"/>
    <n v="30.25"/>
    <x v="170"/>
    <x v="5"/>
  </r>
  <r>
    <x v="170"/>
    <n v="4000000000"/>
    <d v="2019-12-20T00:00:00"/>
    <x v="4"/>
    <x v="1"/>
    <x v="72"/>
    <x v="5"/>
    <x v="1"/>
    <x v="1"/>
    <n v="776000000"/>
    <n v="776000000"/>
    <n v="4.1546391752577323"/>
    <x v="171"/>
    <x v="8"/>
  </r>
  <r>
    <x v="171"/>
    <n v="4000000000"/>
    <d v="2019-06-25T00:00:00"/>
    <x v="4"/>
    <x v="2"/>
    <x v="2"/>
    <x v="0"/>
    <x v="0"/>
    <x v="8"/>
    <n v="119000000"/>
    <n v="119000000"/>
    <n v="32.613445378151262"/>
    <x v="172"/>
    <x v="12"/>
  </r>
  <r>
    <x v="172"/>
    <n v="4000000000"/>
    <d v="2019-02-27T00:00:00"/>
    <x v="4"/>
    <x v="9"/>
    <x v="11"/>
    <x v="1"/>
    <x v="1"/>
    <x v="5"/>
    <n v="2000000000"/>
    <n v="2000000000"/>
    <n v="1"/>
    <x v="173"/>
    <x v="1"/>
  </r>
  <r>
    <x v="173"/>
    <n v="4000000000"/>
    <d v="2021-11-22T00:00:00"/>
    <x v="6"/>
    <x v="2"/>
    <x v="73"/>
    <x v="0"/>
    <x v="0"/>
    <x v="20"/>
    <n v="555000000"/>
    <n v="555000000"/>
    <n v="6.2072072072072073"/>
    <x v="174"/>
    <x v="4"/>
  </r>
  <r>
    <x v="174"/>
    <n v="4000000000"/>
    <d v="2021-10-12T00:00:00"/>
    <x v="6"/>
    <x v="2"/>
    <x v="42"/>
    <x v="0"/>
    <x v="0"/>
    <x v="10"/>
    <n v="864000000"/>
    <n v="864000000"/>
    <n v="3.6296296296296298"/>
    <x v="175"/>
    <x v="1"/>
  </r>
  <r>
    <x v="175"/>
    <n v="4000000000"/>
    <d v="2021-04-20T00:00:00"/>
    <x v="6"/>
    <x v="2"/>
    <x v="74"/>
    <x v="0"/>
    <x v="0"/>
    <x v="8"/>
    <n v="468000000"/>
    <n v="468000000"/>
    <n v="7.5470085470085468"/>
    <x v="176"/>
    <x v="0"/>
  </r>
  <r>
    <x v="176"/>
    <n v="4000000000"/>
    <d v="2021-03-17T00:00:00"/>
    <x v="6"/>
    <x v="13"/>
    <x v="2"/>
    <x v="0"/>
    <x v="0"/>
    <x v="10"/>
    <n v="505000000"/>
    <n v="505000000"/>
    <n v="6.9207920792079207"/>
    <x v="133"/>
    <x v="1"/>
  </r>
  <r>
    <x v="177"/>
    <n v="4000000000"/>
    <d v="2021-09-16T00:00:00"/>
    <x v="6"/>
    <x v="3"/>
    <x v="2"/>
    <x v="0"/>
    <x v="0"/>
    <x v="10"/>
    <n v="542000000"/>
    <n v="542000000"/>
    <n v="6.3800738007380078"/>
    <x v="177"/>
    <x v="1"/>
  </r>
  <r>
    <x v="178"/>
    <n v="4000000000"/>
    <d v="2021-07-13T00:00:00"/>
    <x v="6"/>
    <x v="10"/>
    <x v="64"/>
    <x v="0"/>
    <x v="0"/>
    <x v="10"/>
    <n v="381000000"/>
    <n v="381000000"/>
    <n v="9.498687664041995"/>
    <x v="178"/>
    <x v="1"/>
  </r>
  <r>
    <x v="179"/>
    <n v="4000000000"/>
    <d v="2021-05-12T00:00:00"/>
    <x v="6"/>
    <x v="3"/>
    <x v="2"/>
    <x v="0"/>
    <x v="0"/>
    <x v="13"/>
    <n v="434000000"/>
    <n v="434000000"/>
    <n v="8.2165898617511512"/>
    <x v="179"/>
    <x v="3"/>
  </r>
  <r>
    <x v="180"/>
    <n v="4000000000"/>
    <d v="2021-02-22T00:00:00"/>
    <x v="6"/>
    <x v="3"/>
    <x v="75"/>
    <x v="0"/>
    <x v="0"/>
    <x v="6"/>
    <n v="643000000"/>
    <n v="643000000"/>
    <n v="5.2208398133748055"/>
    <x v="180"/>
    <x v="12"/>
  </r>
  <r>
    <x v="181"/>
    <n v="4000000000"/>
    <d v="2017-09-26T00:00:00"/>
    <x v="5"/>
    <x v="9"/>
    <x v="24"/>
    <x v="0"/>
    <x v="0"/>
    <x v="13"/>
    <n v="1000000000"/>
    <n v="1000000000"/>
    <n v="3"/>
    <x v="181"/>
    <x v="5"/>
  </r>
  <r>
    <x v="182"/>
    <n v="4000000000"/>
    <d v="2020-09-22T00:00:00"/>
    <x v="9"/>
    <x v="1"/>
    <x v="50"/>
    <x v="15"/>
    <x v="2"/>
    <x v="8"/>
    <n v="948000000"/>
    <n v="948000000"/>
    <n v="3.2194092827004219"/>
    <x v="182"/>
    <x v="7"/>
  </r>
  <r>
    <x v="183"/>
    <n v="4000000000"/>
    <d v="2021-03-23T00:00:00"/>
    <x v="6"/>
    <x v="3"/>
    <x v="75"/>
    <x v="0"/>
    <x v="0"/>
    <x v="9"/>
    <n v="294000000"/>
    <n v="294000000"/>
    <n v="12.605442176870747"/>
    <x v="183"/>
    <x v="9"/>
  </r>
  <r>
    <x v="184"/>
    <n v="4000000000"/>
    <d v="2020-10-21T00:00:00"/>
    <x v="9"/>
    <x v="3"/>
    <x v="76"/>
    <x v="0"/>
    <x v="0"/>
    <x v="9"/>
    <n v="435000000"/>
    <n v="435000000"/>
    <n v="8.1954022988505741"/>
    <x v="184"/>
    <x v="1"/>
  </r>
  <r>
    <x v="185"/>
    <n v="4000000000"/>
    <d v="2017-06-24T00:00:00"/>
    <x v="5"/>
    <x v="8"/>
    <x v="77"/>
    <x v="9"/>
    <x v="2"/>
    <x v="25"/>
    <n v="0"/>
    <n v="458702702.7027027"/>
    <n v="7.7202451095922697"/>
    <x v="185"/>
    <x v="24"/>
  </r>
  <r>
    <x v="186"/>
    <n v="4000000000"/>
    <d v="2019-04-16T00:00:00"/>
    <x v="4"/>
    <x v="3"/>
    <x v="75"/>
    <x v="0"/>
    <x v="0"/>
    <x v="8"/>
    <n v="489000000"/>
    <n v="489000000"/>
    <n v="7.1799591002044991"/>
    <x v="186"/>
    <x v="12"/>
  </r>
  <r>
    <x v="187"/>
    <n v="4000000000"/>
    <d v="2020-12-23T00:00:00"/>
    <x v="9"/>
    <x v="11"/>
    <x v="57"/>
    <x v="1"/>
    <x v="1"/>
    <x v="10"/>
    <n v="1000000000"/>
    <n v="1000000000"/>
    <n v="3"/>
    <x v="187"/>
    <x v="5"/>
  </r>
  <r>
    <x v="188"/>
    <n v="4000000000"/>
    <d v="2020-10-22T00:00:00"/>
    <x v="9"/>
    <x v="6"/>
    <x v="78"/>
    <x v="0"/>
    <x v="0"/>
    <x v="10"/>
    <n v="352000000"/>
    <n v="352000000"/>
    <n v="10.363636363636363"/>
    <x v="188"/>
    <x v="5"/>
  </r>
  <r>
    <x v="189"/>
    <n v="4000000000"/>
    <d v="2020-02-12T00:00:00"/>
    <x v="9"/>
    <x v="7"/>
    <x v="41"/>
    <x v="0"/>
    <x v="0"/>
    <x v="19"/>
    <n v="477000000"/>
    <n v="477000000"/>
    <n v="7.3857442348008382"/>
    <x v="189"/>
    <x v="16"/>
  </r>
  <r>
    <x v="190"/>
    <n v="4000000000"/>
    <d v="2021-03-18T00:00:00"/>
    <x v="6"/>
    <x v="3"/>
    <x v="40"/>
    <x v="0"/>
    <x v="0"/>
    <x v="16"/>
    <n v="125000000"/>
    <n v="125000000"/>
    <n v="31"/>
    <x v="190"/>
    <x v="25"/>
  </r>
  <r>
    <x v="191"/>
    <n v="4000000000"/>
    <d v="2020-10-28T00:00:00"/>
    <x v="9"/>
    <x v="1"/>
    <x v="24"/>
    <x v="0"/>
    <x v="0"/>
    <x v="4"/>
    <n v="404000000"/>
    <n v="404000000"/>
    <n v="8.9009900990099009"/>
    <x v="191"/>
    <x v="12"/>
  </r>
  <r>
    <x v="192"/>
    <n v="4000000000"/>
    <d v="2020-10-22T00:00:00"/>
    <x v="9"/>
    <x v="13"/>
    <x v="79"/>
    <x v="0"/>
    <x v="0"/>
    <x v="4"/>
    <n v="498000000"/>
    <n v="498000000"/>
    <n v="7.0321285140562253"/>
    <x v="192"/>
    <x v="12"/>
  </r>
  <r>
    <x v="193"/>
    <n v="4000000000"/>
    <d v="2020-09-23T00:00:00"/>
    <x v="9"/>
    <x v="1"/>
    <x v="80"/>
    <x v="0"/>
    <x v="0"/>
    <x v="5"/>
    <n v="493000000"/>
    <n v="493000000"/>
    <n v="7.1135902636916839"/>
    <x v="193"/>
    <x v="9"/>
  </r>
  <r>
    <x v="194"/>
    <n v="4000000000"/>
    <d v="2021-05-24T00:00:00"/>
    <x v="6"/>
    <x v="8"/>
    <x v="14"/>
    <x v="0"/>
    <x v="0"/>
    <x v="19"/>
    <n v="657000000"/>
    <n v="657000000"/>
    <n v="5.0882800608828003"/>
    <x v="194"/>
    <x v="19"/>
  </r>
  <r>
    <x v="195"/>
    <n v="4000000000"/>
    <d v="2021-03-04T00:00:00"/>
    <x v="6"/>
    <x v="3"/>
    <x v="14"/>
    <x v="0"/>
    <x v="0"/>
    <x v="9"/>
    <n v="440000000"/>
    <n v="440000000"/>
    <n v="8.0909090909090917"/>
    <x v="195"/>
    <x v="9"/>
  </r>
  <r>
    <x v="196"/>
    <n v="4000000000"/>
    <d v="2021-07-28T00:00:00"/>
    <x v="6"/>
    <x v="0"/>
    <x v="81"/>
    <x v="0"/>
    <x v="0"/>
    <x v="10"/>
    <n v="792000000"/>
    <n v="792000000"/>
    <n v="4.0505050505050502"/>
    <x v="196"/>
    <x v="1"/>
  </r>
  <r>
    <x v="197"/>
    <n v="4000000000"/>
    <d v="2021-04-08T00:00:00"/>
    <x v="6"/>
    <x v="3"/>
    <x v="8"/>
    <x v="5"/>
    <x v="1"/>
    <x v="5"/>
    <n v="1000000000"/>
    <n v="1000000000"/>
    <n v="3"/>
    <x v="197"/>
    <x v="2"/>
  </r>
  <r>
    <x v="198"/>
    <n v="4000000000"/>
    <d v="2021-09-21T00:00:00"/>
    <x v="6"/>
    <x v="1"/>
    <x v="50"/>
    <x v="15"/>
    <x v="2"/>
    <x v="20"/>
    <n v="739000000"/>
    <n v="739000000"/>
    <n v="4.4127198917456019"/>
    <x v="198"/>
    <x v="4"/>
  </r>
  <r>
    <x v="199"/>
    <n v="4000000000"/>
    <d v="2020-04-16T00:00:00"/>
    <x v="9"/>
    <x v="6"/>
    <x v="14"/>
    <x v="0"/>
    <x v="0"/>
    <x v="9"/>
    <n v="263000000"/>
    <n v="263000000"/>
    <n v="14.209125475285171"/>
    <x v="199"/>
    <x v="1"/>
  </r>
  <r>
    <x v="200"/>
    <n v="4000000000"/>
    <d v="2021-07-01T00:00:00"/>
    <x v="6"/>
    <x v="7"/>
    <x v="14"/>
    <x v="0"/>
    <x v="0"/>
    <x v="5"/>
    <n v="2000000000"/>
    <n v="2000000000"/>
    <n v="1"/>
    <x v="200"/>
    <x v="2"/>
  </r>
  <r>
    <x v="201"/>
    <n v="4000000000"/>
    <d v="2021-03-16T00:00:00"/>
    <x v="6"/>
    <x v="1"/>
    <x v="82"/>
    <x v="0"/>
    <x v="0"/>
    <x v="10"/>
    <n v="603000000"/>
    <n v="603000000"/>
    <n v="5.6334991708126037"/>
    <x v="201"/>
    <x v="1"/>
  </r>
  <r>
    <x v="202"/>
    <n v="4000000000"/>
    <d v="2021-08-10T00:00:00"/>
    <x v="6"/>
    <x v="2"/>
    <x v="38"/>
    <x v="0"/>
    <x v="0"/>
    <x v="17"/>
    <n v="324000000"/>
    <n v="324000000"/>
    <n v="11.345679012345679"/>
    <x v="202"/>
    <x v="5"/>
  </r>
  <r>
    <x v="203"/>
    <n v="4000000000"/>
    <d v="2019-11-13T00:00:00"/>
    <x v="4"/>
    <x v="3"/>
    <x v="83"/>
    <x v="0"/>
    <x v="0"/>
    <x v="5"/>
    <n v="379000000"/>
    <n v="379000000"/>
    <n v="9.5540897097625326"/>
    <x v="203"/>
    <x v="1"/>
  </r>
  <r>
    <x v="204"/>
    <n v="4000000000"/>
    <d v="2020-11-23T00:00:00"/>
    <x v="9"/>
    <x v="2"/>
    <x v="14"/>
    <x v="0"/>
    <x v="0"/>
    <x v="13"/>
    <n v="367000000"/>
    <n v="367000000"/>
    <n v="9.8991825613079012"/>
    <x v="204"/>
    <x v="2"/>
  </r>
  <r>
    <x v="205"/>
    <n v="4000000000"/>
    <d v="2021-06-30T00:00:00"/>
    <x v="6"/>
    <x v="6"/>
    <x v="12"/>
    <x v="0"/>
    <x v="0"/>
    <x v="9"/>
    <n v="414000000"/>
    <n v="414000000"/>
    <n v="8.6618357487922708"/>
    <x v="205"/>
    <x v="9"/>
  </r>
  <r>
    <x v="206"/>
    <n v="4000000000"/>
    <d v="2022-01-24T00:00:00"/>
    <x v="8"/>
    <x v="3"/>
    <x v="24"/>
    <x v="0"/>
    <x v="0"/>
    <x v="4"/>
    <n v="350000000"/>
    <n v="350000000"/>
    <n v="10.428571428571429"/>
    <x v="206"/>
    <x v="0"/>
  </r>
  <r>
    <x v="207"/>
    <n v="4000000000"/>
    <d v="2014-04-01T00:00:00"/>
    <x v="2"/>
    <x v="8"/>
    <x v="24"/>
    <x v="0"/>
    <x v="0"/>
    <x v="26"/>
    <n v="1000000000"/>
    <n v="1000000000"/>
    <n v="3"/>
    <x v="207"/>
    <x v="20"/>
  </r>
  <r>
    <x v="208"/>
    <n v="4000000000"/>
    <d v="2020-11-23T00:00:00"/>
    <x v="9"/>
    <x v="0"/>
    <x v="84"/>
    <x v="0"/>
    <x v="0"/>
    <x v="9"/>
    <n v="1000000000"/>
    <n v="1000000000"/>
    <n v="3"/>
    <x v="208"/>
    <x v="1"/>
  </r>
  <r>
    <x v="209"/>
    <n v="4000000000"/>
    <d v="2019-06-26T00:00:00"/>
    <x v="4"/>
    <x v="1"/>
    <x v="85"/>
    <x v="0"/>
    <x v="0"/>
    <x v="9"/>
    <n v="495000000"/>
    <n v="495000000"/>
    <n v="7.0808080808080804"/>
    <x v="209"/>
    <x v="5"/>
  </r>
  <r>
    <x v="210"/>
    <n v="4000000000"/>
    <d v="2018-05-08T00:00:00"/>
    <x v="1"/>
    <x v="3"/>
    <x v="78"/>
    <x v="0"/>
    <x v="0"/>
    <x v="4"/>
    <n v="664000000"/>
    <n v="664000000"/>
    <n v="5.024096385542169"/>
    <x v="210"/>
    <x v="2"/>
  </r>
  <r>
    <x v="211"/>
    <n v="4000000000"/>
    <d v="2021-06-08T00:00:00"/>
    <x v="6"/>
    <x v="1"/>
    <x v="66"/>
    <x v="13"/>
    <x v="0"/>
    <x v="12"/>
    <n v="0"/>
    <n v="458702702.7027027"/>
    <n v="7.7202451095922697"/>
    <x v="211"/>
    <x v="11"/>
  </r>
  <r>
    <x v="212"/>
    <n v="4000000000"/>
    <d v="2021-03-16T00:00:00"/>
    <x v="6"/>
    <x v="2"/>
    <x v="86"/>
    <x v="23"/>
    <x v="2"/>
    <x v="13"/>
    <n v="546000000"/>
    <n v="546000000"/>
    <n v="6.3260073260073257"/>
    <x v="212"/>
    <x v="3"/>
  </r>
  <r>
    <x v="213"/>
    <n v="4000000000"/>
    <d v="2018-06-04T00:00:00"/>
    <x v="1"/>
    <x v="9"/>
    <x v="14"/>
    <x v="0"/>
    <x v="0"/>
    <x v="11"/>
    <n v="1000000000"/>
    <n v="1000000000"/>
    <n v="3"/>
    <x v="213"/>
    <x v="7"/>
  </r>
  <r>
    <x v="214"/>
    <n v="4000000000"/>
    <d v="2021-03-16T00:00:00"/>
    <x v="6"/>
    <x v="4"/>
    <x v="29"/>
    <x v="0"/>
    <x v="0"/>
    <x v="5"/>
    <n v="864000000"/>
    <n v="864000000"/>
    <n v="3.6296296296296298"/>
    <x v="214"/>
    <x v="2"/>
  </r>
  <r>
    <x v="215"/>
    <n v="4000000000"/>
    <d v="2018-07-31T00:00:00"/>
    <x v="1"/>
    <x v="8"/>
    <x v="87"/>
    <x v="1"/>
    <x v="1"/>
    <x v="13"/>
    <n v="761000000"/>
    <n v="761000000"/>
    <n v="4.2562417871222076"/>
    <x v="215"/>
    <x v="1"/>
  </r>
  <r>
    <x v="216"/>
    <n v="4000000000"/>
    <d v="2022-02-22T00:00:00"/>
    <x v="8"/>
    <x v="11"/>
    <x v="10"/>
    <x v="1"/>
    <x v="1"/>
    <x v="13"/>
    <n v="2000000000"/>
    <n v="2000000000"/>
    <n v="1"/>
    <x v="216"/>
    <x v="12"/>
  </r>
  <r>
    <x v="217"/>
    <n v="4000000000"/>
    <d v="2021-05-24T00:00:00"/>
    <x v="6"/>
    <x v="3"/>
    <x v="2"/>
    <x v="0"/>
    <x v="0"/>
    <x v="6"/>
    <n v="523000000"/>
    <n v="523000000"/>
    <n v="6.6481835564053533"/>
    <x v="217"/>
    <x v="12"/>
  </r>
  <r>
    <x v="218"/>
    <n v="4000000000"/>
    <d v="2018-09-10T00:00:00"/>
    <x v="1"/>
    <x v="14"/>
    <x v="41"/>
    <x v="0"/>
    <x v="0"/>
    <x v="13"/>
    <n v="667000000"/>
    <n v="667000000"/>
    <n v="4.9970014992503744"/>
    <x v="218"/>
    <x v="1"/>
  </r>
  <r>
    <x v="219"/>
    <n v="4000000000"/>
    <d v="2021-06-16T00:00:00"/>
    <x v="6"/>
    <x v="3"/>
    <x v="88"/>
    <x v="24"/>
    <x v="2"/>
    <x v="8"/>
    <n v="250000000"/>
    <n v="250000000"/>
    <n v="15"/>
    <x v="219"/>
    <x v="0"/>
  </r>
  <r>
    <x v="220"/>
    <n v="4000000000"/>
    <d v="2018-11-14T00:00:00"/>
    <x v="1"/>
    <x v="10"/>
    <x v="89"/>
    <x v="0"/>
    <x v="0"/>
    <x v="9"/>
    <n v="720000000"/>
    <n v="720000000"/>
    <n v="4.5555555555555554"/>
    <x v="220"/>
    <x v="4"/>
  </r>
  <r>
    <x v="221"/>
    <n v="4000000000"/>
    <d v="2020-12-15T00:00:00"/>
    <x v="9"/>
    <x v="3"/>
    <x v="17"/>
    <x v="0"/>
    <x v="0"/>
    <x v="10"/>
    <n v="535000000"/>
    <n v="535000000"/>
    <n v="6.4766355140186915"/>
    <x v="221"/>
    <x v="5"/>
  </r>
  <r>
    <x v="222"/>
    <n v="4000000000"/>
    <d v="2021-01-24T00:00:00"/>
    <x v="6"/>
    <x v="14"/>
    <x v="2"/>
    <x v="0"/>
    <x v="0"/>
    <x v="22"/>
    <n v="110000000"/>
    <n v="110000000"/>
    <n v="35.363636363636367"/>
    <x v="222"/>
    <x v="10"/>
  </r>
  <r>
    <x v="223"/>
    <n v="4000000000"/>
    <d v="2020-08-03T00:00:00"/>
    <x v="9"/>
    <x v="0"/>
    <x v="90"/>
    <x v="0"/>
    <x v="0"/>
    <x v="13"/>
    <n v="870000000"/>
    <n v="870000000"/>
    <n v="3.5977011494252875"/>
    <x v="223"/>
    <x v="2"/>
  </r>
  <r>
    <x v="224"/>
    <n v="4000000000"/>
    <d v="2014-09-30T00:00:00"/>
    <x v="2"/>
    <x v="1"/>
    <x v="43"/>
    <x v="0"/>
    <x v="0"/>
    <x v="1"/>
    <n v="614000000"/>
    <n v="614000000"/>
    <n v="5.5146579804560263"/>
    <x v="224"/>
    <x v="2"/>
  </r>
  <r>
    <x v="225"/>
    <n v="4000000000"/>
    <d v="2017-10-31T00:00:00"/>
    <x v="5"/>
    <x v="9"/>
    <x v="11"/>
    <x v="1"/>
    <x v="1"/>
    <x v="8"/>
    <n v="1000000000"/>
    <n v="1000000000"/>
    <n v="3"/>
    <x v="225"/>
    <x v="2"/>
  </r>
  <r>
    <x v="226"/>
    <n v="4000000000"/>
    <d v="2021-01-25T00:00:00"/>
    <x v="6"/>
    <x v="2"/>
    <x v="14"/>
    <x v="0"/>
    <x v="0"/>
    <x v="17"/>
    <n v="504000000"/>
    <n v="504000000"/>
    <n v="6.9365079365079367"/>
    <x v="226"/>
    <x v="5"/>
  </r>
  <r>
    <x v="227"/>
    <n v="4000000000"/>
    <d v="2019-10-07T00:00:00"/>
    <x v="4"/>
    <x v="2"/>
    <x v="43"/>
    <x v="0"/>
    <x v="0"/>
    <x v="9"/>
    <n v="881000000"/>
    <n v="881000000"/>
    <n v="3.5402951191827468"/>
    <x v="227"/>
    <x v="5"/>
  </r>
  <r>
    <x v="228"/>
    <n v="4000000000"/>
    <d v="2020-12-01T00:00:00"/>
    <x v="9"/>
    <x v="3"/>
    <x v="91"/>
    <x v="0"/>
    <x v="0"/>
    <x v="4"/>
    <n v="856000000"/>
    <n v="856000000"/>
    <n v="3.6728971962616823"/>
    <x v="228"/>
    <x v="12"/>
  </r>
  <r>
    <x v="229"/>
    <n v="4000000000"/>
    <d v="2020-09-02T00:00:00"/>
    <x v="9"/>
    <x v="3"/>
    <x v="2"/>
    <x v="0"/>
    <x v="0"/>
    <x v="6"/>
    <n v="413000000"/>
    <n v="413000000"/>
    <n v="8.6852300242130749"/>
    <x v="229"/>
    <x v="3"/>
  </r>
  <r>
    <x v="230"/>
    <n v="4000000000"/>
    <d v="2021-01-07T00:00:00"/>
    <x v="6"/>
    <x v="3"/>
    <x v="92"/>
    <x v="13"/>
    <x v="0"/>
    <x v="27"/>
    <n v="230000000"/>
    <n v="230000000"/>
    <n v="16.391304347826086"/>
    <x v="230"/>
    <x v="26"/>
  </r>
  <r>
    <x v="231"/>
    <n v="4000000000"/>
    <d v="2017-04-28T00:00:00"/>
    <x v="5"/>
    <x v="6"/>
    <x v="43"/>
    <x v="0"/>
    <x v="0"/>
    <x v="13"/>
    <n v="553000000"/>
    <n v="553000000"/>
    <n v="6.2332730560578664"/>
    <x v="231"/>
    <x v="5"/>
  </r>
  <r>
    <x v="232"/>
    <n v="4000000000"/>
    <d v="2021-10-13T00:00:00"/>
    <x v="6"/>
    <x v="1"/>
    <x v="93"/>
    <x v="0"/>
    <x v="0"/>
    <x v="5"/>
    <n v="445000000"/>
    <n v="445000000"/>
    <n v="7.98876404494382"/>
    <x v="232"/>
    <x v="2"/>
  </r>
  <r>
    <x v="233"/>
    <n v="4000000000"/>
    <d v="2021-01-13T00:00:00"/>
    <x v="6"/>
    <x v="3"/>
    <x v="2"/>
    <x v="0"/>
    <x v="0"/>
    <x v="4"/>
    <n v="335000000"/>
    <n v="335000000"/>
    <n v="10.940298507462687"/>
    <x v="233"/>
    <x v="7"/>
  </r>
  <r>
    <x v="234"/>
    <n v="4000000000"/>
    <d v="2022-03-22T00:00:00"/>
    <x v="8"/>
    <x v="2"/>
    <x v="73"/>
    <x v="0"/>
    <x v="0"/>
    <x v="28"/>
    <n v="450000000"/>
    <n v="450000000"/>
    <n v="7.8888888888888893"/>
    <x v="234"/>
    <x v="10"/>
  </r>
  <r>
    <x v="235"/>
    <n v="4000000000"/>
    <d v="2021-01-14T00:00:00"/>
    <x v="6"/>
    <x v="3"/>
    <x v="78"/>
    <x v="0"/>
    <x v="0"/>
    <x v="8"/>
    <n v="1000000"/>
    <n v="1000000"/>
    <n v="3999"/>
    <x v="235"/>
    <x v="0"/>
  </r>
  <r>
    <x v="236"/>
    <n v="3000000000"/>
    <d v="2016-05-11T00:00:00"/>
    <x v="7"/>
    <x v="0"/>
    <x v="1"/>
    <x v="1"/>
    <x v="1"/>
    <x v="19"/>
    <n v="154000000"/>
    <n v="154000000"/>
    <n v="18.480519480519479"/>
    <x v="236"/>
    <x v="0"/>
  </r>
  <r>
    <x v="237"/>
    <n v="3000000000"/>
    <d v="2021-07-09T00:00:00"/>
    <x v="6"/>
    <x v="4"/>
    <x v="28"/>
    <x v="11"/>
    <x v="1"/>
    <x v="13"/>
    <n v="770000000"/>
    <n v="770000000"/>
    <n v="2.8961038961038961"/>
    <x v="237"/>
    <x v="3"/>
  </r>
  <r>
    <x v="238"/>
    <n v="3000000000"/>
    <d v="2019-07-22T00:00:00"/>
    <x v="4"/>
    <x v="9"/>
    <x v="2"/>
    <x v="0"/>
    <x v="0"/>
    <x v="5"/>
    <n v="1000000000"/>
    <n v="1000000000"/>
    <n v="2"/>
    <x v="238"/>
    <x v="1"/>
  </r>
  <r>
    <x v="239"/>
    <n v="3000000000"/>
    <d v="2021-11-29T00:00:00"/>
    <x v="6"/>
    <x v="2"/>
    <x v="34"/>
    <x v="5"/>
    <x v="1"/>
    <x v="2"/>
    <n v="54000000"/>
    <n v="54000000"/>
    <n v="54.555555555555557"/>
    <x v="239"/>
    <x v="8"/>
  </r>
  <r>
    <x v="240"/>
    <n v="3000000000"/>
    <d v="2017-08-23T00:00:00"/>
    <x v="5"/>
    <x v="0"/>
    <x v="94"/>
    <x v="25"/>
    <x v="1"/>
    <x v="23"/>
    <n v="418000000"/>
    <n v="418000000"/>
    <n v="6.1770334928229662"/>
    <x v="240"/>
    <x v="21"/>
  </r>
  <r>
    <x v="241"/>
    <n v="3000000000"/>
    <d v="2015-11-24T00:00:00"/>
    <x v="10"/>
    <x v="14"/>
    <x v="11"/>
    <x v="1"/>
    <x v="1"/>
    <x v="8"/>
    <n v="775000000"/>
    <n v="775000000"/>
    <n v="2.870967741935484"/>
    <x v="241"/>
    <x v="1"/>
  </r>
  <r>
    <x v="242"/>
    <n v="3000000000"/>
    <d v="2013-05-27T00:00:00"/>
    <x v="11"/>
    <x v="3"/>
    <x v="2"/>
    <x v="0"/>
    <x v="0"/>
    <x v="3"/>
    <n v="859000000"/>
    <n v="859000000"/>
    <n v="2.4924330616996508"/>
    <x v="242"/>
    <x v="12"/>
  </r>
  <r>
    <x v="243"/>
    <n v="3000000000"/>
    <d v="2017-10-12T00:00:00"/>
    <x v="5"/>
    <x v="2"/>
    <x v="5"/>
    <x v="4"/>
    <x v="2"/>
    <x v="5"/>
    <n v="1000000000"/>
    <n v="1000000000"/>
    <n v="2"/>
    <x v="243"/>
    <x v="4"/>
  </r>
  <r>
    <x v="244"/>
    <n v="3000000000"/>
    <d v="2021-06-29T00:00:00"/>
    <x v="6"/>
    <x v="2"/>
    <x v="2"/>
    <x v="0"/>
    <x v="0"/>
    <x v="20"/>
    <n v="125000000"/>
    <n v="125000000"/>
    <n v="23"/>
    <x v="244"/>
    <x v="4"/>
  </r>
  <r>
    <x v="245"/>
    <n v="3000000000"/>
    <d v="2018-01-23T00:00:00"/>
    <x v="1"/>
    <x v="4"/>
    <x v="1"/>
    <x v="1"/>
    <x v="1"/>
    <x v="5"/>
    <n v="1000000000"/>
    <n v="1000000000"/>
    <n v="2"/>
    <x v="245"/>
    <x v="5"/>
  </r>
  <r>
    <x v="246"/>
    <n v="3000000000"/>
    <d v="2020-10-08T00:00:00"/>
    <x v="9"/>
    <x v="14"/>
    <x v="49"/>
    <x v="14"/>
    <x v="2"/>
    <x v="8"/>
    <n v="1000000000"/>
    <n v="1000000000"/>
    <n v="2"/>
    <x v="246"/>
    <x v="7"/>
  </r>
  <r>
    <x v="247"/>
    <n v="3000000000"/>
    <d v="2018-06-11T00:00:00"/>
    <x v="1"/>
    <x v="6"/>
    <x v="37"/>
    <x v="0"/>
    <x v="0"/>
    <x v="6"/>
    <n v="660000000"/>
    <n v="660000000"/>
    <n v="3.5454545454545454"/>
    <x v="247"/>
    <x v="9"/>
  </r>
  <r>
    <x v="248"/>
    <n v="3000000000"/>
    <d v="2019-08-06T00:00:00"/>
    <x v="4"/>
    <x v="13"/>
    <x v="24"/>
    <x v="0"/>
    <x v="0"/>
    <x v="4"/>
    <n v="714000000"/>
    <n v="714000000"/>
    <n v="3.2016806722689077"/>
    <x v="248"/>
    <x v="3"/>
  </r>
  <r>
    <x v="249"/>
    <n v="3000000000"/>
    <d v="2022-03-09T00:00:00"/>
    <x v="8"/>
    <x v="0"/>
    <x v="14"/>
    <x v="0"/>
    <x v="0"/>
    <x v="4"/>
    <n v="225000000"/>
    <n v="225000000"/>
    <n v="12.333333333333334"/>
    <x v="249"/>
    <x v="0"/>
  </r>
  <r>
    <x v="250"/>
    <n v="3000000000"/>
    <d v="2019-09-18T00:00:00"/>
    <x v="4"/>
    <x v="13"/>
    <x v="95"/>
    <x v="26"/>
    <x v="2"/>
    <x v="12"/>
    <n v="408000000"/>
    <n v="408000000"/>
    <n v="6.3529411764705879"/>
    <x v="250"/>
    <x v="18"/>
  </r>
  <r>
    <x v="251"/>
    <n v="3000000000"/>
    <d v="2021-06-09T00:00:00"/>
    <x v="6"/>
    <x v="13"/>
    <x v="96"/>
    <x v="0"/>
    <x v="0"/>
    <x v="20"/>
    <n v="500000000"/>
    <n v="500000000"/>
    <n v="5"/>
    <x v="251"/>
    <x v="4"/>
  </r>
  <r>
    <x v="252"/>
    <n v="3000000000"/>
    <d v="2018-04-20T00:00:00"/>
    <x v="1"/>
    <x v="11"/>
    <x v="97"/>
    <x v="1"/>
    <x v="1"/>
    <x v="9"/>
    <n v="1000000000"/>
    <n v="1000000000"/>
    <n v="2"/>
    <x v="252"/>
    <x v="4"/>
  </r>
  <r>
    <x v="253"/>
    <n v="3000000000"/>
    <d v="2020-11-17T00:00:00"/>
    <x v="9"/>
    <x v="13"/>
    <x v="55"/>
    <x v="17"/>
    <x v="1"/>
    <x v="5"/>
    <n v="532000000"/>
    <n v="532000000"/>
    <n v="4.6390977443609023"/>
    <x v="253"/>
    <x v="9"/>
  </r>
  <r>
    <x v="254"/>
    <n v="3000000000"/>
    <d v="2021-01-15T00:00:00"/>
    <x v="6"/>
    <x v="2"/>
    <x v="8"/>
    <x v="5"/>
    <x v="1"/>
    <x v="9"/>
    <n v="531000000"/>
    <n v="531000000"/>
    <n v="4.6497175141242941"/>
    <x v="254"/>
    <x v="9"/>
  </r>
  <r>
    <x v="255"/>
    <n v="3000000000"/>
    <d v="2021-03-31T00:00:00"/>
    <x v="6"/>
    <x v="1"/>
    <x v="98"/>
    <x v="0"/>
    <x v="0"/>
    <x v="13"/>
    <n v="582000000"/>
    <n v="582000000"/>
    <n v="4.1546391752577323"/>
    <x v="255"/>
    <x v="3"/>
  </r>
  <r>
    <x v="256"/>
    <n v="3000000000"/>
    <d v="2022-03-30T00:00:00"/>
    <x v="8"/>
    <x v="3"/>
    <x v="34"/>
    <x v="5"/>
    <x v="1"/>
    <x v="19"/>
    <n v="75000000"/>
    <n v="75000000"/>
    <n v="39"/>
    <x v="256"/>
    <x v="18"/>
  </r>
  <r>
    <x v="257"/>
    <n v="3000000000"/>
    <d v="2021-06-22T00:00:00"/>
    <x v="6"/>
    <x v="7"/>
    <x v="86"/>
    <x v="23"/>
    <x v="2"/>
    <x v="10"/>
    <n v="685000000"/>
    <n v="685000000"/>
    <n v="3.3795620437956204"/>
    <x v="257"/>
    <x v="1"/>
  </r>
  <r>
    <x v="258"/>
    <n v="3000000000"/>
    <d v="2022-03-07T00:00:00"/>
    <x v="8"/>
    <x v="2"/>
    <x v="99"/>
    <x v="3"/>
    <x v="3"/>
    <x v="17"/>
    <n v="280000000"/>
    <n v="280000000"/>
    <n v="9.7142857142857135"/>
    <x v="258"/>
    <x v="1"/>
  </r>
  <r>
    <x v="259"/>
    <n v="3000000000"/>
    <d v="2021-02-25T00:00:00"/>
    <x v="6"/>
    <x v="1"/>
    <x v="100"/>
    <x v="5"/>
    <x v="1"/>
    <x v="9"/>
    <n v="274000000"/>
    <n v="274000000"/>
    <n v="9.9489051094890506"/>
    <x v="259"/>
    <x v="9"/>
  </r>
  <r>
    <x v="260"/>
    <n v="3000000000"/>
    <d v="2021-03-22T00:00:00"/>
    <x v="6"/>
    <x v="3"/>
    <x v="2"/>
    <x v="0"/>
    <x v="0"/>
    <x v="10"/>
    <n v="314000000"/>
    <n v="314000000"/>
    <n v="8.5541401273885356"/>
    <x v="260"/>
    <x v="1"/>
  </r>
  <r>
    <x v="261"/>
    <n v="3000000000"/>
    <d v="2022-03-16T00:00:00"/>
    <x v="8"/>
    <x v="10"/>
    <x v="38"/>
    <x v="0"/>
    <x v="0"/>
    <x v="5"/>
    <n v="366000000"/>
    <n v="366000000"/>
    <n v="7.1967213114754101"/>
    <x v="261"/>
    <x v="3"/>
  </r>
  <r>
    <x v="262"/>
    <n v="3000000000"/>
    <d v="2022-02-23T00:00:00"/>
    <x v="8"/>
    <x v="8"/>
    <x v="101"/>
    <x v="0"/>
    <x v="0"/>
    <x v="9"/>
    <n v="465000000"/>
    <n v="465000000"/>
    <n v="5.4516129032258061"/>
    <x v="262"/>
    <x v="2"/>
  </r>
  <r>
    <x v="263"/>
    <n v="3000000000"/>
    <d v="2021-04-28T00:00:00"/>
    <x v="6"/>
    <x v="13"/>
    <x v="2"/>
    <x v="0"/>
    <x v="0"/>
    <x v="6"/>
    <n v="730000000"/>
    <n v="730000000"/>
    <n v="3.1095890410958904"/>
    <x v="263"/>
    <x v="12"/>
  </r>
  <r>
    <x v="264"/>
    <n v="3000000000"/>
    <d v="2022-02-16T00:00:00"/>
    <x v="8"/>
    <x v="9"/>
    <x v="43"/>
    <x v="0"/>
    <x v="0"/>
    <x v="1"/>
    <n v="607000000"/>
    <n v="607000000"/>
    <n v="3.9423393739703458"/>
    <x v="264"/>
    <x v="16"/>
  </r>
  <r>
    <x v="265"/>
    <n v="3000000000"/>
    <d v="2021-09-09T00:00:00"/>
    <x v="6"/>
    <x v="2"/>
    <x v="2"/>
    <x v="0"/>
    <x v="0"/>
    <x v="5"/>
    <n v="987000000"/>
    <n v="987000000"/>
    <n v="2.0395136778115504"/>
    <x v="265"/>
    <x v="2"/>
  </r>
  <r>
    <x v="266"/>
    <n v="3000000000"/>
    <d v="2021-06-23T00:00:00"/>
    <x v="6"/>
    <x v="3"/>
    <x v="2"/>
    <x v="0"/>
    <x v="0"/>
    <x v="5"/>
    <n v="313000000"/>
    <n v="313000000"/>
    <n v="8.5846645367412133"/>
    <x v="266"/>
    <x v="2"/>
  </r>
  <r>
    <x v="267"/>
    <n v="3000000000"/>
    <d v="2022-04-05T00:00:00"/>
    <x v="8"/>
    <x v="8"/>
    <x v="102"/>
    <x v="16"/>
    <x v="2"/>
    <x v="6"/>
    <n v="148000000"/>
    <n v="148000000"/>
    <n v="19.27027027027027"/>
    <x v="267"/>
    <x v="7"/>
  </r>
  <r>
    <x v="268"/>
    <n v="3000000000"/>
    <d v="2020-09-02T00:00:00"/>
    <x v="9"/>
    <x v="7"/>
    <x v="8"/>
    <x v="5"/>
    <x v="1"/>
    <x v="5"/>
    <n v="789000000"/>
    <n v="789000000"/>
    <n v="2.8022813688212929"/>
    <x v="268"/>
    <x v="9"/>
  </r>
  <r>
    <x v="269"/>
    <n v="3000000000"/>
    <d v="2021-03-01T00:00:00"/>
    <x v="6"/>
    <x v="13"/>
    <x v="14"/>
    <x v="0"/>
    <x v="0"/>
    <x v="10"/>
    <n v="395000000"/>
    <n v="395000000"/>
    <n v="6.5949367088607591"/>
    <x v="269"/>
    <x v="1"/>
  </r>
  <r>
    <x v="270"/>
    <n v="3000000000"/>
    <d v="2021-03-03T00:00:00"/>
    <x v="6"/>
    <x v="3"/>
    <x v="78"/>
    <x v="0"/>
    <x v="0"/>
    <x v="4"/>
    <n v="496000000"/>
    <n v="496000000"/>
    <n v="5.0483870967741939"/>
    <x v="270"/>
    <x v="7"/>
  </r>
  <r>
    <x v="271"/>
    <n v="3000000000"/>
    <d v="2021-07-05T00:00:00"/>
    <x v="6"/>
    <x v="1"/>
    <x v="50"/>
    <x v="15"/>
    <x v="2"/>
    <x v="6"/>
    <n v="706000000"/>
    <n v="706000000"/>
    <n v="3.2492917847025495"/>
    <x v="271"/>
    <x v="12"/>
  </r>
  <r>
    <x v="272"/>
    <n v="3000000000"/>
    <d v="2019-10-17T00:00:00"/>
    <x v="4"/>
    <x v="3"/>
    <x v="103"/>
    <x v="0"/>
    <x v="0"/>
    <x v="6"/>
    <n v="357000000"/>
    <n v="357000000"/>
    <n v="7.4033613445378155"/>
    <x v="272"/>
    <x v="2"/>
  </r>
  <r>
    <x v="273"/>
    <n v="3000000000"/>
    <d v="2021-02-23T00:00:00"/>
    <x v="6"/>
    <x v="3"/>
    <x v="43"/>
    <x v="0"/>
    <x v="0"/>
    <x v="5"/>
    <n v="722000000"/>
    <n v="722000000"/>
    <n v="3.155124653739612"/>
    <x v="273"/>
    <x v="2"/>
  </r>
  <r>
    <x v="274"/>
    <n v="3000000000"/>
    <d v="2021-09-13T00:00:00"/>
    <x v="6"/>
    <x v="6"/>
    <x v="104"/>
    <x v="0"/>
    <x v="0"/>
    <x v="4"/>
    <n v="407000000"/>
    <n v="407000000"/>
    <n v="6.3710073710073711"/>
    <x v="274"/>
    <x v="7"/>
  </r>
  <r>
    <x v="275"/>
    <n v="3000000000"/>
    <d v="2021-06-01T00:00:00"/>
    <x v="6"/>
    <x v="4"/>
    <x v="40"/>
    <x v="0"/>
    <x v="0"/>
    <x v="13"/>
    <n v="818000000"/>
    <n v="818000000"/>
    <n v="2.6674816625916868"/>
    <x v="275"/>
    <x v="3"/>
  </r>
  <r>
    <x v="276"/>
    <n v="3000000000"/>
    <d v="2021-07-13T00:00:00"/>
    <x v="6"/>
    <x v="3"/>
    <x v="2"/>
    <x v="0"/>
    <x v="0"/>
    <x v="6"/>
    <n v="248000000"/>
    <n v="248000000"/>
    <n v="11.096774193548388"/>
    <x v="276"/>
    <x v="12"/>
  </r>
  <r>
    <x v="277"/>
    <n v="3000000000"/>
    <d v="2021-01-28T00:00:00"/>
    <x v="6"/>
    <x v="6"/>
    <x v="105"/>
    <x v="0"/>
    <x v="0"/>
    <x v="5"/>
    <n v="507000000"/>
    <n v="507000000"/>
    <n v="4.9171597633136095"/>
    <x v="277"/>
    <x v="2"/>
  </r>
  <r>
    <x v="278"/>
    <n v="3000000000"/>
    <d v="2021-01-06T00:00:00"/>
    <x v="6"/>
    <x v="6"/>
    <x v="24"/>
    <x v="0"/>
    <x v="0"/>
    <x v="14"/>
    <n v="414000000"/>
    <n v="414000000"/>
    <n v="6.2463768115942031"/>
    <x v="278"/>
    <x v="13"/>
  </r>
  <r>
    <x v="279"/>
    <n v="3000000000"/>
    <d v="2018-04-02T00:00:00"/>
    <x v="1"/>
    <x v="11"/>
    <x v="10"/>
    <x v="1"/>
    <x v="1"/>
    <x v="13"/>
    <n v="1000000000"/>
    <n v="1000000000"/>
    <n v="2"/>
    <x v="279"/>
    <x v="1"/>
  </r>
  <r>
    <x v="280"/>
    <n v="3000000000"/>
    <d v="2021-08-20T00:00:00"/>
    <x v="6"/>
    <x v="3"/>
    <x v="8"/>
    <x v="5"/>
    <x v="1"/>
    <x v="17"/>
    <n v="543000000"/>
    <n v="543000000"/>
    <n v="4.5248618784530388"/>
    <x v="280"/>
    <x v="5"/>
  </r>
  <r>
    <x v="281"/>
    <n v="3000000000"/>
    <d v="2020-11-24T00:00:00"/>
    <x v="9"/>
    <x v="1"/>
    <x v="68"/>
    <x v="5"/>
    <x v="1"/>
    <x v="5"/>
    <n v="1000000000"/>
    <n v="1000000000"/>
    <n v="2"/>
    <x v="281"/>
    <x v="9"/>
  </r>
  <r>
    <x v="282"/>
    <n v="3000000000"/>
    <d v="2021-05-11T00:00:00"/>
    <x v="6"/>
    <x v="2"/>
    <x v="2"/>
    <x v="0"/>
    <x v="0"/>
    <x v="9"/>
    <n v="407000000"/>
    <n v="407000000"/>
    <n v="6.3710073710073711"/>
    <x v="282"/>
    <x v="9"/>
  </r>
  <r>
    <x v="283"/>
    <n v="3000000000"/>
    <d v="2020-05-22T00:00:00"/>
    <x v="9"/>
    <x v="8"/>
    <x v="2"/>
    <x v="0"/>
    <x v="0"/>
    <x v="13"/>
    <n v="314000000"/>
    <n v="314000000"/>
    <n v="8.5541401273885356"/>
    <x v="283"/>
    <x v="2"/>
  </r>
  <r>
    <x v="284"/>
    <n v="3000000000"/>
    <d v="2021-09-14T00:00:00"/>
    <x v="6"/>
    <x v="3"/>
    <x v="106"/>
    <x v="0"/>
    <x v="0"/>
    <x v="1"/>
    <n v="200000000"/>
    <n v="200000000"/>
    <n v="14"/>
    <x v="284"/>
    <x v="21"/>
  </r>
  <r>
    <x v="285"/>
    <n v="3000000000"/>
    <d v="2020-04-28T00:00:00"/>
    <x v="9"/>
    <x v="9"/>
    <x v="107"/>
    <x v="0"/>
    <x v="0"/>
    <x v="11"/>
    <n v="417000000"/>
    <n v="417000000"/>
    <n v="6.1942446043165464"/>
    <x v="285"/>
    <x v="8"/>
  </r>
  <r>
    <x v="286"/>
    <n v="3000000000"/>
    <d v="2019-10-29T00:00:00"/>
    <x v="4"/>
    <x v="14"/>
    <x v="80"/>
    <x v="0"/>
    <x v="0"/>
    <x v="8"/>
    <n v="999000000"/>
    <n v="999000000"/>
    <n v="2.0030030030030028"/>
    <x v="286"/>
    <x v="12"/>
  </r>
  <r>
    <x v="287"/>
    <n v="3000000000"/>
    <d v="2019-04-16T00:00:00"/>
    <x v="4"/>
    <x v="0"/>
    <x v="108"/>
    <x v="0"/>
    <x v="0"/>
    <x v="8"/>
    <n v="880000000"/>
    <n v="880000000"/>
    <n v="2.4090909090909092"/>
    <x v="287"/>
    <x v="12"/>
  </r>
  <r>
    <x v="288"/>
    <n v="3000000000"/>
    <d v="2020-03-30T00:00:00"/>
    <x v="9"/>
    <x v="11"/>
    <x v="14"/>
    <x v="0"/>
    <x v="0"/>
    <x v="4"/>
    <n v="777000000"/>
    <n v="777000000"/>
    <n v="2.8610038610038608"/>
    <x v="288"/>
    <x v="12"/>
  </r>
  <r>
    <x v="289"/>
    <n v="3000000000"/>
    <d v="2021-06-22T00:00:00"/>
    <x v="6"/>
    <x v="13"/>
    <x v="55"/>
    <x v="17"/>
    <x v="1"/>
    <x v="13"/>
    <n v="583000000"/>
    <n v="583000000"/>
    <n v="4.1457975986277873"/>
    <x v="289"/>
    <x v="3"/>
  </r>
  <r>
    <x v="290"/>
    <n v="3000000000"/>
    <d v="2021-09-21T00:00:00"/>
    <x v="6"/>
    <x v="2"/>
    <x v="45"/>
    <x v="0"/>
    <x v="0"/>
    <x v="9"/>
    <n v="398000000"/>
    <n v="398000000"/>
    <n v="6.5376884422110555"/>
    <x v="290"/>
    <x v="9"/>
  </r>
  <r>
    <x v="291"/>
    <n v="3000000000"/>
    <d v="2018-09-21T00:00:00"/>
    <x v="1"/>
    <x v="4"/>
    <x v="75"/>
    <x v="0"/>
    <x v="0"/>
    <x v="5"/>
    <n v="666000000"/>
    <n v="666000000"/>
    <n v="3.5045045045045047"/>
    <x v="291"/>
    <x v="5"/>
  </r>
  <r>
    <x v="292"/>
    <n v="3000000000"/>
    <d v="2021-06-30T00:00:00"/>
    <x v="6"/>
    <x v="14"/>
    <x v="16"/>
    <x v="7"/>
    <x v="2"/>
    <x v="20"/>
    <n v="468000000"/>
    <n v="468000000"/>
    <n v="5.4102564102564106"/>
    <x v="292"/>
    <x v="4"/>
  </r>
  <r>
    <x v="293"/>
    <n v="3000000000"/>
    <d v="2015-04-14T00:00:00"/>
    <x v="10"/>
    <x v="13"/>
    <x v="78"/>
    <x v="0"/>
    <x v="0"/>
    <x v="6"/>
    <n v="558000000"/>
    <n v="558000000"/>
    <n v="4.376344086021505"/>
    <x v="293"/>
    <x v="4"/>
  </r>
  <r>
    <x v="294"/>
    <n v="3000000000"/>
    <d v="2021-05-13T00:00:00"/>
    <x v="6"/>
    <x v="7"/>
    <x v="2"/>
    <x v="0"/>
    <x v="0"/>
    <x v="5"/>
    <n v="461000000"/>
    <n v="461000000"/>
    <n v="5.5075921908893708"/>
    <x v="294"/>
    <x v="2"/>
  </r>
  <r>
    <x v="295"/>
    <n v="3000000000"/>
    <d v="2018-12-18T00:00:00"/>
    <x v="1"/>
    <x v="9"/>
    <x v="109"/>
    <x v="4"/>
    <x v="2"/>
    <x v="9"/>
    <n v="682000000"/>
    <n v="682000000"/>
    <n v="3.3988269794721409"/>
    <x v="295"/>
    <x v="4"/>
  </r>
  <r>
    <x v="296"/>
    <n v="3000000000"/>
    <d v="2020-05-05T00:00:00"/>
    <x v="9"/>
    <x v="7"/>
    <x v="110"/>
    <x v="13"/>
    <x v="0"/>
    <x v="5"/>
    <n v="483000000"/>
    <n v="483000000"/>
    <n v="5.2111801242236027"/>
    <x v="296"/>
    <x v="9"/>
  </r>
  <r>
    <x v="297"/>
    <n v="3000000000"/>
    <d v="2021-08-24T00:00:00"/>
    <x v="6"/>
    <x v="2"/>
    <x v="36"/>
    <x v="13"/>
    <x v="0"/>
    <x v="13"/>
    <n v="299000000"/>
    <n v="299000000"/>
    <n v="9.0334448160535121"/>
    <x v="297"/>
    <x v="3"/>
  </r>
  <r>
    <x v="298"/>
    <n v="3000000000"/>
    <d v="2021-03-09T00:00:00"/>
    <x v="6"/>
    <x v="2"/>
    <x v="14"/>
    <x v="0"/>
    <x v="0"/>
    <x v="9"/>
    <n v="326000000"/>
    <n v="326000000"/>
    <n v="8.2024539877300615"/>
    <x v="298"/>
    <x v="9"/>
  </r>
  <r>
    <x v="299"/>
    <n v="3000000000"/>
    <d v="2021-05-25T00:00:00"/>
    <x v="6"/>
    <x v="3"/>
    <x v="50"/>
    <x v="15"/>
    <x v="2"/>
    <x v="4"/>
    <n v="812000000"/>
    <n v="812000000"/>
    <n v="2.6945812807881775"/>
    <x v="299"/>
    <x v="7"/>
  </r>
  <r>
    <x v="300"/>
    <n v="3000000000"/>
    <d v="2021-08-12T00:00:00"/>
    <x v="6"/>
    <x v="7"/>
    <x v="34"/>
    <x v="5"/>
    <x v="1"/>
    <x v="2"/>
    <n v="591000000"/>
    <n v="591000000"/>
    <n v="4.0761421319796955"/>
    <x v="300"/>
    <x v="8"/>
  </r>
  <r>
    <x v="301"/>
    <n v="3000000000"/>
    <d v="2021-02-19T00:00:00"/>
    <x v="6"/>
    <x v="8"/>
    <x v="2"/>
    <x v="0"/>
    <x v="0"/>
    <x v="13"/>
    <n v="379000000"/>
    <n v="379000000"/>
    <n v="6.9155672823218994"/>
    <x v="301"/>
    <x v="3"/>
  </r>
  <r>
    <x v="302"/>
    <n v="3000000000"/>
    <d v="2022-01-18T00:00:00"/>
    <x v="8"/>
    <x v="3"/>
    <x v="111"/>
    <x v="0"/>
    <x v="0"/>
    <x v="13"/>
    <n v="334000000"/>
    <n v="334000000"/>
    <n v="7.9820359281437128"/>
    <x v="302"/>
    <x v="12"/>
  </r>
  <r>
    <x v="303"/>
    <n v="3000000000"/>
    <d v="2021-04-09T00:00:00"/>
    <x v="6"/>
    <x v="1"/>
    <x v="45"/>
    <x v="0"/>
    <x v="0"/>
    <x v="20"/>
    <n v="399000000"/>
    <n v="399000000"/>
    <n v="6.518796992481203"/>
    <x v="303"/>
    <x v="4"/>
  </r>
  <r>
    <x v="304"/>
    <n v="3000000000"/>
    <d v="2015-09-29T00:00:00"/>
    <x v="10"/>
    <x v="1"/>
    <x v="2"/>
    <x v="0"/>
    <x v="0"/>
    <x v="1"/>
    <n v="698000000"/>
    <n v="698000000"/>
    <n v="3.2979942693409741"/>
    <x v="304"/>
    <x v="3"/>
  </r>
  <r>
    <x v="305"/>
    <n v="3000000000"/>
    <d v="2019-05-20T00:00:00"/>
    <x v="4"/>
    <x v="4"/>
    <x v="112"/>
    <x v="0"/>
    <x v="0"/>
    <x v="13"/>
    <n v="483000000"/>
    <n v="483000000"/>
    <n v="5.2111801242236027"/>
    <x v="305"/>
    <x v="9"/>
  </r>
  <r>
    <x v="306"/>
    <n v="3000000000"/>
    <d v="2021-07-30T00:00:00"/>
    <x v="6"/>
    <x v="2"/>
    <x v="113"/>
    <x v="5"/>
    <x v="1"/>
    <x v="17"/>
    <n v="600000000"/>
    <n v="600000000"/>
    <n v="4"/>
    <x v="306"/>
    <x v="5"/>
  </r>
  <r>
    <x v="307"/>
    <n v="3000000000"/>
    <d v="2021-08-20T00:00:00"/>
    <x v="6"/>
    <x v="2"/>
    <x v="114"/>
    <x v="0"/>
    <x v="0"/>
    <x v="4"/>
    <n v="551000000"/>
    <n v="551000000"/>
    <n v="4.4446460980036298"/>
    <x v="307"/>
    <x v="7"/>
  </r>
  <r>
    <x v="308"/>
    <n v="3000000000"/>
    <d v="2021-12-01T00:00:00"/>
    <x v="6"/>
    <x v="1"/>
    <x v="32"/>
    <x v="9"/>
    <x v="2"/>
    <x v="28"/>
    <n v="1000000000"/>
    <n v="1000000000"/>
    <n v="2"/>
    <x v="308"/>
    <x v="23"/>
  </r>
  <r>
    <x v="309"/>
    <n v="3000000000"/>
    <d v="2021-07-27T00:00:00"/>
    <x v="6"/>
    <x v="10"/>
    <x v="43"/>
    <x v="0"/>
    <x v="0"/>
    <x v="9"/>
    <n v="665000000"/>
    <n v="665000000"/>
    <n v="3.511278195488722"/>
    <x v="309"/>
    <x v="9"/>
  </r>
  <r>
    <x v="310"/>
    <n v="3000000000"/>
    <d v="2021-05-26T00:00:00"/>
    <x v="6"/>
    <x v="2"/>
    <x v="2"/>
    <x v="0"/>
    <x v="0"/>
    <x v="10"/>
    <n v="628000000"/>
    <n v="628000000"/>
    <n v="3.7770700636942673"/>
    <x v="310"/>
    <x v="1"/>
  </r>
  <r>
    <x v="311"/>
    <n v="3000000000"/>
    <d v="2021-03-25T00:00:00"/>
    <x v="6"/>
    <x v="1"/>
    <x v="32"/>
    <x v="9"/>
    <x v="2"/>
    <x v="22"/>
    <n v="1000000000"/>
    <n v="1000000000"/>
    <n v="2"/>
    <x v="311"/>
    <x v="10"/>
  </r>
  <r>
    <x v="312"/>
    <n v="3000000000"/>
    <d v="2020-01-07T00:00:00"/>
    <x v="9"/>
    <x v="2"/>
    <x v="115"/>
    <x v="0"/>
    <x v="0"/>
    <x v="19"/>
    <n v="475000000"/>
    <n v="475000000"/>
    <n v="5.3157894736842106"/>
    <x v="312"/>
    <x v="16"/>
  </r>
  <r>
    <x v="313"/>
    <n v="3000000000"/>
    <d v="2020-01-03T00:00:00"/>
    <x v="9"/>
    <x v="1"/>
    <x v="63"/>
    <x v="22"/>
    <x v="4"/>
    <x v="17"/>
    <n v="788000000"/>
    <n v="788000000"/>
    <n v="2.8071065989847717"/>
    <x v="313"/>
    <x v="4"/>
  </r>
  <r>
    <x v="314"/>
    <n v="3000000000"/>
    <d v="2021-08-17T00:00:00"/>
    <x v="6"/>
    <x v="1"/>
    <x v="63"/>
    <x v="22"/>
    <x v="4"/>
    <x v="8"/>
    <n v="628000000"/>
    <n v="628000000"/>
    <n v="3.7770700636942673"/>
    <x v="314"/>
    <x v="0"/>
  </r>
  <r>
    <x v="315"/>
    <n v="3000000000"/>
    <d v="2018-09-04T00:00:00"/>
    <x v="1"/>
    <x v="4"/>
    <x v="8"/>
    <x v="5"/>
    <x v="1"/>
    <x v="9"/>
    <n v="1000000000"/>
    <n v="1000000000"/>
    <n v="2"/>
    <x v="315"/>
    <x v="4"/>
  </r>
  <r>
    <x v="316"/>
    <n v="3000000000"/>
    <d v="2019-09-30T00:00:00"/>
    <x v="4"/>
    <x v="3"/>
    <x v="116"/>
    <x v="0"/>
    <x v="0"/>
    <x v="13"/>
    <n v="722000000"/>
    <n v="722000000"/>
    <n v="3.155124653739612"/>
    <x v="316"/>
    <x v="9"/>
  </r>
  <r>
    <x v="317"/>
    <n v="3000000000"/>
    <d v="2021-04-21T00:00:00"/>
    <x v="6"/>
    <x v="3"/>
    <x v="40"/>
    <x v="0"/>
    <x v="0"/>
    <x v="12"/>
    <n v="360000000"/>
    <n v="360000000"/>
    <n v="7.333333333333333"/>
    <x v="317"/>
    <x v="11"/>
  </r>
  <r>
    <x v="318"/>
    <n v="3000000000"/>
    <d v="2016-05-03T00:00:00"/>
    <x v="7"/>
    <x v="7"/>
    <x v="25"/>
    <x v="0"/>
    <x v="0"/>
    <x v="18"/>
    <n v="500000000"/>
    <n v="500000000"/>
    <n v="5"/>
    <x v="318"/>
    <x v="7"/>
  </r>
  <r>
    <x v="319"/>
    <n v="3000000000"/>
    <d v="2021-12-15T00:00:00"/>
    <x v="6"/>
    <x v="2"/>
    <x v="2"/>
    <x v="0"/>
    <x v="0"/>
    <x v="10"/>
    <n v="487000000"/>
    <n v="487000000"/>
    <n v="5.1601642710472282"/>
    <x v="319"/>
    <x v="1"/>
  </r>
  <r>
    <x v="320"/>
    <n v="3000000000"/>
    <d v="2021-03-11T00:00:00"/>
    <x v="6"/>
    <x v="2"/>
    <x v="117"/>
    <x v="0"/>
    <x v="0"/>
    <x v="10"/>
    <n v="1000000000"/>
    <n v="1000000000"/>
    <n v="2"/>
    <x v="320"/>
    <x v="1"/>
  </r>
  <r>
    <x v="321"/>
    <n v="3000000000"/>
    <d v="2021-01-26T00:00:00"/>
    <x v="6"/>
    <x v="3"/>
    <x v="64"/>
    <x v="0"/>
    <x v="0"/>
    <x v="6"/>
    <n v="351000000"/>
    <n v="351000000"/>
    <n v="7.5470085470085468"/>
    <x v="321"/>
    <x v="12"/>
  </r>
  <r>
    <x v="322"/>
    <n v="3000000000"/>
    <d v="2021-07-21T00:00:00"/>
    <x v="6"/>
    <x v="8"/>
    <x v="2"/>
    <x v="0"/>
    <x v="0"/>
    <x v="5"/>
    <n v="523000000"/>
    <n v="523000000"/>
    <n v="4.736137667304015"/>
    <x v="322"/>
    <x v="2"/>
  </r>
  <r>
    <x v="323"/>
    <n v="3000000000"/>
    <d v="2018-05-15T00:00:00"/>
    <x v="1"/>
    <x v="2"/>
    <x v="24"/>
    <x v="0"/>
    <x v="0"/>
    <x v="6"/>
    <n v="711000000"/>
    <n v="711000000"/>
    <n v="3.2194092827004219"/>
    <x v="323"/>
    <x v="9"/>
  </r>
  <r>
    <x v="324"/>
    <n v="3000000000"/>
    <d v="2019-09-17T00:00:00"/>
    <x v="4"/>
    <x v="8"/>
    <x v="118"/>
    <x v="4"/>
    <x v="2"/>
    <x v="13"/>
    <n v="975000000"/>
    <n v="975000000"/>
    <n v="2.0769230769230771"/>
    <x v="324"/>
    <x v="9"/>
  </r>
  <r>
    <x v="325"/>
    <n v="3000000000"/>
    <d v="2021-07-28T00:00:00"/>
    <x v="6"/>
    <x v="3"/>
    <x v="32"/>
    <x v="9"/>
    <x v="2"/>
    <x v="6"/>
    <n v="333000000"/>
    <n v="333000000"/>
    <n v="8.0090090090090094"/>
    <x v="325"/>
    <x v="12"/>
  </r>
  <r>
    <x v="326"/>
    <n v="3000000000"/>
    <d v="2022-02-11T00:00:00"/>
    <x v="8"/>
    <x v="2"/>
    <x v="119"/>
    <x v="0"/>
    <x v="0"/>
    <x v="1"/>
    <n v="775000000"/>
    <n v="775000000"/>
    <n v="2.870967741935484"/>
    <x v="326"/>
    <x v="16"/>
  </r>
  <r>
    <x v="327"/>
    <n v="3000000000"/>
    <d v="2019-02-27T00:00:00"/>
    <x v="4"/>
    <x v="4"/>
    <x v="68"/>
    <x v="5"/>
    <x v="1"/>
    <x v="8"/>
    <n v="1000000000"/>
    <n v="1000000000"/>
    <n v="2"/>
    <x v="327"/>
    <x v="12"/>
  </r>
  <r>
    <x v="328"/>
    <n v="3000000000"/>
    <d v="2019-07-18T00:00:00"/>
    <x v="4"/>
    <x v="11"/>
    <x v="22"/>
    <x v="9"/>
    <x v="2"/>
    <x v="6"/>
    <n v="1000000000"/>
    <n v="1000000000"/>
    <n v="2"/>
    <x v="328"/>
    <x v="2"/>
  </r>
  <r>
    <x v="329"/>
    <n v="3000000000"/>
    <d v="2021-03-09T00:00:00"/>
    <x v="6"/>
    <x v="2"/>
    <x v="2"/>
    <x v="0"/>
    <x v="0"/>
    <x v="9"/>
    <n v="474000000"/>
    <n v="474000000"/>
    <n v="5.3291139240506329"/>
    <x v="329"/>
    <x v="9"/>
  </r>
  <r>
    <x v="330"/>
    <n v="3000000000"/>
    <d v="2020-11-19T00:00:00"/>
    <x v="9"/>
    <x v="13"/>
    <x v="14"/>
    <x v="0"/>
    <x v="0"/>
    <x v="6"/>
    <n v="525000000"/>
    <n v="525000000"/>
    <n v="4.7142857142857144"/>
    <x v="330"/>
    <x v="3"/>
  </r>
  <r>
    <x v="331"/>
    <n v="3000000000"/>
    <d v="2021-03-25T00:00:00"/>
    <x v="6"/>
    <x v="3"/>
    <x v="14"/>
    <x v="0"/>
    <x v="0"/>
    <x v="13"/>
    <n v="535000000"/>
    <n v="535000000"/>
    <n v="4.6074766355140184"/>
    <x v="331"/>
    <x v="3"/>
  </r>
  <r>
    <x v="332"/>
    <n v="3000000000"/>
    <d v="2021-04-07T00:00:00"/>
    <x v="6"/>
    <x v="2"/>
    <x v="8"/>
    <x v="5"/>
    <x v="1"/>
    <x v="10"/>
    <n v="393000000"/>
    <n v="393000000"/>
    <n v="6.6335877862595423"/>
    <x v="332"/>
    <x v="1"/>
  </r>
  <r>
    <x v="333"/>
    <n v="3000000000"/>
    <d v="2022-01-13T00:00:00"/>
    <x v="8"/>
    <x v="2"/>
    <x v="2"/>
    <x v="0"/>
    <x v="0"/>
    <x v="10"/>
    <n v="187000000"/>
    <n v="187000000"/>
    <n v="15.042780748663102"/>
    <x v="333"/>
    <x v="9"/>
  </r>
  <r>
    <x v="334"/>
    <n v="3000000000"/>
    <d v="2019-10-23T00:00:00"/>
    <x v="4"/>
    <x v="1"/>
    <x v="120"/>
    <x v="1"/>
    <x v="1"/>
    <x v="13"/>
    <n v="612000000"/>
    <n v="612000000"/>
    <n v="3.9019607843137254"/>
    <x v="334"/>
    <x v="9"/>
  </r>
  <r>
    <x v="335"/>
    <n v="3000000000"/>
    <d v="2021-03-23T00:00:00"/>
    <x v="6"/>
    <x v="3"/>
    <x v="2"/>
    <x v="0"/>
    <x v="0"/>
    <x v="5"/>
    <n v="329000000"/>
    <n v="329000000"/>
    <n v="8.1185410334346511"/>
    <x v="335"/>
    <x v="2"/>
  </r>
  <r>
    <x v="336"/>
    <n v="3000000000"/>
    <d v="2021-08-10T00:00:00"/>
    <x v="6"/>
    <x v="3"/>
    <x v="51"/>
    <x v="0"/>
    <x v="0"/>
    <x v="13"/>
    <n v="330000000"/>
    <n v="330000000"/>
    <n v="8.0909090909090917"/>
    <x v="336"/>
    <x v="3"/>
  </r>
  <r>
    <x v="337"/>
    <n v="3000000000"/>
    <d v="2021-06-29T00:00:00"/>
    <x v="6"/>
    <x v="3"/>
    <x v="121"/>
    <x v="0"/>
    <x v="0"/>
    <x v="2"/>
    <n v="170000000"/>
    <n v="170000000"/>
    <n v="16.647058823529413"/>
    <x v="337"/>
    <x v="8"/>
  </r>
  <r>
    <x v="338"/>
    <n v="3000000000"/>
    <d v="2021-04-14T00:00:00"/>
    <x v="6"/>
    <x v="7"/>
    <x v="2"/>
    <x v="0"/>
    <x v="0"/>
    <x v="5"/>
    <n v="240000000"/>
    <n v="240000000"/>
    <n v="11.5"/>
    <x v="338"/>
    <x v="2"/>
  </r>
  <r>
    <x v="339"/>
    <n v="3000000000"/>
    <d v="2020-04-07T00:00:00"/>
    <x v="9"/>
    <x v="3"/>
    <x v="122"/>
    <x v="0"/>
    <x v="0"/>
    <x v="13"/>
    <n v="419000000"/>
    <n v="419000000"/>
    <n v="6.1599045346062056"/>
    <x v="339"/>
    <x v="2"/>
  </r>
  <r>
    <x v="340"/>
    <n v="3000000000"/>
    <d v="2021-07-13T00:00:00"/>
    <x v="6"/>
    <x v="2"/>
    <x v="2"/>
    <x v="0"/>
    <x v="0"/>
    <x v="9"/>
    <n v="496000000"/>
    <n v="496000000"/>
    <n v="5.0483870967741939"/>
    <x v="340"/>
    <x v="9"/>
  </r>
  <r>
    <x v="341"/>
    <n v="3000000000"/>
    <d v="2018-12-18T00:00:00"/>
    <x v="1"/>
    <x v="3"/>
    <x v="17"/>
    <x v="0"/>
    <x v="0"/>
    <x v="2"/>
    <n v="427000000"/>
    <n v="427000000"/>
    <n v="6.0257611241217797"/>
    <x v="341"/>
    <x v="12"/>
  </r>
  <r>
    <x v="342"/>
    <n v="3000000000"/>
    <d v="2021-10-04T00:00:00"/>
    <x v="6"/>
    <x v="3"/>
    <x v="123"/>
    <x v="27"/>
    <x v="1"/>
    <x v="20"/>
    <n v="311000000"/>
    <n v="311000000"/>
    <n v="8.6463022508038581"/>
    <x v="342"/>
    <x v="4"/>
  </r>
  <r>
    <x v="343"/>
    <n v="3000000000"/>
    <d v="2017-11-01T00:00:00"/>
    <x v="5"/>
    <x v="1"/>
    <x v="46"/>
    <x v="1"/>
    <x v="1"/>
    <x v="4"/>
    <n v="1000000000"/>
    <n v="1000000000"/>
    <n v="2"/>
    <x v="343"/>
    <x v="9"/>
  </r>
  <r>
    <x v="344"/>
    <n v="3000000000"/>
    <d v="2021-10-14T00:00:00"/>
    <x v="6"/>
    <x v="2"/>
    <x v="124"/>
    <x v="0"/>
    <x v="0"/>
    <x v="8"/>
    <n v="339000000"/>
    <n v="339000000"/>
    <n v="7.8495575221238942"/>
    <x v="344"/>
    <x v="0"/>
  </r>
  <r>
    <x v="345"/>
    <n v="3000000000"/>
    <d v="2017-01-01T00:00:00"/>
    <x v="5"/>
    <x v="12"/>
    <x v="9"/>
    <x v="6"/>
    <x v="1"/>
    <x v="4"/>
    <n v="1000000000"/>
    <n v="1000000000"/>
    <n v="2"/>
    <x v="345"/>
    <x v="9"/>
  </r>
  <r>
    <x v="346"/>
    <n v="3000000000"/>
    <d v="2019-03-05T00:00:00"/>
    <x v="4"/>
    <x v="2"/>
    <x v="32"/>
    <x v="9"/>
    <x v="2"/>
    <x v="13"/>
    <n v="919000000"/>
    <n v="919000000"/>
    <n v="2.2644178454842221"/>
    <x v="346"/>
    <x v="9"/>
  </r>
  <r>
    <x v="347"/>
    <n v="3000000000"/>
    <d v="2019-12-05T00:00:00"/>
    <x v="4"/>
    <x v="0"/>
    <x v="63"/>
    <x v="22"/>
    <x v="4"/>
    <x v="8"/>
    <n v="180000000"/>
    <n v="180000000"/>
    <n v="15.666666666666666"/>
    <x v="347"/>
    <x v="12"/>
  </r>
  <r>
    <x v="348"/>
    <n v="2000000000"/>
    <d v="2021-09-14T00:00:00"/>
    <x v="6"/>
    <x v="3"/>
    <x v="125"/>
    <x v="0"/>
    <x v="0"/>
    <x v="10"/>
    <n v="127000000"/>
    <n v="127000000"/>
    <n v="14.748031496062993"/>
    <x v="348"/>
    <x v="1"/>
  </r>
  <r>
    <x v="349"/>
    <n v="2000000000"/>
    <d v="2019-03-25T00:00:00"/>
    <x v="4"/>
    <x v="2"/>
    <x v="11"/>
    <x v="1"/>
    <x v="1"/>
    <x v="5"/>
    <n v="224000000"/>
    <n v="224000000"/>
    <n v="7.9285714285714288"/>
    <x v="349"/>
    <x v="1"/>
  </r>
  <r>
    <x v="350"/>
    <n v="2000000000"/>
    <d v="2022-04-05T00:00:00"/>
    <x v="8"/>
    <x v="2"/>
    <x v="2"/>
    <x v="0"/>
    <x v="0"/>
    <x v="17"/>
    <n v="45000000"/>
    <n v="45000000"/>
    <n v="43.444444444444443"/>
    <x v="350"/>
    <x v="1"/>
  </r>
  <r>
    <x v="351"/>
    <n v="2000000000"/>
    <d v="2021-06-01T00:00:00"/>
    <x v="6"/>
    <x v="2"/>
    <x v="5"/>
    <x v="4"/>
    <x v="2"/>
    <x v="4"/>
    <n v="477000000"/>
    <n v="477000000"/>
    <n v="3.1928721174004191"/>
    <x v="351"/>
    <x v="7"/>
  </r>
  <r>
    <x v="352"/>
    <n v="2000000000"/>
    <d v="2018-12-19T00:00:00"/>
    <x v="1"/>
    <x v="14"/>
    <x v="118"/>
    <x v="0"/>
    <x v="0"/>
    <x v="2"/>
    <n v="503000000"/>
    <n v="503000000"/>
    <n v="2.9761431411530817"/>
    <x v="352"/>
    <x v="12"/>
  </r>
  <r>
    <x v="353"/>
    <n v="2000000000"/>
    <d v="2019-03-01T00:00:00"/>
    <x v="4"/>
    <x v="1"/>
    <x v="126"/>
    <x v="1"/>
    <x v="1"/>
    <x v="26"/>
    <n v="946000000"/>
    <n v="946000000"/>
    <n v="1.1141649048625792"/>
    <x v="353"/>
    <x v="27"/>
  </r>
  <r>
    <x v="354"/>
    <n v="2000000000"/>
    <d v="2021-09-15T00:00:00"/>
    <x v="6"/>
    <x v="2"/>
    <x v="24"/>
    <x v="0"/>
    <x v="0"/>
    <x v="27"/>
    <n v="19000000"/>
    <n v="19000000"/>
    <n v="104.26315789473684"/>
    <x v="354"/>
    <x v="26"/>
  </r>
  <r>
    <x v="355"/>
    <n v="2000000000"/>
    <d v="2017-02-21T00:00:00"/>
    <x v="5"/>
    <x v="2"/>
    <x v="46"/>
    <x v="1"/>
    <x v="1"/>
    <x v="13"/>
    <n v="536000000"/>
    <n v="536000000"/>
    <n v="2.7313432835820897"/>
    <x v="355"/>
    <x v="5"/>
  </r>
  <r>
    <x v="356"/>
    <n v="2000000000"/>
    <d v="2017-10-30T00:00:00"/>
    <x v="5"/>
    <x v="7"/>
    <x v="10"/>
    <x v="1"/>
    <x v="1"/>
    <x v="13"/>
    <n v="188000000"/>
    <n v="188000000"/>
    <n v="9.6382978723404253"/>
    <x v="356"/>
    <x v="5"/>
  </r>
  <r>
    <x v="357"/>
    <n v="2000000000"/>
    <d v="2019-02-01T00:00:00"/>
    <x v="4"/>
    <x v="1"/>
    <x v="10"/>
    <x v="1"/>
    <x v="1"/>
    <x v="5"/>
    <n v="101000000"/>
    <n v="101000000"/>
    <n v="18.801980198019802"/>
    <x v="357"/>
    <x v="1"/>
  </r>
  <r>
    <x v="358"/>
    <n v="2000000000"/>
    <d v="2019-04-15T00:00:00"/>
    <x v="4"/>
    <x v="11"/>
    <x v="10"/>
    <x v="1"/>
    <x v="1"/>
    <x v="5"/>
    <n v="1000000000"/>
    <n v="1000000000"/>
    <n v="1"/>
    <x v="358"/>
    <x v="1"/>
  </r>
  <r>
    <x v="359"/>
    <n v="2000000000"/>
    <d v="2021-02-07T00:00:00"/>
    <x v="6"/>
    <x v="7"/>
    <x v="11"/>
    <x v="1"/>
    <x v="1"/>
    <x v="5"/>
    <n v="390000000"/>
    <n v="390000000"/>
    <n v="4.1282051282051286"/>
    <x v="359"/>
    <x v="2"/>
  </r>
  <r>
    <x v="360"/>
    <n v="2000000000"/>
    <d v="2020-08-01T00:00:00"/>
    <x v="9"/>
    <x v="9"/>
    <x v="10"/>
    <x v="1"/>
    <x v="1"/>
    <x v="6"/>
    <n v="717000000"/>
    <n v="717000000"/>
    <n v="1.7894002789400278"/>
    <x v="360"/>
    <x v="3"/>
  </r>
  <r>
    <x v="361"/>
    <n v="2000000000"/>
    <d v="2022-01-10T00:00:00"/>
    <x v="8"/>
    <x v="1"/>
    <x v="14"/>
    <x v="0"/>
    <x v="0"/>
    <x v="17"/>
    <n v="29000000"/>
    <n v="29000000"/>
    <n v="67.965517241379317"/>
    <x v="361"/>
    <x v="1"/>
  </r>
  <r>
    <x v="362"/>
    <n v="2000000000"/>
    <d v="2021-03-01T00:00:00"/>
    <x v="6"/>
    <x v="10"/>
    <x v="10"/>
    <x v="1"/>
    <x v="1"/>
    <x v="5"/>
    <n v="186000000"/>
    <n v="186000000"/>
    <n v="9.7526881720430101"/>
    <x v="362"/>
    <x v="2"/>
  </r>
  <r>
    <x v="363"/>
    <n v="2000000000"/>
    <d v="2018-07-09T00:00:00"/>
    <x v="1"/>
    <x v="6"/>
    <x v="11"/>
    <x v="1"/>
    <x v="1"/>
    <x v="2"/>
    <n v="137000000"/>
    <n v="137000000"/>
    <n v="13.598540145985401"/>
    <x v="363"/>
    <x v="12"/>
  </r>
  <r>
    <x v="364"/>
    <n v="2000000000"/>
    <d v="2020-06-17T00:00:00"/>
    <x v="9"/>
    <x v="2"/>
    <x v="55"/>
    <x v="17"/>
    <x v="1"/>
    <x v="5"/>
    <n v="417000000"/>
    <n v="417000000"/>
    <n v="3.7961630695443644"/>
    <x v="364"/>
    <x v="9"/>
  </r>
  <r>
    <x v="365"/>
    <n v="2000000000"/>
    <d v="2019-05-06T00:00:00"/>
    <x v="4"/>
    <x v="2"/>
    <x v="68"/>
    <x v="5"/>
    <x v="1"/>
    <x v="1"/>
    <n v="634000000"/>
    <n v="634000000"/>
    <n v="2.1545741324921135"/>
    <x v="365"/>
    <x v="8"/>
  </r>
  <r>
    <x v="366"/>
    <n v="2000000000"/>
    <d v="2016-11-08T00:00:00"/>
    <x v="7"/>
    <x v="5"/>
    <x v="127"/>
    <x v="28"/>
    <x v="1"/>
    <x v="29"/>
    <n v="556000000"/>
    <n v="556000000"/>
    <n v="2.5971223021582732"/>
    <x v="366"/>
    <x v="28"/>
  </r>
  <r>
    <x v="367"/>
    <n v="2000000000"/>
    <d v="2015-03-09T00:00:00"/>
    <x v="10"/>
    <x v="1"/>
    <x v="1"/>
    <x v="1"/>
    <x v="1"/>
    <x v="1"/>
    <n v="216000000"/>
    <n v="216000000"/>
    <n v="8.2592592592592595"/>
    <x v="367"/>
    <x v="3"/>
  </r>
  <r>
    <x v="368"/>
    <n v="2000000000"/>
    <d v="2017-09-22T00:00:00"/>
    <x v="5"/>
    <x v="14"/>
    <x v="10"/>
    <x v="1"/>
    <x v="1"/>
    <x v="4"/>
    <n v="71000000"/>
    <n v="71000000"/>
    <n v="27.169014084507044"/>
    <x v="368"/>
    <x v="9"/>
  </r>
  <r>
    <x v="369"/>
    <n v="2000000000"/>
    <d v="2019-07-01T00:00:00"/>
    <x v="4"/>
    <x v="0"/>
    <x v="1"/>
    <x v="1"/>
    <x v="1"/>
    <x v="4"/>
    <n v="594000000"/>
    <n v="594000000"/>
    <n v="2.3670033670033672"/>
    <x v="369"/>
    <x v="3"/>
  </r>
  <r>
    <x v="370"/>
    <n v="2000000000"/>
    <d v="2017-11-24T00:00:00"/>
    <x v="5"/>
    <x v="2"/>
    <x v="128"/>
    <x v="4"/>
    <x v="2"/>
    <x v="30"/>
    <n v="696000000"/>
    <n v="696000000"/>
    <n v="1.8735632183908046"/>
    <x v="370"/>
    <x v="17"/>
  </r>
  <r>
    <x v="371"/>
    <n v="2000000000"/>
    <d v="2021-06-17T00:00:00"/>
    <x v="6"/>
    <x v="13"/>
    <x v="14"/>
    <x v="0"/>
    <x v="0"/>
    <x v="5"/>
    <n v="640000000"/>
    <n v="640000000"/>
    <n v="2.125"/>
    <x v="371"/>
    <x v="2"/>
  </r>
  <r>
    <x v="372"/>
    <n v="2000000000"/>
    <d v="2017-05-11T00:00:00"/>
    <x v="5"/>
    <x v="0"/>
    <x v="5"/>
    <x v="4"/>
    <x v="2"/>
    <x v="4"/>
    <n v="754000000"/>
    <n v="754000000"/>
    <n v="1.6525198938992043"/>
    <x v="372"/>
    <x v="9"/>
  </r>
  <r>
    <x v="373"/>
    <n v="2000000000"/>
    <d v="2014-12-02T00:00:00"/>
    <x v="2"/>
    <x v="14"/>
    <x v="8"/>
    <x v="5"/>
    <x v="1"/>
    <x v="18"/>
    <n v="221000000"/>
    <n v="221000000"/>
    <n v="8.0497737556561084"/>
    <x v="373"/>
    <x v="3"/>
  </r>
  <r>
    <x v="374"/>
    <n v="2000000000"/>
    <d v="2016-01-28T00:00:00"/>
    <x v="7"/>
    <x v="8"/>
    <x v="129"/>
    <x v="26"/>
    <x v="2"/>
    <x v="4"/>
    <n v="340000000"/>
    <n v="340000000"/>
    <n v="4.882352941176471"/>
    <x v="374"/>
    <x v="1"/>
  </r>
  <r>
    <x v="375"/>
    <n v="2000000000"/>
    <d v="2021-07-13T00:00:00"/>
    <x v="6"/>
    <x v="3"/>
    <x v="2"/>
    <x v="0"/>
    <x v="0"/>
    <x v="2"/>
    <n v="200000000"/>
    <n v="200000000"/>
    <n v="9"/>
    <x v="375"/>
    <x v="8"/>
  </r>
  <r>
    <x v="376"/>
    <n v="2000000000"/>
    <d v="2021-12-09T00:00:00"/>
    <x v="6"/>
    <x v="1"/>
    <x v="32"/>
    <x v="9"/>
    <x v="2"/>
    <x v="22"/>
    <n v="766000000"/>
    <n v="766000000"/>
    <n v="1.6109660574412532"/>
    <x v="376"/>
    <x v="10"/>
  </r>
  <r>
    <x v="377"/>
    <n v="2000000000"/>
    <d v="2015-10-07T00:00:00"/>
    <x v="10"/>
    <x v="1"/>
    <x v="2"/>
    <x v="0"/>
    <x v="0"/>
    <x v="11"/>
    <n v="431000000"/>
    <n v="431000000"/>
    <n v="3.6403712296983759"/>
    <x v="377"/>
    <x v="2"/>
  </r>
  <r>
    <x v="378"/>
    <n v="2000000000"/>
    <d v="2017-04-10T00:00:00"/>
    <x v="5"/>
    <x v="5"/>
    <x v="130"/>
    <x v="4"/>
    <x v="2"/>
    <x v="18"/>
    <n v="233000000"/>
    <n v="233000000"/>
    <n v="7.5836909871244638"/>
    <x v="378"/>
    <x v="0"/>
  </r>
  <r>
    <x v="379"/>
    <n v="2000000000"/>
    <d v="2021-01-05T00:00:00"/>
    <x v="6"/>
    <x v="10"/>
    <x v="10"/>
    <x v="1"/>
    <x v="1"/>
    <x v="17"/>
    <n v="472000000"/>
    <n v="472000000"/>
    <n v="3.2372881355932202"/>
    <x v="379"/>
    <x v="5"/>
  </r>
  <r>
    <x v="380"/>
    <n v="2000000000"/>
    <d v="2018-05-30T00:00:00"/>
    <x v="1"/>
    <x v="2"/>
    <x v="2"/>
    <x v="0"/>
    <x v="0"/>
    <x v="11"/>
    <n v="861000000"/>
    <n v="861000000"/>
    <n v="1.3228803716608595"/>
    <x v="380"/>
    <x v="7"/>
  </r>
  <r>
    <x v="381"/>
    <n v="2000000000"/>
    <d v="2017-12-04T00:00:00"/>
    <x v="5"/>
    <x v="8"/>
    <x v="41"/>
    <x v="0"/>
    <x v="0"/>
    <x v="18"/>
    <n v="568000000"/>
    <n v="568000000"/>
    <n v="2.5211267605633805"/>
    <x v="381"/>
    <x v="0"/>
  </r>
  <r>
    <x v="382"/>
    <n v="2000000000"/>
    <d v="2021-05-18T00:00:00"/>
    <x v="6"/>
    <x v="2"/>
    <x v="2"/>
    <x v="0"/>
    <x v="0"/>
    <x v="23"/>
    <n v="320000000"/>
    <n v="320000000"/>
    <n v="5.25"/>
    <x v="382"/>
    <x v="14"/>
  </r>
  <r>
    <x v="383"/>
    <n v="2000000000"/>
    <d v="2021-12-17T00:00:00"/>
    <x v="6"/>
    <x v="3"/>
    <x v="2"/>
    <x v="0"/>
    <x v="0"/>
    <x v="22"/>
    <n v="181000000"/>
    <n v="181000000"/>
    <n v="10.049723756906078"/>
    <x v="383"/>
    <x v="10"/>
  </r>
  <r>
    <x v="384"/>
    <n v="2000000000"/>
    <d v="2021-09-29T00:00:00"/>
    <x v="6"/>
    <x v="3"/>
    <x v="14"/>
    <x v="0"/>
    <x v="0"/>
    <x v="13"/>
    <n v="381000000"/>
    <n v="381000000"/>
    <n v="4.2493438320209975"/>
    <x v="384"/>
    <x v="3"/>
  </r>
  <r>
    <x v="385"/>
    <n v="2000000000"/>
    <d v="2021-09-27T00:00:00"/>
    <x v="6"/>
    <x v="2"/>
    <x v="131"/>
    <x v="29"/>
    <x v="1"/>
    <x v="6"/>
    <n v="150000000"/>
    <n v="150000000"/>
    <n v="12.333333333333334"/>
    <x v="385"/>
    <x v="12"/>
  </r>
  <r>
    <x v="386"/>
    <n v="2000000000"/>
    <d v="2022-01-31T00:00:00"/>
    <x v="8"/>
    <x v="8"/>
    <x v="30"/>
    <x v="0"/>
    <x v="0"/>
    <x v="9"/>
    <n v="150000000"/>
    <n v="150000000"/>
    <n v="12.333333333333334"/>
    <x v="386"/>
    <x v="2"/>
  </r>
  <r>
    <x v="387"/>
    <n v="2000000000"/>
    <d v="2021-09-30T00:00:00"/>
    <x v="6"/>
    <x v="3"/>
    <x v="132"/>
    <x v="0"/>
    <x v="0"/>
    <x v="5"/>
    <n v="289000000"/>
    <n v="289000000"/>
    <n v="5.9204152249134951"/>
    <x v="387"/>
    <x v="2"/>
  </r>
  <r>
    <x v="388"/>
    <n v="2000000000"/>
    <d v="2021-10-21T00:00:00"/>
    <x v="6"/>
    <x v="2"/>
    <x v="14"/>
    <x v="0"/>
    <x v="0"/>
    <x v="28"/>
    <n v="100000000"/>
    <n v="100000000"/>
    <n v="19"/>
    <x v="388"/>
    <x v="23"/>
  </r>
  <r>
    <x v="389"/>
    <n v="2000000000"/>
    <d v="2021-05-19T00:00:00"/>
    <x v="6"/>
    <x v="6"/>
    <x v="133"/>
    <x v="30"/>
    <x v="2"/>
    <x v="9"/>
    <n v="225000000"/>
    <n v="225000000"/>
    <n v="7.8888888888888893"/>
    <x v="389"/>
    <x v="9"/>
  </r>
  <r>
    <x v="390"/>
    <n v="2000000000"/>
    <d v="2021-10-15T00:00:00"/>
    <x v="6"/>
    <x v="2"/>
    <x v="2"/>
    <x v="0"/>
    <x v="0"/>
    <x v="10"/>
    <n v="119000000"/>
    <n v="119000000"/>
    <n v="15.806722689075631"/>
    <x v="390"/>
    <x v="1"/>
  </r>
  <r>
    <x v="391"/>
    <n v="2000000000"/>
    <d v="2019-06-17T00:00:00"/>
    <x v="4"/>
    <x v="2"/>
    <x v="2"/>
    <x v="0"/>
    <x v="0"/>
    <x v="6"/>
    <n v="719000000"/>
    <n v="719000000"/>
    <n v="1.7816411682892908"/>
    <x v="391"/>
    <x v="2"/>
  </r>
  <r>
    <x v="392"/>
    <n v="2000000000"/>
    <d v="2021-07-29T00:00:00"/>
    <x v="6"/>
    <x v="3"/>
    <x v="134"/>
    <x v="3"/>
    <x v="3"/>
    <x v="8"/>
    <n v="257000000"/>
    <n v="257000000"/>
    <n v="6.782101167315175"/>
    <x v="392"/>
    <x v="0"/>
  </r>
  <r>
    <x v="393"/>
    <n v="2000000000"/>
    <d v="2021-10-26T00:00:00"/>
    <x v="6"/>
    <x v="6"/>
    <x v="118"/>
    <x v="0"/>
    <x v="0"/>
    <x v="8"/>
    <n v="381000000"/>
    <n v="381000000"/>
    <n v="4.2493438320209975"/>
    <x v="393"/>
    <x v="0"/>
  </r>
  <r>
    <x v="394"/>
    <n v="2000000000"/>
    <d v="2022-02-07T00:00:00"/>
    <x v="8"/>
    <x v="4"/>
    <x v="135"/>
    <x v="5"/>
    <x v="1"/>
    <x v="9"/>
    <n v="435000000"/>
    <n v="435000000"/>
    <n v="3.5977011494252875"/>
    <x v="394"/>
    <x v="2"/>
  </r>
  <r>
    <x v="395"/>
    <n v="2000000000"/>
    <d v="2016-05-24T00:00:00"/>
    <x v="7"/>
    <x v="11"/>
    <x v="5"/>
    <x v="4"/>
    <x v="2"/>
    <x v="2"/>
    <n v="828000000"/>
    <n v="828000000"/>
    <n v="1.4154589371980677"/>
    <x v="395"/>
    <x v="2"/>
  </r>
  <r>
    <x v="396"/>
    <n v="2000000000"/>
    <d v="2021-03-19T00:00:00"/>
    <x v="6"/>
    <x v="13"/>
    <x v="101"/>
    <x v="0"/>
    <x v="0"/>
    <x v="2"/>
    <n v="142000000"/>
    <n v="142000000"/>
    <n v="13.084507042253522"/>
    <x v="396"/>
    <x v="8"/>
  </r>
  <r>
    <x v="397"/>
    <n v="2000000000"/>
    <d v="2021-07-13T00:00:00"/>
    <x v="6"/>
    <x v="3"/>
    <x v="136"/>
    <x v="0"/>
    <x v="0"/>
    <x v="1"/>
    <n v="261000000"/>
    <n v="261000000"/>
    <n v="6.6628352490421454"/>
    <x v="397"/>
    <x v="21"/>
  </r>
  <r>
    <x v="398"/>
    <n v="2000000000"/>
    <d v="2021-06-10T00:00:00"/>
    <x v="6"/>
    <x v="10"/>
    <x v="50"/>
    <x v="15"/>
    <x v="2"/>
    <x v="13"/>
    <n v="466000000"/>
    <n v="466000000"/>
    <n v="3.2918454935622319"/>
    <x v="398"/>
    <x v="3"/>
  </r>
  <r>
    <x v="399"/>
    <n v="2000000000"/>
    <d v="2021-11-10T00:00:00"/>
    <x v="6"/>
    <x v="3"/>
    <x v="14"/>
    <x v="0"/>
    <x v="0"/>
    <x v="9"/>
    <n v="245000000"/>
    <n v="245000000"/>
    <n v="7.1632653061224492"/>
    <x v="399"/>
    <x v="9"/>
  </r>
  <r>
    <x v="400"/>
    <n v="2000000000"/>
    <d v="2021-09-15T00:00:00"/>
    <x v="6"/>
    <x v="6"/>
    <x v="137"/>
    <x v="4"/>
    <x v="2"/>
    <x v="8"/>
    <n v="310000000"/>
    <n v="310000000"/>
    <n v="5.4516129032258061"/>
    <x v="400"/>
    <x v="0"/>
  </r>
  <r>
    <x v="401"/>
    <n v="2000000000"/>
    <d v="2021-04-29T00:00:00"/>
    <x v="6"/>
    <x v="9"/>
    <x v="41"/>
    <x v="0"/>
    <x v="0"/>
    <x v="6"/>
    <n v="192000000"/>
    <n v="192000000"/>
    <n v="9.4166666666666661"/>
    <x v="401"/>
    <x v="12"/>
  </r>
  <r>
    <x v="402"/>
    <n v="2000000000"/>
    <d v="2013-02-07T00:00:00"/>
    <x v="11"/>
    <x v="6"/>
    <x v="138"/>
    <x v="0"/>
    <x v="0"/>
    <x v="23"/>
    <n v="211000000"/>
    <n v="211000000"/>
    <n v="8.4786729857819907"/>
    <x v="402"/>
    <x v="7"/>
  </r>
  <r>
    <x v="403"/>
    <n v="2000000000"/>
    <d v="2021-06-14T00:00:00"/>
    <x v="6"/>
    <x v="10"/>
    <x v="55"/>
    <x v="17"/>
    <x v="1"/>
    <x v="17"/>
    <n v="203000000"/>
    <n v="203000000"/>
    <n v="8.8522167487684733"/>
    <x v="403"/>
    <x v="5"/>
  </r>
  <r>
    <x v="404"/>
    <n v="2000000000"/>
    <d v="2021-07-26T00:00:00"/>
    <x v="6"/>
    <x v="9"/>
    <x v="139"/>
    <x v="31"/>
    <x v="4"/>
    <x v="5"/>
    <n v="370000000"/>
    <n v="370000000"/>
    <n v="4.4054054054054053"/>
    <x v="404"/>
    <x v="2"/>
  </r>
  <r>
    <x v="405"/>
    <n v="2000000000"/>
    <d v="2021-12-15T00:00:00"/>
    <x v="6"/>
    <x v="1"/>
    <x v="140"/>
    <x v="22"/>
    <x v="4"/>
    <x v="5"/>
    <n v="320000000"/>
    <n v="320000000"/>
    <n v="5.25"/>
    <x v="405"/>
    <x v="2"/>
  </r>
  <r>
    <x v="406"/>
    <n v="2000000000"/>
    <d v="2021-03-24T00:00:00"/>
    <x v="6"/>
    <x v="2"/>
    <x v="141"/>
    <x v="0"/>
    <x v="0"/>
    <x v="22"/>
    <n v="217000000"/>
    <n v="217000000"/>
    <n v="8.2165898617511512"/>
    <x v="406"/>
    <x v="10"/>
  </r>
  <r>
    <x v="407"/>
    <n v="2000000000"/>
    <d v="2021-12-27T00:00:00"/>
    <x v="6"/>
    <x v="3"/>
    <x v="106"/>
    <x v="0"/>
    <x v="0"/>
    <x v="9"/>
    <n v="253000000"/>
    <n v="253000000"/>
    <n v="6.9051383399209483"/>
    <x v="407"/>
    <x v="9"/>
  </r>
  <r>
    <x v="408"/>
    <n v="2000000000"/>
    <d v="2021-09-15T00:00:00"/>
    <x v="6"/>
    <x v="13"/>
    <x v="2"/>
    <x v="0"/>
    <x v="0"/>
    <x v="17"/>
    <n v="218000000"/>
    <n v="218000000"/>
    <n v="8.1743119266055047"/>
    <x v="408"/>
    <x v="5"/>
  </r>
  <r>
    <x v="409"/>
    <n v="2000000000"/>
    <d v="2021-07-20T00:00:00"/>
    <x v="6"/>
    <x v="3"/>
    <x v="2"/>
    <x v="0"/>
    <x v="0"/>
    <x v="2"/>
    <n v="225000000"/>
    <n v="225000000"/>
    <n v="7.8888888888888893"/>
    <x v="409"/>
    <x v="8"/>
  </r>
  <r>
    <x v="410"/>
    <n v="2000000000"/>
    <d v="2021-05-25T00:00:00"/>
    <x v="6"/>
    <x v="2"/>
    <x v="2"/>
    <x v="0"/>
    <x v="0"/>
    <x v="4"/>
    <n v="253000000"/>
    <n v="253000000"/>
    <n v="6.9051383399209483"/>
    <x v="410"/>
    <x v="7"/>
  </r>
  <r>
    <x v="411"/>
    <n v="2000000000"/>
    <d v="2021-09-10T00:00:00"/>
    <x v="6"/>
    <x v="0"/>
    <x v="115"/>
    <x v="0"/>
    <x v="0"/>
    <x v="9"/>
    <n v="435000000"/>
    <n v="435000000"/>
    <n v="3.5977011494252875"/>
    <x v="411"/>
    <x v="9"/>
  </r>
  <r>
    <x v="412"/>
    <n v="2000000000"/>
    <d v="2022-01-04T00:00:00"/>
    <x v="8"/>
    <x v="0"/>
    <x v="142"/>
    <x v="17"/>
    <x v="1"/>
    <x v="4"/>
    <n v="190000000"/>
    <n v="190000000"/>
    <n v="9.526315789473685"/>
    <x v="412"/>
    <x v="0"/>
  </r>
  <r>
    <x v="413"/>
    <n v="2000000000"/>
    <d v="2020-11-16T00:00:00"/>
    <x v="9"/>
    <x v="3"/>
    <x v="2"/>
    <x v="0"/>
    <x v="0"/>
    <x v="11"/>
    <n v="152000000"/>
    <n v="152000000"/>
    <n v="12.157894736842104"/>
    <x v="413"/>
    <x v="8"/>
  </r>
  <r>
    <x v="414"/>
    <n v="2000000000"/>
    <d v="2022-02-16T00:00:00"/>
    <x v="8"/>
    <x v="3"/>
    <x v="67"/>
    <x v="0"/>
    <x v="0"/>
    <x v="20"/>
    <n v="129000000"/>
    <n v="129000000"/>
    <n v="14.503875968992247"/>
    <x v="414"/>
    <x v="5"/>
  </r>
  <r>
    <x v="415"/>
    <n v="2000000000"/>
    <d v="2015-06-17T00:00:00"/>
    <x v="10"/>
    <x v="12"/>
    <x v="11"/>
    <x v="1"/>
    <x v="1"/>
    <x v="8"/>
    <n v="755000000"/>
    <n v="755000000"/>
    <n v="1.6490066225165563"/>
    <x v="415"/>
    <x v="1"/>
  </r>
  <r>
    <x v="416"/>
    <n v="2000000000"/>
    <d v="2021-03-03T00:00:00"/>
    <x v="6"/>
    <x v="0"/>
    <x v="143"/>
    <x v="0"/>
    <x v="0"/>
    <x v="20"/>
    <n v="0"/>
    <n v="458702702.7027027"/>
    <n v="3.3601225547961349"/>
    <x v="416"/>
    <x v="4"/>
  </r>
  <r>
    <x v="417"/>
    <n v="2000000000"/>
    <d v="2021-12-21T00:00:00"/>
    <x v="6"/>
    <x v="4"/>
    <x v="143"/>
    <x v="0"/>
    <x v="0"/>
    <x v="9"/>
    <n v="299000000"/>
    <n v="299000000"/>
    <n v="5.6889632107023411"/>
    <x v="417"/>
    <x v="9"/>
  </r>
  <r>
    <x v="418"/>
    <n v="2000000000"/>
    <d v="2022-01-26T00:00:00"/>
    <x v="8"/>
    <x v="9"/>
    <x v="20"/>
    <x v="8"/>
    <x v="2"/>
    <x v="5"/>
    <n v="177000000"/>
    <n v="177000000"/>
    <n v="10.299435028248588"/>
    <x v="418"/>
    <x v="3"/>
  </r>
  <r>
    <x v="419"/>
    <n v="2000000000"/>
    <d v="2021-09-16T00:00:00"/>
    <x v="6"/>
    <x v="1"/>
    <x v="144"/>
    <x v="0"/>
    <x v="0"/>
    <x v="20"/>
    <n v="225000000"/>
    <n v="225000000"/>
    <n v="7.8888888888888893"/>
    <x v="419"/>
    <x v="4"/>
  </r>
  <r>
    <x v="420"/>
    <n v="2000000000"/>
    <d v="2020-12-15T00:00:00"/>
    <x v="9"/>
    <x v="3"/>
    <x v="67"/>
    <x v="0"/>
    <x v="0"/>
    <x v="2"/>
    <n v="331000000"/>
    <n v="331000000"/>
    <n v="5.0422960725075532"/>
    <x v="420"/>
    <x v="0"/>
  </r>
  <r>
    <x v="421"/>
    <n v="2000000000"/>
    <d v="2021-05-24T00:00:00"/>
    <x v="6"/>
    <x v="2"/>
    <x v="2"/>
    <x v="0"/>
    <x v="0"/>
    <x v="5"/>
    <n v="340000000"/>
    <n v="340000000"/>
    <n v="4.882352941176471"/>
    <x v="421"/>
    <x v="2"/>
  </r>
  <r>
    <x v="422"/>
    <n v="2000000000"/>
    <d v="2021-05-20T00:00:00"/>
    <x v="6"/>
    <x v="3"/>
    <x v="2"/>
    <x v="0"/>
    <x v="0"/>
    <x v="9"/>
    <n v="204000000"/>
    <n v="204000000"/>
    <n v="8.8039215686274517"/>
    <x v="422"/>
    <x v="9"/>
  </r>
  <r>
    <x v="423"/>
    <n v="2000000000"/>
    <d v="2021-09-15T00:00:00"/>
    <x v="6"/>
    <x v="3"/>
    <x v="8"/>
    <x v="5"/>
    <x v="1"/>
    <x v="17"/>
    <n v="376000000"/>
    <n v="376000000"/>
    <n v="4.3191489361702127"/>
    <x v="423"/>
    <x v="5"/>
  </r>
  <r>
    <x v="424"/>
    <n v="2000000000"/>
    <d v="2021-08-13T00:00:00"/>
    <x v="6"/>
    <x v="2"/>
    <x v="145"/>
    <x v="32"/>
    <x v="4"/>
    <x v="10"/>
    <n v="544000000"/>
    <n v="544000000"/>
    <n v="2.6764705882352939"/>
    <x v="424"/>
    <x v="1"/>
  </r>
  <r>
    <x v="425"/>
    <n v="2000000000"/>
    <d v="2021-04-17T00:00:00"/>
    <x v="6"/>
    <x v="0"/>
    <x v="146"/>
    <x v="1"/>
    <x v="1"/>
    <x v="6"/>
    <n v="90000000"/>
    <n v="90000000"/>
    <n v="21.222222222222221"/>
    <x v="425"/>
    <x v="12"/>
  </r>
  <r>
    <x v="426"/>
    <n v="2000000000"/>
    <d v="2021-05-19T00:00:00"/>
    <x v="6"/>
    <x v="11"/>
    <x v="47"/>
    <x v="1"/>
    <x v="1"/>
    <x v="13"/>
    <n v="125000000"/>
    <n v="125000000"/>
    <n v="15"/>
    <x v="355"/>
    <x v="3"/>
  </r>
  <r>
    <x v="427"/>
    <n v="2000000000"/>
    <d v="2021-03-25T00:00:00"/>
    <x v="6"/>
    <x v="0"/>
    <x v="71"/>
    <x v="0"/>
    <x v="0"/>
    <x v="10"/>
    <n v="419000000"/>
    <n v="419000000"/>
    <n v="3.7732696897374702"/>
    <x v="426"/>
    <x v="1"/>
  </r>
  <r>
    <x v="428"/>
    <n v="2000000000"/>
    <d v="2017-04-14T00:00:00"/>
    <x v="5"/>
    <x v="9"/>
    <x v="147"/>
    <x v="33"/>
    <x v="0"/>
    <x v="19"/>
    <n v="120000000"/>
    <n v="120000000"/>
    <n v="15.666666666666666"/>
    <x v="427"/>
    <x v="8"/>
  </r>
  <r>
    <x v="429"/>
    <n v="2000000000"/>
    <d v="2021-05-19T00:00:00"/>
    <x v="6"/>
    <x v="9"/>
    <x v="14"/>
    <x v="0"/>
    <x v="0"/>
    <x v="13"/>
    <n v="380000000"/>
    <n v="380000000"/>
    <n v="4.2631578947368425"/>
    <x v="428"/>
    <x v="3"/>
  </r>
  <r>
    <x v="430"/>
    <n v="2000000000"/>
    <d v="2021-09-13T00:00:00"/>
    <x v="6"/>
    <x v="13"/>
    <x v="24"/>
    <x v="0"/>
    <x v="0"/>
    <x v="6"/>
    <n v="401000000"/>
    <n v="401000000"/>
    <n v="3.9875311720698257"/>
    <x v="429"/>
    <x v="12"/>
  </r>
  <r>
    <x v="431"/>
    <n v="2000000000"/>
    <d v="2018-01-17T00:00:00"/>
    <x v="1"/>
    <x v="11"/>
    <x v="46"/>
    <x v="1"/>
    <x v="1"/>
    <x v="5"/>
    <n v="744000000"/>
    <n v="744000000"/>
    <n v="1.6881720430107527"/>
    <x v="430"/>
    <x v="5"/>
  </r>
  <r>
    <x v="432"/>
    <n v="2000000000"/>
    <d v="2022-03-22T00:00:00"/>
    <x v="8"/>
    <x v="2"/>
    <x v="14"/>
    <x v="0"/>
    <x v="0"/>
    <x v="10"/>
    <n v="282000000"/>
    <n v="282000000"/>
    <n v="6.0921985815602833"/>
    <x v="431"/>
    <x v="9"/>
  </r>
  <r>
    <x v="433"/>
    <n v="2000000000"/>
    <d v="2015-08-20T00:00:00"/>
    <x v="10"/>
    <x v="10"/>
    <x v="41"/>
    <x v="0"/>
    <x v="0"/>
    <x v="6"/>
    <n v="682000000"/>
    <n v="682000000"/>
    <n v="1.9325513196480939"/>
    <x v="432"/>
    <x v="4"/>
  </r>
  <r>
    <x v="434"/>
    <n v="2000000000"/>
    <d v="2021-04-27T00:00:00"/>
    <x v="6"/>
    <x v="3"/>
    <x v="148"/>
    <x v="13"/>
    <x v="0"/>
    <x v="1"/>
    <n v="386000000"/>
    <n v="386000000"/>
    <n v="4.1813471502590671"/>
    <x v="433"/>
    <x v="21"/>
  </r>
  <r>
    <x v="435"/>
    <n v="2000000000"/>
    <d v="2022-03-17T00:00:00"/>
    <x v="8"/>
    <x v="9"/>
    <x v="2"/>
    <x v="0"/>
    <x v="0"/>
    <x v="10"/>
    <n v="151000000"/>
    <n v="151000000"/>
    <n v="12.245033112582782"/>
    <x v="434"/>
    <x v="9"/>
  </r>
  <r>
    <x v="436"/>
    <n v="2000000000"/>
    <d v="2021-06-01T00:00:00"/>
    <x v="6"/>
    <x v="13"/>
    <x v="149"/>
    <x v="0"/>
    <x v="0"/>
    <x v="6"/>
    <n v="390000000"/>
    <n v="390000000"/>
    <n v="4.1282051282051286"/>
    <x v="435"/>
    <x v="12"/>
  </r>
  <r>
    <x v="437"/>
    <n v="2000000000"/>
    <d v="2019-04-02T00:00:00"/>
    <x v="4"/>
    <x v="4"/>
    <x v="24"/>
    <x v="0"/>
    <x v="0"/>
    <x v="18"/>
    <n v="421000000"/>
    <n v="421000000"/>
    <n v="3.7505938242280283"/>
    <x v="436"/>
    <x v="15"/>
  </r>
  <r>
    <x v="438"/>
    <n v="2000000000"/>
    <d v="2021-09-02T00:00:00"/>
    <x v="6"/>
    <x v="2"/>
    <x v="2"/>
    <x v="0"/>
    <x v="0"/>
    <x v="4"/>
    <n v="219000000"/>
    <n v="219000000"/>
    <n v="8.1324200913242013"/>
    <x v="437"/>
    <x v="7"/>
  </r>
  <r>
    <x v="439"/>
    <n v="2000000000"/>
    <d v="2021-05-04T00:00:00"/>
    <x v="6"/>
    <x v="3"/>
    <x v="2"/>
    <x v="0"/>
    <x v="0"/>
    <x v="6"/>
    <n v="498000000"/>
    <n v="498000000"/>
    <n v="3.0160642570281126"/>
    <x v="438"/>
    <x v="12"/>
  </r>
  <r>
    <x v="440"/>
    <n v="2000000000"/>
    <d v="2015-04-29T00:00:00"/>
    <x v="10"/>
    <x v="10"/>
    <x v="13"/>
    <x v="0"/>
    <x v="0"/>
    <x v="8"/>
    <n v="325000000"/>
    <n v="325000000"/>
    <n v="5.1538461538461542"/>
    <x v="439"/>
    <x v="1"/>
  </r>
  <r>
    <x v="441"/>
    <n v="2000000000"/>
    <d v="2021-07-03T00:00:00"/>
    <x v="6"/>
    <x v="2"/>
    <x v="2"/>
    <x v="0"/>
    <x v="0"/>
    <x v="20"/>
    <n v="152000000"/>
    <n v="152000000"/>
    <n v="12.157894736842104"/>
    <x v="440"/>
    <x v="4"/>
  </r>
  <r>
    <x v="442"/>
    <n v="2000000000"/>
    <d v="2021-04-29T00:00:00"/>
    <x v="6"/>
    <x v="2"/>
    <x v="14"/>
    <x v="0"/>
    <x v="0"/>
    <x v="4"/>
    <n v="538000000"/>
    <n v="538000000"/>
    <n v="2.7174721189591078"/>
    <x v="441"/>
    <x v="7"/>
  </r>
  <r>
    <x v="443"/>
    <n v="2000000000"/>
    <d v="2021-05-03T00:00:00"/>
    <x v="6"/>
    <x v="3"/>
    <x v="99"/>
    <x v="3"/>
    <x v="3"/>
    <x v="23"/>
    <n v="222000000"/>
    <n v="222000000"/>
    <n v="8.0090090090090094"/>
    <x v="442"/>
    <x v="14"/>
  </r>
  <r>
    <x v="444"/>
    <n v="2000000000"/>
    <d v="2021-06-08T00:00:00"/>
    <x v="6"/>
    <x v="2"/>
    <x v="150"/>
    <x v="34"/>
    <x v="1"/>
    <x v="6"/>
    <n v="190000000"/>
    <n v="190000000"/>
    <n v="9.526315789473685"/>
    <x v="443"/>
    <x v="12"/>
  </r>
  <r>
    <x v="445"/>
    <n v="2000000000"/>
    <d v="2021-03-31T00:00:00"/>
    <x v="6"/>
    <x v="1"/>
    <x v="2"/>
    <x v="0"/>
    <x v="0"/>
    <x v="5"/>
    <n v="450000000"/>
    <n v="450000000"/>
    <n v="3.4444444444444446"/>
    <x v="444"/>
    <x v="2"/>
  </r>
  <r>
    <x v="446"/>
    <n v="2000000000"/>
    <d v="2021-10-27T00:00:00"/>
    <x v="6"/>
    <x v="8"/>
    <x v="151"/>
    <x v="0"/>
    <x v="0"/>
    <x v="9"/>
    <n v="255000000"/>
    <n v="255000000"/>
    <n v="6.8431372549019605"/>
    <x v="445"/>
    <x v="9"/>
  </r>
  <r>
    <x v="447"/>
    <n v="2000000000"/>
    <d v="2021-03-16T00:00:00"/>
    <x v="6"/>
    <x v="8"/>
    <x v="14"/>
    <x v="0"/>
    <x v="0"/>
    <x v="13"/>
    <n v="195000000"/>
    <n v="195000000"/>
    <n v="9.2564102564102573"/>
    <x v="125"/>
    <x v="3"/>
  </r>
  <r>
    <x v="448"/>
    <n v="2000000000"/>
    <d v="2020-01-29T00:00:00"/>
    <x v="9"/>
    <x v="13"/>
    <x v="38"/>
    <x v="0"/>
    <x v="0"/>
    <x v="9"/>
    <n v="139000000"/>
    <n v="139000000"/>
    <n v="13.388489208633093"/>
    <x v="446"/>
    <x v="1"/>
  </r>
  <r>
    <x v="449"/>
    <n v="2000000000"/>
    <d v="2022-02-01T00:00:00"/>
    <x v="8"/>
    <x v="2"/>
    <x v="88"/>
    <x v="24"/>
    <x v="2"/>
    <x v="20"/>
    <n v="236000000"/>
    <n v="236000000"/>
    <n v="7.4745762711864403"/>
    <x v="447"/>
    <x v="5"/>
  </r>
  <r>
    <x v="450"/>
    <n v="2000000000"/>
    <d v="2015-06-16T00:00:00"/>
    <x v="10"/>
    <x v="3"/>
    <x v="152"/>
    <x v="1"/>
    <x v="1"/>
    <x v="19"/>
    <n v="445000000"/>
    <n v="445000000"/>
    <n v="3.49438202247191"/>
    <x v="448"/>
    <x v="7"/>
  </r>
  <r>
    <x v="451"/>
    <n v="2000000000"/>
    <d v="2022-01-11T00:00:00"/>
    <x v="8"/>
    <x v="8"/>
    <x v="2"/>
    <x v="0"/>
    <x v="0"/>
    <x v="22"/>
    <n v="298000000"/>
    <n v="298000000"/>
    <n v="5.7114093959731544"/>
    <x v="449"/>
    <x v="4"/>
  </r>
  <r>
    <x v="452"/>
    <n v="2000000000"/>
    <d v="2021-05-12T00:00:00"/>
    <x v="6"/>
    <x v="0"/>
    <x v="153"/>
    <x v="0"/>
    <x v="0"/>
    <x v="10"/>
    <n v="624000000"/>
    <n v="624000000"/>
    <n v="2.2051282051282053"/>
    <x v="450"/>
    <x v="1"/>
  </r>
  <r>
    <x v="453"/>
    <n v="2000000000"/>
    <d v="2019-03-19T00:00:00"/>
    <x v="4"/>
    <x v="5"/>
    <x v="14"/>
    <x v="0"/>
    <x v="0"/>
    <x v="13"/>
    <n v="266000000"/>
    <n v="266000000"/>
    <n v="6.518796992481203"/>
    <x v="451"/>
    <x v="9"/>
  </r>
  <r>
    <x v="454"/>
    <n v="2000000000"/>
    <d v="2021-10-12T00:00:00"/>
    <x v="6"/>
    <x v="3"/>
    <x v="55"/>
    <x v="17"/>
    <x v="1"/>
    <x v="5"/>
    <n v="274000000"/>
    <n v="274000000"/>
    <n v="6.2992700729927007"/>
    <x v="452"/>
    <x v="2"/>
  </r>
  <r>
    <x v="455"/>
    <n v="2000000000"/>
    <d v="2021-12-01T00:00:00"/>
    <x v="6"/>
    <x v="3"/>
    <x v="154"/>
    <x v="35"/>
    <x v="2"/>
    <x v="11"/>
    <n v="902000000"/>
    <n v="902000000"/>
    <n v="1.2172949002217295"/>
    <x v="453"/>
    <x v="15"/>
  </r>
  <r>
    <x v="456"/>
    <n v="2000000000"/>
    <d v="2022-03-17T00:00:00"/>
    <x v="8"/>
    <x v="3"/>
    <x v="2"/>
    <x v="0"/>
    <x v="0"/>
    <x v="20"/>
    <n v="179000000"/>
    <n v="179000000"/>
    <n v="10.173184357541899"/>
    <x v="454"/>
    <x v="5"/>
  </r>
  <r>
    <x v="457"/>
    <n v="2000000000"/>
    <d v="2021-07-13T00:00:00"/>
    <x v="6"/>
    <x v="2"/>
    <x v="32"/>
    <x v="9"/>
    <x v="2"/>
    <x v="9"/>
    <n v="403000000"/>
    <n v="403000000"/>
    <n v="3.9627791563275436"/>
    <x v="455"/>
    <x v="9"/>
  </r>
  <r>
    <x v="458"/>
    <n v="2000000000"/>
    <d v="2015-09-09T00:00:00"/>
    <x v="10"/>
    <x v="1"/>
    <x v="28"/>
    <x v="11"/>
    <x v="1"/>
    <x v="11"/>
    <n v="397000000"/>
    <n v="397000000"/>
    <n v="4.0377833753148611"/>
    <x v="456"/>
    <x v="2"/>
  </r>
  <r>
    <x v="459"/>
    <n v="2000000000"/>
    <d v="2021-04-19T00:00:00"/>
    <x v="6"/>
    <x v="2"/>
    <x v="50"/>
    <x v="15"/>
    <x v="2"/>
    <x v="9"/>
    <n v="364000000"/>
    <n v="364000000"/>
    <n v="4.4945054945054945"/>
    <x v="457"/>
    <x v="9"/>
  </r>
  <r>
    <x v="460"/>
    <n v="2000000000"/>
    <d v="2020-08-18T00:00:00"/>
    <x v="9"/>
    <x v="10"/>
    <x v="10"/>
    <x v="1"/>
    <x v="1"/>
    <x v="20"/>
    <n v="285000000"/>
    <n v="285000000"/>
    <n v="6.0175438596491224"/>
    <x v="458"/>
    <x v="10"/>
  </r>
  <r>
    <x v="461"/>
    <n v="2000000000"/>
    <d v="2020-08-17T00:00:00"/>
    <x v="9"/>
    <x v="0"/>
    <x v="50"/>
    <x v="15"/>
    <x v="2"/>
    <x v="6"/>
    <n v="517000000"/>
    <n v="517000000"/>
    <n v="2.8684719535783367"/>
    <x v="459"/>
    <x v="3"/>
  </r>
  <r>
    <x v="462"/>
    <n v="2000000000"/>
    <d v="2021-07-12T00:00:00"/>
    <x v="6"/>
    <x v="1"/>
    <x v="155"/>
    <x v="36"/>
    <x v="1"/>
    <x v="5"/>
    <n v="577000000"/>
    <n v="577000000"/>
    <n v="2.4662045060658579"/>
    <x v="460"/>
    <x v="2"/>
  </r>
  <r>
    <x v="463"/>
    <n v="2000000000"/>
    <d v="2021-05-11T00:00:00"/>
    <x v="6"/>
    <x v="3"/>
    <x v="2"/>
    <x v="0"/>
    <x v="0"/>
    <x v="8"/>
    <n v="315000000"/>
    <n v="315000000"/>
    <n v="5.3492063492063489"/>
    <x v="461"/>
    <x v="0"/>
  </r>
  <r>
    <x v="464"/>
    <n v="2000000000"/>
    <d v="2022-01-27T00:00:00"/>
    <x v="8"/>
    <x v="1"/>
    <x v="8"/>
    <x v="5"/>
    <x v="1"/>
    <x v="17"/>
    <n v="612000000"/>
    <n v="612000000"/>
    <n v="2.2679738562091503"/>
    <x v="462"/>
    <x v="1"/>
  </r>
  <r>
    <x v="465"/>
    <n v="2000000000"/>
    <d v="2021-03-03T00:00:00"/>
    <x v="6"/>
    <x v="8"/>
    <x v="83"/>
    <x v="0"/>
    <x v="0"/>
    <x v="6"/>
    <n v="403000000"/>
    <n v="403000000"/>
    <n v="3.9627791563275436"/>
    <x v="463"/>
    <x v="12"/>
  </r>
  <r>
    <x v="466"/>
    <n v="2000000000"/>
    <d v="2021-10-28T00:00:00"/>
    <x v="6"/>
    <x v="13"/>
    <x v="156"/>
    <x v="0"/>
    <x v="0"/>
    <x v="9"/>
    <n v="358000000"/>
    <n v="358000000"/>
    <n v="4.5865921787709496"/>
    <x v="464"/>
    <x v="9"/>
  </r>
  <r>
    <x v="467"/>
    <n v="2000000000"/>
    <d v="2020-11-03T00:00:00"/>
    <x v="9"/>
    <x v="4"/>
    <x v="5"/>
    <x v="4"/>
    <x v="2"/>
    <x v="4"/>
    <n v="311000000"/>
    <n v="311000000"/>
    <n v="5.430868167202572"/>
    <x v="465"/>
    <x v="12"/>
  </r>
  <r>
    <x v="468"/>
    <n v="2000000000"/>
    <d v="2021-11-07T00:00:00"/>
    <x v="6"/>
    <x v="9"/>
    <x v="30"/>
    <x v="0"/>
    <x v="0"/>
    <x v="8"/>
    <n v="251000000"/>
    <n v="251000000"/>
    <n v="6.9681274900398407"/>
    <x v="466"/>
    <x v="0"/>
  </r>
  <r>
    <x v="469"/>
    <n v="2000000000"/>
    <d v="2021-01-14T00:00:00"/>
    <x v="6"/>
    <x v="9"/>
    <x v="2"/>
    <x v="0"/>
    <x v="0"/>
    <x v="9"/>
    <n v="195000000"/>
    <n v="195000000"/>
    <n v="9.2564102564102573"/>
    <x v="467"/>
    <x v="9"/>
  </r>
  <r>
    <x v="470"/>
    <n v="2000000000"/>
    <d v="2018-02-16T00:00:00"/>
    <x v="1"/>
    <x v="5"/>
    <x v="14"/>
    <x v="0"/>
    <x v="0"/>
    <x v="6"/>
    <n v="792000000"/>
    <n v="792000000"/>
    <n v="1.5252525252525253"/>
    <x v="468"/>
    <x v="9"/>
  </r>
  <r>
    <x v="471"/>
    <n v="2000000000"/>
    <d v="2018-10-22T00:00:00"/>
    <x v="1"/>
    <x v="5"/>
    <x v="2"/>
    <x v="0"/>
    <x v="0"/>
    <x v="18"/>
    <n v="542000000"/>
    <n v="542000000"/>
    <n v="2.6900369003690039"/>
    <x v="469"/>
    <x v="8"/>
  </r>
  <r>
    <x v="472"/>
    <n v="2000000000"/>
    <d v="2022-02-02T00:00:00"/>
    <x v="8"/>
    <x v="3"/>
    <x v="2"/>
    <x v="0"/>
    <x v="0"/>
    <x v="13"/>
    <n v="261000000"/>
    <n v="261000000"/>
    <n v="6.6628352490421454"/>
    <x v="470"/>
    <x v="12"/>
  </r>
  <r>
    <x v="473"/>
    <n v="2000000000"/>
    <d v="2021-11-04T00:00:00"/>
    <x v="6"/>
    <x v="6"/>
    <x v="41"/>
    <x v="0"/>
    <x v="0"/>
    <x v="8"/>
    <n v="237000000"/>
    <n v="237000000"/>
    <n v="7.4388185654008439"/>
    <x v="471"/>
    <x v="0"/>
  </r>
  <r>
    <x v="474"/>
    <n v="2000000000"/>
    <d v="2022-02-16T00:00:00"/>
    <x v="8"/>
    <x v="2"/>
    <x v="45"/>
    <x v="0"/>
    <x v="0"/>
    <x v="20"/>
    <n v="231000000"/>
    <n v="231000000"/>
    <n v="7.6580086580086579"/>
    <x v="472"/>
    <x v="5"/>
  </r>
  <r>
    <x v="475"/>
    <n v="2000000000"/>
    <d v="2021-03-01T00:00:00"/>
    <x v="6"/>
    <x v="1"/>
    <x v="50"/>
    <x v="15"/>
    <x v="2"/>
    <x v="11"/>
    <n v="663000000"/>
    <n v="663000000"/>
    <n v="2.0165912518853695"/>
    <x v="473"/>
    <x v="15"/>
  </r>
  <r>
    <x v="476"/>
    <n v="2000000000"/>
    <d v="2021-09-07T00:00:00"/>
    <x v="6"/>
    <x v="2"/>
    <x v="157"/>
    <x v="37"/>
    <x v="5"/>
    <x v="17"/>
    <n v="200000000"/>
    <n v="200000000"/>
    <n v="9"/>
    <x v="474"/>
    <x v="5"/>
  </r>
  <r>
    <x v="477"/>
    <n v="2000000000"/>
    <d v="2021-11-09T00:00:00"/>
    <x v="6"/>
    <x v="2"/>
    <x v="116"/>
    <x v="0"/>
    <x v="0"/>
    <x v="5"/>
    <n v="275000000"/>
    <n v="275000000"/>
    <n v="6.2727272727272725"/>
    <x v="475"/>
    <x v="2"/>
  </r>
  <r>
    <x v="478"/>
    <n v="2000000000"/>
    <d v="2021-05-25T00:00:00"/>
    <x v="6"/>
    <x v="0"/>
    <x v="14"/>
    <x v="0"/>
    <x v="0"/>
    <x v="5"/>
    <n v="497000000"/>
    <n v="497000000"/>
    <n v="3.0241448692152919"/>
    <x v="476"/>
    <x v="2"/>
  </r>
  <r>
    <x v="479"/>
    <n v="2000000000"/>
    <d v="2020-09-24T00:00:00"/>
    <x v="9"/>
    <x v="2"/>
    <x v="64"/>
    <x v="0"/>
    <x v="0"/>
    <x v="13"/>
    <n v="557000000"/>
    <n v="557000000"/>
    <n v="2.5906642728904847"/>
    <x v="477"/>
    <x v="2"/>
  </r>
  <r>
    <x v="480"/>
    <n v="2000000000"/>
    <d v="2019-04-23T00:00:00"/>
    <x v="4"/>
    <x v="4"/>
    <x v="2"/>
    <x v="0"/>
    <x v="0"/>
    <x v="6"/>
    <n v="417000000"/>
    <n v="417000000"/>
    <n v="3.7961630695443644"/>
    <x v="478"/>
    <x v="2"/>
  </r>
  <r>
    <x v="481"/>
    <n v="2000000000"/>
    <d v="2021-07-29T00:00:00"/>
    <x v="6"/>
    <x v="3"/>
    <x v="158"/>
    <x v="20"/>
    <x v="2"/>
    <x v="3"/>
    <n v="229000000"/>
    <n v="229000000"/>
    <n v="7.7336244541484715"/>
    <x v="479"/>
    <x v="18"/>
  </r>
  <r>
    <x v="482"/>
    <n v="2000000000"/>
    <d v="2020-02-11T00:00:00"/>
    <x v="9"/>
    <x v="0"/>
    <x v="159"/>
    <x v="0"/>
    <x v="0"/>
    <x v="2"/>
    <n v="275000000"/>
    <n v="275000000"/>
    <n v="6.2727272727272725"/>
    <x v="480"/>
    <x v="0"/>
  </r>
  <r>
    <x v="483"/>
    <n v="2000000000"/>
    <d v="2015-10-27T00:00:00"/>
    <x v="10"/>
    <x v="9"/>
    <x v="40"/>
    <x v="0"/>
    <x v="0"/>
    <x v="13"/>
    <n v="218000000"/>
    <n v="218000000"/>
    <n v="8.1743119266055047"/>
    <x v="481"/>
    <x v="10"/>
  </r>
  <r>
    <x v="484"/>
    <n v="2000000000"/>
    <d v="2021-12-10T00:00:00"/>
    <x v="6"/>
    <x v="2"/>
    <x v="123"/>
    <x v="27"/>
    <x v="1"/>
    <x v="6"/>
    <n v="434000000"/>
    <n v="434000000"/>
    <n v="3.6082949308755761"/>
    <x v="482"/>
    <x v="12"/>
  </r>
  <r>
    <x v="485"/>
    <n v="2000000000"/>
    <d v="2021-07-28T00:00:00"/>
    <x v="6"/>
    <x v="3"/>
    <x v="2"/>
    <x v="0"/>
    <x v="0"/>
    <x v="4"/>
    <n v="334000000"/>
    <n v="334000000"/>
    <n v="4.9880239520958085"/>
    <x v="483"/>
    <x v="7"/>
  </r>
  <r>
    <x v="486"/>
    <n v="2000000000"/>
    <d v="2021-10-06T00:00:00"/>
    <x v="6"/>
    <x v="3"/>
    <x v="122"/>
    <x v="0"/>
    <x v="0"/>
    <x v="6"/>
    <n v="277000000"/>
    <n v="277000000"/>
    <n v="6.2202166064981945"/>
    <x v="484"/>
    <x v="12"/>
  </r>
  <r>
    <x v="487"/>
    <n v="2000000000"/>
    <d v="2021-11-24T00:00:00"/>
    <x v="6"/>
    <x v="1"/>
    <x v="23"/>
    <x v="5"/>
    <x v="1"/>
    <x v="5"/>
    <n v="509000000"/>
    <n v="509000000"/>
    <n v="2.9292730844793713"/>
    <x v="485"/>
    <x v="2"/>
  </r>
  <r>
    <x v="488"/>
    <n v="2000000000"/>
    <d v="2021-06-07T00:00:00"/>
    <x v="6"/>
    <x v="13"/>
    <x v="36"/>
    <x v="13"/>
    <x v="0"/>
    <x v="8"/>
    <n v="474000000"/>
    <n v="474000000"/>
    <n v="3.2194092827004219"/>
    <x v="486"/>
    <x v="0"/>
  </r>
  <r>
    <x v="489"/>
    <n v="2000000000"/>
    <d v="2018-11-01T00:00:00"/>
    <x v="1"/>
    <x v="5"/>
    <x v="30"/>
    <x v="0"/>
    <x v="0"/>
    <x v="5"/>
    <n v="423000000"/>
    <n v="423000000"/>
    <n v="3.728132387706856"/>
    <x v="487"/>
    <x v="5"/>
  </r>
  <r>
    <x v="490"/>
    <n v="2000000000"/>
    <d v="2018-04-16T00:00:00"/>
    <x v="1"/>
    <x v="11"/>
    <x v="10"/>
    <x v="1"/>
    <x v="1"/>
    <x v="10"/>
    <n v="792000000"/>
    <n v="792000000"/>
    <n v="1.5252525252525253"/>
    <x v="488"/>
    <x v="10"/>
  </r>
  <r>
    <x v="491"/>
    <n v="2000000000"/>
    <d v="2021-05-05T00:00:00"/>
    <x v="6"/>
    <x v="2"/>
    <x v="160"/>
    <x v="12"/>
    <x v="0"/>
    <x v="13"/>
    <n v="378000000"/>
    <n v="378000000"/>
    <n v="4.2910052910052912"/>
    <x v="489"/>
    <x v="3"/>
  </r>
  <r>
    <x v="492"/>
    <n v="2000000000"/>
    <d v="2022-02-23T00:00:00"/>
    <x v="8"/>
    <x v="9"/>
    <x v="30"/>
    <x v="0"/>
    <x v="0"/>
    <x v="11"/>
    <n v="422000000"/>
    <n v="422000000"/>
    <n v="3.7393364928909953"/>
    <x v="490"/>
    <x v="21"/>
  </r>
  <r>
    <x v="493"/>
    <n v="2000000000"/>
    <d v="2021-04-27T00:00:00"/>
    <x v="6"/>
    <x v="2"/>
    <x v="14"/>
    <x v="0"/>
    <x v="0"/>
    <x v="5"/>
    <n v="402000000"/>
    <n v="402000000"/>
    <n v="3.9751243781094527"/>
    <x v="491"/>
    <x v="2"/>
  </r>
  <r>
    <x v="494"/>
    <n v="2000000000"/>
    <d v="2020-10-06T00:00:00"/>
    <x v="9"/>
    <x v="3"/>
    <x v="2"/>
    <x v="0"/>
    <x v="0"/>
    <x v="8"/>
    <n v="400000000"/>
    <n v="400000000"/>
    <n v="4"/>
    <x v="492"/>
    <x v="7"/>
  </r>
  <r>
    <x v="495"/>
    <n v="2000000000"/>
    <d v="2022-02-15T00:00:00"/>
    <x v="8"/>
    <x v="4"/>
    <x v="11"/>
    <x v="1"/>
    <x v="1"/>
    <x v="19"/>
    <n v="710000000"/>
    <n v="710000000"/>
    <n v="1.8169014084507042"/>
    <x v="493"/>
    <x v="18"/>
  </r>
  <r>
    <x v="496"/>
    <n v="2000000000"/>
    <d v="2019-06-12T00:00:00"/>
    <x v="4"/>
    <x v="3"/>
    <x v="14"/>
    <x v="0"/>
    <x v="0"/>
    <x v="4"/>
    <n v="525000000"/>
    <n v="525000000"/>
    <n v="2.8095238095238093"/>
    <x v="494"/>
    <x v="3"/>
  </r>
  <r>
    <x v="497"/>
    <n v="2000000000"/>
    <d v="2019-11-11T00:00:00"/>
    <x v="4"/>
    <x v="1"/>
    <x v="28"/>
    <x v="11"/>
    <x v="1"/>
    <x v="16"/>
    <n v="287000000"/>
    <n v="287000000"/>
    <n v="5.968641114982578"/>
    <x v="211"/>
    <x v="11"/>
  </r>
  <r>
    <x v="498"/>
    <n v="2000000000"/>
    <d v="2018-02-22T00:00:00"/>
    <x v="1"/>
    <x v="0"/>
    <x v="161"/>
    <x v="9"/>
    <x v="2"/>
    <x v="9"/>
    <n v="550000000"/>
    <n v="550000000"/>
    <n v="2.6363636363636362"/>
    <x v="495"/>
    <x v="4"/>
  </r>
  <r>
    <x v="499"/>
    <n v="2000000000"/>
    <d v="2021-08-10T00:00:00"/>
    <x v="6"/>
    <x v="8"/>
    <x v="24"/>
    <x v="0"/>
    <x v="0"/>
    <x v="4"/>
    <n v="259000000"/>
    <n v="259000000"/>
    <n v="6.7220077220077217"/>
    <x v="496"/>
    <x v="7"/>
  </r>
  <r>
    <x v="500"/>
    <n v="2000000000"/>
    <d v="2021-03-29T00:00:00"/>
    <x v="6"/>
    <x v="0"/>
    <x v="2"/>
    <x v="0"/>
    <x v="0"/>
    <x v="4"/>
    <n v="351000000"/>
    <n v="351000000"/>
    <n v="4.6980056980056979"/>
    <x v="497"/>
    <x v="7"/>
  </r>
  <r>
    <x v="501"/>
    <n v="2000000000"/>
    <d v="2021-08-04T00:00:00"/>
    <x v="6"/>
    <x v="3"/>
    <x v="64"/>
    <x v="0"/>
    <x v="0"/>
    <x v="13"/>
    <n v="172000000"/>
    <n v="172000000"/>
    <n v="10.627906976744185"/>
    <x v="498"/>
    <x v="3"/>
  </r>
  <r>
    <x v="502"/>
    <n v="2000000000"/>
    <d v="2019-07-31T00:00:00"/>
    <x v="4"/>
    <x v="9"/>
    <x v="162"/>
    <x v="17"/>
    <x v="1"/>
    <x v="6"/>
    <n v="305000000"/>
    <n v="305000000"/>
    <n v="5.557377049180328"/>
    <x v="499"/>
    <x v="2"/>
  </r>
  <r>
    <x v="503"/>
    <n v="2000000000"/>
    <d v="2021-09-23T00:00:00"/>
    <x v="6"/>
    <x v="10"/>
    <x v="14"/>
    <x v="0"/>
    <x v="0"/>
    <x v="9"/>
    <n v="240000000"/>
    <n v="240000000"/>
    <n v="7.333333333333333"/>
    <x v="500"/>
    <x v="9"/>
  </r>
  <r>
    <x v="504"/>
    <n v="2000000000"/>
    <d v="2015-08-20T00:00:00"/>
    <x v="10"/>
    <x v="8"/>
    <x v="14"/>
    <x v="0"/>
    <x v="0"/>
    <x v="18"/>
    <n v="374000000"/>
    <n v="374000000"/>
    <n v="4.3475935828877006"/>
    <x v="501"/>
    <x v="12"/>
  </r>
  <r>
    <x v="505"/>
    <n v="2000000000"/>
    <d v="2022-01-12T00:00:00"/>
    <x v="8"/>
    <x v="0"/>
    <x v="163"/>
    <x v="4"/>
    <x v="2"/>
    <x v="17"/>
    <n v="193000000"/>
    <n v="193000000"/>
    <n v="9.3626943005181342"/>
    <x v="502"/>
    <x v="1"/>
  </r>
  <r>
    <x v="506"/>
    <n v="2000000000"/>
    <d v="2019-10-08T00:00:00"/>
    <x v="4"/>
    <x v="14"/>
    <x v="10"/>
    <x v="1"/>
    <x v="1"/>
    <x v="3"/>
    <n v="298000000"/>
    <n v="298000000"/>
    <n v="5.7114093959731544"/>
    <x v="503"/>
    <x v="16"/>
  </r>
  <r>
    <x v="507"/>
    <n v="2000000000"/>
    <d v="2021-06-15T00:00:00"/>
    <x v="6"/>
    <x v="2"/>
    <x v="30"/>
    <x v="0"/>
    <x v="0"/>
    <x v="11"/>
    <n v="676000000"/>
    <n v="676000000"/>
    <n v="1.9585798816568047"/>
    <x v="504"/>
    <x v="15"/>
  </r>
  <r>
    <x v="508"/>
    <n v="2000000000"/>
    <d v="2018-03-08T00:00:00"/>
    <x v="1"/>
    <x v="9"/>
    <x v="10"/>
    <x v="1"/>
    <x v="1"/>
    <x v="4"/>
    <n v="401000000"/>
    <n v="401000000"/>
    <n v="3.9875311720698257"/>
    <x v="505"/>
    <x v="2"/>
  </r>
  <r>
    <x v="509"/>
    <n v="2000000000"/>
    <d v="2021-09-08T00:00:00"/>
    <x v="6"/>
    <x v="2"/>
    <x v="63"/>
    <x v="22"/>
    <x v="4"/>
    <x v="5"/>
    <n v="345000000"/>
    <n v="345000000"/>
    <n v="4.7971014492753623"/>
    <x v="506"/>
    <x v="2"/>
  </r>
  <r>
    <x v="510"/>
    <n v="2000000000"/>
    <d v="2021-12-22T00:00:00"/>
    <x v="6"/>
    <x v="3"/>
    <x v="2"/>
    <x v="0"/>
    <x v="0"/>
    <x v="27"/>
    <n v="96000000"/>
    <n v="96000000"/>
    <n v="19.833333333333332"/>
    <x v="211"/>
    <x v="26"/>
  </r>
  <r>
    <x v="511"/>
    <n v="2000000000"/>
    <d v="2022-03-04T00:00:00"/>
    <x v="8"/>
    <x v="11"/>
    <x v="164"/>
    <x v="9"/>
    <x v="2"/>
    <x v="8"/>
    <n v="599000000"/>
    <n v="599000000"/>
    <n v="2.33889816360601"/>
    <x v="507"/>
    <x v="8"/>
  </r>
  <r>
    <x v="512"/>
    <n v="2000000000"/>
    <d v="2022-03-09T00:00:00"/>
    <x v="8"/>
    <x v="2"/>
    <x v="59"/>
    <x v="0"/>
    <x v="0"/>
    <x v="4"/>
    <n v="507000000"/>
    <n v="507000000"/>
    <n v="2.9447731755424065"/>
    <x v="508"/>
    <x v="0"/>
  </r>
  <r>
    <x v="513"/>
    <n v="2000000000"/>
    <d v="2021-01-19T00:00:00"/>
    <x v="6"/>
    <x v="8"/>
    <x v="165"/>
    <x v="0"/>
    <x v="0"/>
    <x v="13"/>
    <n v="295000000"/>
    <n v="295000000"/>
    <n v="5.7796610169491522"/>
    <x v="509"/>
    <x v="3"/>
  </r>
  <r>
    <x v="514"/>
    <n v="2000000000"/>
    <d v="2021-10-06T00:00:00"/>
    <x v="6"/>
    <x v="2"/>
    <x v="166"/>
    <x v="5"/>
    <x v="1"/>
    <x v="10"/>
    <n v="301000000"/>
    <n v="301000000"/>
    <n v="5.6445182724252492"/>
    <x v="332"/>
    <x v="1"/>
  </r>
  <r>
    <x v="515"/>
    <n v="2000000000"/>
    <d v="2022-03-29T00:00:00"/>
    <x v="8"/>
    <x v="9"/>
    <x v="24"/>
    <x v="0"/>
    <x v="0"/>
    <x v="17"/>
    <n v="300000000"/>
    <n v="300000000"/>
    <n v="5.666666666666667"/>
    <x v="510"/>
    <x v="1"/>
  </r>
  <r>
    <x v="516"/>
    <n v="2000000000"/>
    <d v="2020-10-27T00:00:00"/>
    <x v="9"/>
    <x v="3"/>
    <x v="35"/>
    <x v="0"/>
    <x v="0"/>
    <x v="9"/>
    <n v="397000000"/>
    <n v="397000000"/>
    <n v="4.0377833753148611"/>
    <x v="511"/>
    <x v="1"/>
  </r>
  <r>
    <x v="517"/>
    <n v="2000000000"/>
    <d v="2020-02-07T00:00:00"/>
    <x v="9"/>
    <x v="1"/>
    <x v="135"/>
    <x v="5"/>
    <x v="1"/>
    <x v="2"/>
    <n v="441000000"/>
    <n v="441000000"/>
    <n v="3.5351473922902494"/>
    <x v="512"/>
    <x v="0"/>
  </r>
  <r>
    <x v="518"/>
    <n v="2000000000"/>
    <d v="2021-06-21T00:00:00"/>
    <x v="6"/>
    <x v="4"/>
    <x v="32"/>
    <x v="9"/>
    <x v="2"/>
    <x v="9"/>
    <n v="593000000"/>
    <n v="593000000"/>
    <n v="2.3726812816188869"/>
    <x v="513"/>
    <x v="9"/>
  </r>
  <r>
    <x v="519"/>
    <n v="2000000000"/>
    <d v="2022-02-08T00:00:00"/>
    <x v="8"/>
    <x v="2"/>
    <x v="5"/>
    <x v="4"/>
    <x v="2"/>
    <x v="8"/>
    <n v="529000000"/>
    <n v="529000000"/>
    <n v="2.7807183364839321"/>
    <x v="514"/>
    <x v="8"/>
  </r>
  <r>
    <x v="520"/>
    <n v="2000000000"/>
    <d v="2017-11-01T00:00:00"/>
    <x v="5"/>
    <x v="3"/>
    <x v="14"/>
    <x v="0"/>
    <x v="0"/>
    <x v="8"/>
    <n v="349000000"/>
    <n v="349000000"/>
    <n v="4.7306590257879657"/>
    <x v="515"/>
    <x v="2"/>
  </r>
  <r>
    <x v="521"/>
    <n v="2000000000"/>
    <d v="2022-03-14T00:00:00"/>
    <x v="8"/>
    <x v="2"/>
    <x v="167"/>
    <x v="0"/>
    <x v="0"/>
    <x v="20"/>
    <n v="268000000"/>
    <n v="268000000"/>
    <n v="6.4626865671641793"/>
    <x v="516"/>
    <x v="5"/>
  </r>
  <r>
    <x v="522"/>
    <n v="2000000000"/>
    <d v="2021-10-26T00:00:00"/>
    <x v="6"/>
    <x v="3"/>
    <x v="43"/>
    <x v="0"/>
    <x v="0"/>
    <x v="6"/>
    <n v="507000000"/>
    <n v="507000000"/>
    <n v="2.9447731755424065"/>
    <x v="517"/>
    <x v="12"/>
  </r>
  <r>
    <x v="523"/>
    <n v="2000000000"/>
    <d v="2021-06-30T00:00:00"/>
    <x v="6"/>
    <x v="9"/>
    <x v="30"/>
    <x v="0"/>
    <x v="0"/>
    <x v="9"/>
    <n v="305000000"/>
    <n v="305000000"/>
    <n v="5.557377049180328"/>
    <x v="518"/>
    <x v="9"/>
  </r>
  <r>
    <x v="524"/>
    <n v="2000000000"/>
    <d v="2021-01-13T00:00:00"/>
    <x v="6"/>
    <x v="2"/>
    <x v="122"/>
    <x v="0"/>
    <x v="0"/>
    <x v="2"/>
    <n v="450000000"/>
    <n v="450000000"/>
    <n v="3.4444444444444446"/>
    <x v="519"/>
    <x v="8"/>
  </r>
  <r>
    <x v="525"/>
    <n v="2000000000"/>
    <d v="2022-01-06T00:00:00"/>
    <x v="8"/>
    <x v="2"/>
    <x v="5"/>
    <x v="4"/>
    <x v="2"/>
    <x v="9"/>
    <n v="496000000"/>
    <n v="496000000"/>
    <n v="3.032258064516129"/>
    <x v="520"/>
    <x v="2"/>
  </r>
  <r>
    <x v="526"/>
    <n v="2000000000"/>
    <d v="2021-05-06T00:00:00"/>
    <x v="6"/>
    <x v="2"/>
    <x v="45"/>
    <x v="0"/>
    <x v="0"/>
    <x v="10"/>
    <n v="277000000"/>
    <n v="277000000"/>
    <n v="6.2202166064981945"/>
    <x v="521"/>
    <x v="1"/>
  </r>
  <r>
    <x v="527"/>
    <n v="2000000000"/>
    <d v="2022-03-10T00:00:00"/>
    <x v="8"/>
    <x v="2"/>
    <x v="51"/>
    <x v="0"/>
    <x v="0"/>
    <x v="5"/>
    <n v="365000000"/>
    <n v="365000000"/>
    <n v="4.4794520547945202"/>
    <x v="522"/>
    <x v="3"/>
  </r>
  <r>
    <x v="528"/>
    <n v="2000000000"/>
    <d v="2021-04-27T00:00:00"/>
    <x v="6"/>
    <x v="1"/>
    <x v="68"/>
    <x v="5"/>
    <x v="1"/>
    <x v="13"/>
    <n v="371000000"/>
    <n v="371000000"/>
    <n v="4.3908355795148246"/>
    <x v="523"/>
    <x v="3"/>
  </r>
  <r>
    <x v="529"/>
    <n v="2000000000"/>
    <d v="2021-12-16T00:00:00"/>
    <x v="6"/>
    <x v="3"/>
    <x v="14"/>
    <x v="0"/>
    <x v="0"/>
    <x v="4"/>
    <n v="487000000"/>
    <n v="487000000"/>
    <n v="3.106776180698152"/>
    <x v="524"/>
    <x v="7"/>
  </r>
  <r>
    <x v="530"/>
    <n v="2000000000"/>
    <d v="2021-03-08T00:00:00"/>
    <x v="6"/>
    <x v="2"/>
    <x v="5"/>
    <x v="4"/>
    <x v="2"/>
    <x v="13"/>
    <n v="791000000"/>
    <n v="791000000"/>
    <n v="1.5284450063211126"/>
    <x v="525"/>
    <x v="3"/>
  </r>
  <r>
    <x v="531"/>
    <n v="2000000000"/>
    <d v="2022-01-10T00:00:00"/>
    <x v="8"/>
    <x v="1"/>
    <x v="50"/>
    <x v="15"/>
    <x v="2"/>
    <x v="20"/>
    <n v="422000000"/>
    <n v="422000000"/>
    <n v="3.7393364928909953"/>
    <x v="526"/>
    <x v="5"/>
  </r>
  <r>
    <x v="532"/>
    <n v="2000000000"/>
    <d v="2018-12-19T00:00:00"/>
    <x v="1"/>
    <x v="9"/>
    <x v="11"/>
    <x v="1"/>
    <x v="1"/>
    <x v="5"/>
    <n v="1000000000"/>
    <n v="1000000000"/>
    <n v="1"/>
    <x v="527"/>
    <x v="5"/>
  </r>
  <r>
    <x v="533"/>
    <n v="2000000000"/>
    <d v="2021-10-18T00:00:00"/>
    <x v="6"/>
    <x v="3"/>
    <x v="53"/>
    <x v="16"/>
    <x v="2"/>
    <x v="9"/>
    <n v="210000000"/>
    <n v="210000000"/>
    <n v="8.5238095238095237"/>
    <x v="528"/>
    <x v="9"/>
  </r>
  <r>
    <x v="534"/>
    <n v="2000000000"/>
    <d v="2022-02-15T00:00:00"/>
    <x v="8"/>
    <x v="1"/>
    <x v="9"/>
    <x v="6"/>
    <x v="1"/>
    <x v="13"/>
    <n v="438000000"/>
    <n v="438000000"/>
    <n v="3.5662100456621006"/>
    <x v="529"/>
    <x v="12"/>
  </r>
  <r>
    <x v="535"/>
    <n v="2000000000"/>
    <d v="2020-05-26T00:00:00"/>
    <x v="9"/>
    <x v="0"/>
    <x v="168"/>
    <x v="0"/>
    <x v="0"/>
    <x v="4"/>
    <n v="640000000"/>
    <n v="640000000"/>
    <n v="2.125"/>
    <x v="530"/>
    <x v="12"/>
  </r>
  <r>
    <x v="536"/>
    <n v="2000000000"/>
    <d v="2020-01-21T00:00:00"/>
    <x v="9"/>
    <x v="14"/>
    <x v="2"/>
    <x v="0"/>
    <x v="0"/>
    <x v="8"/>
    <n v="293000000"/>
    <n v="293000000"/>
    <n v="5.8259385665529013"/>
    <x v="531"/>
    <x v="7"/>
  </r>
  <r>
    <x v="537"/>
    <n v="2000000000"/>
    <d v="2012-12-17T00:00:00"/>
    <x v="0"/>
    <x v="9"/>
    <x v="40"/>
    <x v="0"/>
    <x v="0"/>
    <x v="4"/>
    <n v="658000000"/>
    <n v="658000000"/>
    <n v="2.0395136778115504"/>
    <x v="532"/>
    <x v="23"/>
  </r>
  <r>
    <x v="538"/>
    <n v="2000000000"/>
    <d v="2021-09-08T00:00:00"/>
    <x v="6"/>
    <x v="3"/>
    <x v="35"/>
    <x v="0"/>
    <x v="0"/>
    <x v="13"/>
    <n v="341000000"/>
    <n v="341000000"/>
    <n v="4.8651026392961878"/>
    <x v="533"/>
    <x v="3"/>
  </r>
  <r>
    <x v="539"/>
    <n v="2000000000"/>
    <d v="2015-09-16T00:00:00"/>
    <x v="10"/>
    <x v="11"/>
    <x v="50"/>
    <x v="15"/>
    <x v="2"/>
    <x v="19"/>
    <n v="449000000"/>
    <n v="449000000"/>
    <n v="3.4543429844097995"/>
    <x v="534"/>
    <x v="7"/>
  </r>
  <r>
    <x v="540"/>
    <n v="2000000000"/>
    <d v="2021-09-22T00:00:00"/>
    <x v="6"/>
    <x v="9"/>
    <x v="10"/>
    <x v="1"/>
    <x v="1"/>
    <x v="9"/>
    <n v="115000000"/>
    <n v="115000000"/>
    <n v="16.391304347826086"/>
    <x v="535"/>
    <x v="9"/>
  </r>
  <r>
    <x v="541"/>
    <n v="2000000000"/>
    <d v="2021-06-18T00:00:00"/>
    <x v="6"/>
    <x v="2"/>
    <x v="49"/>
    <x v="14"/>
    <x v="2"/>
    <x v="6"/>
    <n v="281000000"/>
    <n v="281000000"/>
    <n v="6.117437722419929"/>
    <x v="536"/>
    <x v="12"/>
  </r>
  <r>
    <x v="542"/>
    <n v="2000000000"/>
    <d v="2019-02-06T00:00:00"/>
    <x v="4"/>
    <x v="5"/>
    <x v="2"/>
    <x v="0"/>
    <x v="0"/>
    <x v="4"/>
    <n v="218000000"/>
    <n v="218000000"/>
    <n v="8.1743119266055047"/>
    <x v="537"/>
    <x v="3"/>
  </r>
  <r>
    <x v="543"/>
    <n v="2000000000"/>
    <d v="2021-05-31T00:00:00"/>
    <x v="6"/>
    <x v="2"/>
    <x v="2"/>
    <x v="0"/>
    <x v="0"/>
    <x v="10"/>
    <n v="302000000"/>
    <n v="302000000"/>
    <n v="5.6225165562913908"/>
    <x v="538"/>
    <x v="1"/>
  </r>
  <r>
    <x v="544"/>
    <n v="2000000000"/>
    <d v="2021-04-20T00:00:00"/>
    <x v="6"/>
    <x v="2"/>
    <x v="44"/>
    <x v="13"/>
    <x v="0"/>
    <x v="5"/>
    <n v="433000000"/>
    <n v="433000000"/>
    <n v="3.6189376443418015"/>
    <x v="539"/>
    <x v="2"/>
  </r>
  <r>
    <x v="545"/>
    <n v="2000000000"/>
    <d v="2021-10-28T00:00:00"/>
    <x v="6"/>
    <x v="6"/>
    <x v="169"/>
    <x v="0"/>
    <x v="0"/>
    <x v="28"/>
    <n v="300000000"/>
    <n v="300000000"/>
    <n v="5.666666666666667"/>
    <x v="540"/>
    <x v="23"/>
  </r>
  <r>
    <x v="546"/>
    <n v="2000000000"/>
    <d v="2021-06-10T00:00:00"/>
    <x v="6"/>
    <x v="2"/>
    <x v="160"/>
    <x v="12"/>
    <x v="0"/>
    <x v="4"/>
    <n v="381000000"/>
    <n v="381000000"/>
    <n v="4.2493438320209975"/>
    <x v="541"/>
    <x v="7"/>
  </r>
  <r>
    <x v="547"/>
    <n v="2000000000"/>
    <d v="2022-02-15T00:00:00"/>
    <x v="8"/>
    <x v="3"/>
    <x v="35"/>
    <x v="0"/>
    <x v="0"/>
    <x v="8"/>
    <n v="100000000"/>
    <n v="100000000"/>
    <n v="19"/>
    <x v="542"/>
    <x v="8"/>
  </r>
  <r>
    <x v="548"/>
    <n v="2000000000"/>
    <d v="2021-11-22T00:00:00"/>
    <x v="6"/>
    <x v="4"/>
    <x v="2"/>
    <x v="0"/>
    <x v="0"/>
    <x v="10"/>
    <n v="456000000"/>
    <n v="456000000"/>
    <n v="3.3859649122807016"/>
    <x v="543"/>
    <x v="1"/>
  </r>
  <r>
    <x v="549"/>
    <n v="2000000000"/>
    <d v="2021-08-13T00:00:00"/>
    <x v="6"/>
    <x v="2"/>
    <x v="2"/>
    <x v="0"/>
    <x v="0"/>
    <x v="10"/>
    <n v="370000000"/>
    <n v="370000000"/>
    <n v="4.4054054054054053"/>
    <x v="544"/>
    <x v="1"/>
  </r>
  <r>
    <x v="550"/>
    <n v="2000000000"/>
    <d v="2021-01-06T00:00:00"/>
    <x v="6"/>
    <x v="6"/>
    <x v="35"/>
    <x v="0"/>
    <x v="0"/>
    <x v="5"/>
    <n v="410000000"/>
    <n v="410000000"/>
    <n v="3.8780487804878048"/>
    <x v="545"/>
    <x v="2"/>
  </r>
  <r>
    <x v="551"/>
    <n v="2000000000"/>
    <d v="2019-06-20T00:00:00"/>
    <x v="4"/>
    <x v="6"/>
    <x v="78"/>
    <x v="0"/>
    <x v="0"/>
    <x v="18"/>
    <n v="475000000"/>
    <n v="475000000"/>
    <n v="3.2105263157894739"/>
    <x v="546"/>
    <x v="15"/>
  </r>
  <r>
    <x v="552"/>
    <n v="2000000000"/>
    <d v="2020-03-10T00:00:00"/>
    <x v="9"/>
    <x v="3"/>
    <x v="51"/>
    <x v="0"/>
    <x v="0"/>
    <x v="2"/>
    <n v="299000000"/>
    <n v="299000000"/>
    <n v="5.6889632107023411"/>
    <x v="547"/>
    <x v="0"/>
  </r>
  <r>
    <x v="553"/>
    <n v="2000000000"/>
    <d v="2022-01-17T00:00:00"/>
    <x v="8"/>
    <x v="10"/>
    <x v="170"/>
    <x v="15"/>
    <x v="2"/>
    <x v="5"/>
    <n v="450000000"/>
    <n v="450000000"/>
    <n v="3.4444444444444446"/>
    <x v="548"/>
    <x v="3"/>
  </r>
  <r>
    <x v="554"/>
    <n v="2000000000"/>
    <d v="2018-08-01T00:00:00"/>
    <x v="1"/>
    <x v="10"/>
    <x v="171"/>
    <x v="0"/>
    <x v="0"/>
    <x v="8"/>
    <n v="251000000"/>
    <n v="251000000"/>
    <n v="6.9681274900398407"/>
    <x v="549"/>
    <x v="3"/>
  </r>
  <r>
    <x v="555"/>
    <n v="2000000000"/>
    <d v="2021-03-17T00:00:00"/>
    <x v="6"/>
    <x v="5"/>
    <x v="10"/>
    <x v="1"/>
    <x v="1"/>
    <x v="10"/>
    <n v="523000000"/>
    <n v="523000000"/>
    <n v="2.8240917782026767"/>
    <x v="550"/>
    <x v="1"/>
  </r>
  <r>
    <x v="556"/>
    <n v="2000000000"/>
    <d v="2021-04-21T00:00:00"/>
    <x v="6"/>
    <x v="9"/>
    <x v="2"/>
    <x v="0"/>
    <x v="0"/>
    <x v="6"/>
    <n v="121000000"/>
    <n v="121000000"/>
    <n v="15.528925619834711"/>
    <x v="551"/>
    <x v="12"/>
  </r>
  <r>
    <x v="557"/>
    <n v="2000000000"/>
    <d v="2016-09-05T00:00:00"/>
    <x v="7"/>
    <x v="1"/>
    <x v="11"/>
    <x v="1"/>
    <x v="1"/>
    <x v="6"/>
    <n v="517000000"/>
    <n v="517000000"/>
    <n v="2.8684719535783367"/>
    <x v="552"/>
    <x v="5"/>
  </r>
  <r>
    <x v="558"/>
    <n v="2000000000"/>
    <d v="2020-12-17T00:00:00"/>
    <x v="9"/>
    <x v="4"/>
    <x v="107"/>
    <x v="0"/>
    <x v="0"/>
    <x v="16"/>
    <n v="0"/>
    <n v="458702702.7027027"/>
    <n v="3.3601225547961349"/>
    <x v="553"/>
    <x v="20"/>
  </r>
  <r>
    <x v="559"/>
    <n v="2000000000"/>
    <d v="2021-06-15T00:00:00"/>
    <x v="6"/>
    <x v="3"/>
    <x v="2"/>
    <x v="0"/>
    <x v="0"/>
    <x v="6"/>
    <n v="342000000"/>
    <n v="342000000"/>
    <n v="4.8479532163742691"/>
    <x v="554"/>
    <x v="12"/>
  </r>
  <r>
    <x v="560"/>
    <n v="2000000000"/>
    <d v="2021-05-04T00:00:00"/>
    <x v="6"/>
    <x v="3"/>
    <x v="59"/>
    <x v="0"/>
    <x v="0"/>
    <x v="2"/>
    <n v="550000000"/>
    <n v="550000000"/>
    <n v="2.6363636363636362"/>
    <x v="555"/>
    <x v="8"/>
  </r>
  <r>
    <x v="561"/>
    <n v="2000000000"/>
    <d v="2019-03-27T00:00:00"/>
    <x v="4"/>
    <x v="13"/>
    <x v="73"/>
    <x v="0"/>
    <x v="0"/>
    <x v="27"/>
    <n v="545000000"/>
    <n v="545000000"/>
    <n v="2.669724770642202"/>
    <x v="556"/>
    <x v="20"/>
  </r>
  <r>
    <x v="562"/>
    <n v="2000000000"/>
    <d v="2020-05-19T00:00:00"/>
    <x v="9"/>
    <x v="14"/>
    <x v="11"/>
    <x v="1"/>
    <x v="1"/>
    <x v="13"/>
    <n v="614000000"/>
    <n v="614000000"/>
    <n v="2.2573289902280131"/>
    <x v="557"/>
    <x v="2"/>
  </r>
  <r>
    <x v="563"/>
    <n v="2000000000"/>
    <d v="2021-04-27T00:00:00"/>
    <x v="6"/>
    <x v="8"/>
    <x v="3"/>
    <x v="2"/>
    <x v="2"/>
    <x v="13"/>
    <n v="569000000"/>
    <n v="569000000"/>
    <n v="2.5149384885764499"/>
    <x v="558"/>
    <x v="3"/>
  </r>
  <r>
    <x v="564"/>
    <n v="2000000000"/>
    <d v="2019-06-05T00:00:00"/>
    <x v="4"/>
    <x v="4"/>
    <x v="63"/>
    <x v="22"/>
    <x v="4"/>
    <x v="6"/>
    <n v="507000000"/>
    <n v="507000000"/>
    <n v="2.9447731755424065"/>
    <x v="559"/>
    <x v="2"/>
  </r>
  <r>
    <x v="565"/>
    <n v="2000000000"/>
    <d v="2021-11-22T00:00:00"/>
    <x v="6"/>
    <x v="3"/>
    <x v="107"/>
    <x v="0"/>
    <x v="0"/>
    <x v="8"/>
    <n v="315000000"/>
    <n v="315000000"/>
    <n v="5.3492063492063489"/>
    <x v="560"/>
    <x v="0"/>
  </r>
  <r>
    <x v="566"/>
    <n v="2000000000"/>
    <d v="2021-07-12T00:00:00"/>
    <x v="6"/>
    <x v="2"/>
    <x v="172"/>
    <x v="19"/>
    <x v="2"/>
    <x v="5"/>
    <n v="448000000"/>
    <n v="448000000"/>
    <n v="3.4642857142857144"/>
    <x v="561"/>
    <x v="2"/>
  </r>
  <r>
    <x v="567"/>
    <n v="2000000000"/>
    <d v="2019-05-23T00:00:00"/>
    <x v="4"/>
    <x v="12"/>
    <x v="11"/>
    <x v="1"/>
    <x v="1"/>
    <x v="2"/>
    <n v="503000000"/>
    <n v="503000000"/>
    <n v="2.9761431411530817"/>
    <x v="562"/>
    <x v="7"/>
  </r>
  <r>
    <x v="568"/>
    <n v="2000000000"/>
    <d v="2014-10-21T00:00:00"/>
    <x v="2"/>
    <x v="10"/>
    <x v="173"/>
    <x v="0"/>
    <x v="0"/>
    <x v="2"/>
    <n v="3000000000"/>
    <n v="3000000000"/>
    <n v="-0.33333333333333331"/>
    <x v="563"/>
    <x v="1"/>
  </r>
  <r>
    <x v="569"/>
    <n v="2000000000"/>
    <d v="2021-04-21T00:00:00"/>
    <x v="6"/>
    <x v="1"/>
    <x v="174"/>
    <x v="0"/>
    <x v="0"/>
    <x v="17"/>
    <n v="527000000"/>
    <n v="527000000"/>
    <n v="2.795066413662239"/>
    <x v="564"/>
    <x v="5"/>
  </r>
  <r>
    <x v="570"/>
    <n v="2000000000"/>
    <d v="2021-10-06T00:00:00"/>
    <x v="6"/>
    <x v="2"/>
    <x v="2"/>
    <x v="0"/>
    <x v="0"/>
    <x v="17"/>
    <n v="183000000"/>
    <n v="183000000"/>
    <n v="9.9289617486338795"/>
    <x v="565"/>
    <x v="5"/>
  </r>
  <r>
    <x v="571"/>
    <n v="2000000000"/>
    <d v="2021-07-20T00:00:00"/>
    <x v="6"/>
    <x v="3"/>
    <x v="2"/>
    <x v="0"/>
    <x v="0"/>
    <x v="8"/>
    <n v="192000000"/>
    <n v="192000000"/>
    <n v="9.4166666666666661"/>
    <x v="566"/>
    <x v="0"/>
  </r>
  <r>
    <x v="572"/>
    <n v="2000000000"/>
    <d v="2021-11-01T00:00:00"/>
    <x v="6"/>
    <x v="2"/>
    <x v="175"/>
    <x v="38"/>
    <x v="1"/>
    <x v="5"/>
    <n v="475000000"/>
    <n v="475000000"/>
    <n v="3.2105263157894739"/>
    <x v="567"/>
    <x v="2"/>
  </r>
  <r>
    <x v="573"/>
    <n v="2000000000"/>
    <d v="2021-06-17T00:00:00"/>
    <x v="6"/>
    <x v="6"/>
    <x v="38"/>
    <x v="0"/>
    <x v="0"/>
    <x v="18"/>
    <n v="408000000"/>
    <n v="408000000"/>
    <n v="3.9019607843137254"/>
    <x v="568"/>
    <x v="16"/>
  </r>
  <r>
    <x v="574"/>
    <n v="2000000000"/>
    <d v="2021-11-17T00:00:00"/>
    <x v="6"/>
    <x v="3"/>
    <x v="2"/>
    <x v="0"/>
    <x v="0"/>
    <x v="13"/>
    <n v="202000000"/>
    <n v="202000000"/>
    <n v="8.9009900990099009"/>
    <x v="569"/>
    <x v="3"/>
  </r>
  <r>
    <x v="575"/>
    <n v="2000000000"/>
    <d v="2019-03-04T00:00:00"/>
    <x v="4"/>
    <x v="0"/>
    <x v="176"/>
    <x v="39"/>
    <x v="2"/>
    <x v="4"/>
    <n v="285000000"/>
    <n v="285000000"/>
    <n v="6.0175438596491224"/>
    <x v="570"/>
    <x v="3"/>
  </r>
  <r>
    <x v="576"/>
    <n v="2000000000"/>
    <d v="2021-08-23T00:00:00"/>
    <x v="6"/>
    <x v="2"/>
    <x v="177"/>
    <x v="40"/>
    <x v="5"/>
    <x v="17"/>
    <n v="570000000"/>
    <n v="570000000"/>
    <n v="2.5087719298245612"/>
    <x v="571"/>
    <x v="5"/>
  </r>
  <r>
    <x v="577"/>
    <n v="2000000000"/>
    <d v="2021-05-19T00:00:00"/>
    <x v="6"/>
    <x v="2"/>
    <x v="73"/>
    <x v="0"/>
    <x v="0"/>
    <x v="20"/>
    <n v="566000000"/>
    <n v="566000000"/>
    <n v="2.5335689045936394"/>
    <x v="572"/>
    <x v="4"/>
  </r>
  <r>
    <x v="578"/>
    <n v="2000000000"/>
    <d v="2018-05-17T00:00:00"/>
    <x v="1"/>
    <x v="9"/>
    <x v="150"/>
    <x v="34"/>
    <x v="1"/>
    <x v="13"/>
    <n v="147000000"/>
    <n v="147000000"/>
    <n v="12.605442176870747"/>
    <x v="573"/>
    <x v="1"/>
  </r>
  <r>
    <x v="579"/>
    <n v="2000000000"/>
    <d v="2017-04-21T00:00:00"/>
    <x v="5"/>
    <x v="3"/>
    <x v="30"/>
    <x v="0"/>
    <x v="0"/>
    <x v="11"/>
    <n v="226000000"/>
    <n v="226000000"/>
    <n v="7.8495575221238942"/>
    <x v="574"/>
    <x v="12"/>
  </r>
  <r>
    <x v="580"/>
    <n v="2000000000"/>
    <d v="2020-08-25T00:00:00"/>
    <x v="9"/>
    <x v="6"/>
    <x v="30"/>
    <x v="0"/>
    <x v="0"/>
    <x v="8"/>
    <n v="356000000"/>
    <n v="356000000"/>
    <n v="4.617977528089888"/>
    <x v="575"/>
    <x v="7"/>
  </r>
  <r>
    <x v="581"/>
    <n v="2000000000"/>
    <d v="2019-08-05T00:00:00"/>
    <x v="4"/>
    <x v="14"/>
    <x v="150"/>
    <x v="34"/>
    <x v="1"/>
    <x v="4"/>
    <n v="410000000"/>
    <n v="410000000"/>
    <n v="3.8780487804878048"/>
    <x v="576"/>
    <x v="3"/>
  </r>
  <r>
    <x v="582"/>
    <n v="2000000000"/>
    <d v="2021-09-16T00:00:00"/>
    <x v="6"/>
    <x v="8"/>
    <x v="14"/>
    <x v="0"/>
    <x v="0"/>
    <x v="9"/>
    <n v="296000000"/>
    <n v="296000000"/>
    <n v="5.756756756756757"/>
    <x v="577"/>
    <x v="9"/>
  </r>
  <r>
    <x v="583"/>
    <n v="2000000000"/>
    <d v="2021-11-17T00:00:00"/>
    <x v="6"/>
    <x v="13"/>
    <x v="178"/>
    <x v="17"/>
    <x v="1"/>
    <x v="17"/>
    <n v="161000000"/>
    <n v="161000000"/>
    <n v="11.422360248447205"/>
    <x v="578"/>
    <x v="5"/>
  </r>
  <r>
    <x v="584"/>
    <n v="2000000000"/>
    <d v="2021-11-22T00:00:00"/>
    <x v="6"/>
    <x v="8"/>
    <x v="14"/>
    <x v="0"/>
    <x v="0"/>
    <x v="5"/>
    <n v="296000000"/>
    <n v="296000000"/>
    <n v="5.756756756756757"/>
    <x v="579"/>
    <x v="2"/>
  </r>
  <r>
    <x v="585"/>
    <n v="2000000000"/>
    <d v="2021-10-25T00:00:00"/>
    <x v="6"/>
    <x v="12"/>
    <x v="32"/>
    <x v="9"/>
    <x v="2"/>
    <x v="17"/>
    <n v="587000000"/>
    <n v="587000000"/>
    <n v="2.4071550255536627"/>
    <x v="580"/>
    <x v="5"/>
  </r>
  <r>
    <x v="586"/>
    <n v="2000000000"/>
    <d v="2012-02-13T00:00:00"/>
    <x v="0"/>
    <x v="5"/>
    <x v="179"/>
    <x v="10"/>
    <x v="1"/>
    <x v="14"/>
    <n v="200000000"/>
    <n v="200000000"/>
    <n v="9"/>
    <x v="581"/>
    <x v="21"/>
  </r>
  <r>
    <x v="587"/>
    <n v="2000000000"/>
    <d v="2020-10-06T00:00:00"/>
    <x v="9"/>
    <x v="2"/>
    <x v="14"/>
    <x v="0"/>
    <x v="0"/>
    <x v="10"/>
    <n v="365000000"/>
    <n v="365000000"/>
    <n v="4.4794520547945202"/>
    <x v="582"/>
    <x v="5"/>
  </r>
  <r>
    <x v="588"/>
    <n v="2000000000"/>
    <d v="2021-06-08T00:00:00"/>
    <x v="6"/>
    <x v="9"/>
    <x v="14"/>
    <x v="0"/>
    <x v="0"/>
    <x v="9"/>
    <n v="432000000"/>
    <n v="432000000"/>
    <n v="3.6296296296296298"/>
    <x v="583"/>
    <x v="9"/>
  </r>
  <r>
    <x v="589"/>
    <n v="2000000000"/>
    <d v="2020-12-02T00:00:00"/>
    <x v="9"/>
    <x v="8"/>
    <x v="2"/>
    <x v="0"/>
    <x v="0"/>
    <x v="5"/>
    <n v="373000000"/>
    <n v="373000000"/>
    <n v="4.3619302949061662"/>
    <x v="584"/>
    <x v="9"/>
  </r>
  <r>
    <x v="590"/>
    <n v="2000000000"/>
    <d v="2018-04-09T00:00:00"/>
    <x v="1"/>
    <x v="3"/>
    <x v="87"/>
    <x v="1"/>
    <x v="1"/>
    <x v="18"/>
    <n v="768000000"/>
    <n v="768000000"/>
    <n v="1.6041666666666667"/>
    <x v="585"/>
    <x v="8"/>
  </r>
  <r>
    <x v="591"/>
    <n v="2000000000"/>
    <d v="2020-09-24T00:00:00"/>
    <x v="9"/>
    <x v="1"/>
    <x v="1"/>
    <x v="1"/>
    <x v="1"/>
    <x v="5"/>
    <n v="950000000"/>
    <n v="950000000"/>
    <n v="1.1052631578947369"/>
    <x v="586"/>
    <x v="9"/>
  </r>
  <r>
    <x v="592"/>
    <n v="2000000000"/>
    <d v="2021-08-11T00:00:00"/>
    <x v="6"/>
    <x v="9"/>
    <x v="1"/>
    <x v="1"/>
    <x v="1"/>
    <x v="13"/>
    <n v="786000000"/>
    <n v="786000000"/>
    <n v="1.5445292620865141"/>
    <x v="587"/>
    <x v="3"/>
  </r>
  <r>
    <x v="593"/>
    <n v="2000000000"/>
    <d v="2021-11-10T00:00:00"/>
    <x v="6"/>
    <x v="2"/>
    <x v="5"/>
    <x v="4"/>
    <x v="2"/>
    <x v="17"/>
    <n v="339000000"/>
    <n v="339000000"/>
    <n v="4.8997050147492622"/>
    <x v="588"/>
    <x v="5"/>
  </r>
  <r>
    <x v="594"/>
    <n v="1000000000"/>
    <d v="2021-01-25T00:00:00"/>
    <x v="6"/>
    <x v="4"/>
    <x v="10"/>
    <x v="1"/>
    <x v="1"/>
    <x v="6"/>
    <n v="188000000"/>
    <n v="188000000"/>
    <n v="4.3191489361702127"/>
    <x v="589"/>
    <x v="12"/>
  </r>
  <r>
    <x v="595"/>
    <n v="1000000000"/>
    <d v="2020-09-30T00:00:00"/>
    <x v="9"/>
    <x v="8"/>
    <x v="180"/>
    <x v="0"/>
    <x v="0"/>
    <x v="6"/>
    <n v="94000000"/>
    <n v="94000000"/>
    <n v="9.6382978723404253"/>
    <x v="590"/>
    <x v="3"/>
  </r>
  <r>
    <x v="596"/>
    <n v="1000000000"/>
    <d v="2019-05-31T00:00:00"/>
    <x v="4"/>
    <x v="8"/>
    <x v="181"/>
    <x v="11"/>
    <x v="1"/>
    <x v="27"/>
    <n v="62000000"/>
    <n v="62000000"/>
    <n v="15.129032258064516"/>
    <x v="591"/>
    <x v="20"/>
  </r>
  <r>
    <x v="597"/>
    <n v="1000000000"/>
    <d v="2021-05-13T00:00:00"/>
    <x v="6"/>
    <x v="6"/>
    <x v="182"/>
    <x v="0"/>
    <x v="0"/>
    <x v="11"/>
    <n v="206000000"/>
    <n v="206000000"/>
    <n v="3.854368932038835"/>
    <x v="592"/>
    <x v="15"/>
  </r>
  <r>
    <x v="598"/>
    <n v="1000000000"/>
    <d v="2017-08-07T00:00:00"/>
    <x v="5"/>
    <x v="14"/>
    <x v="183"/>
    <x v="28"/>
    <x v="5"/>
    <x v="27"/>
    <n v="547000000"/>
    <n v="547000000"/>
    <n v="0.82815356489945158"/>
    <x v="593"/>
    <x v="14"/>
  </r>
  <r>
    <x v="599"/>
    <n v="1000000000"/>
    <d v="2018-06-11T00:00:00"/>
    <x v="1"/>
    <x v="10"/>
    <x v="184"/>
    <x v="1"/>
    <x v="1"/>
    <x v="2"/>
    <n v="523000000"/>
    <n v="523000000"/>
    <n v="0.91204588910133844"/>
    <x v="594"/>
    <x v="12"/>
  </r>
  <r>
    <x v="600"/>
    <n v="1000000000"/>
    <d v="2022-03-07T00:00:00"/>
    <x v="8"/>
    <x v="2"/>
    <x v="185"/>
    <x v="5"/>
    <x v="1"/>
    <x v="10"/>
    <n v="227000000"/>
    <n v="227000000"/>
    <n v="3.4052863436123348"/>
    <x v="595"/>
    <x v="9"/>
  </r>
  <r>
    <x v="601"/>
    <n v="1000000000"/>
    <d v="2018-04-16T00:00:00"/>
    <x v="1"/>
    <x v="9"/>
    <x v="10"/>
    <x v="1"/>
    <x v="1"/>
    <x v="13"/>
    <n v="79000000"/>
    <n v="79000000"/>
    <n v="11.658227848101266"/>
    <x v="596"/>
    <x v="1"/>
  </r>
  <r>
    <x v="602"/>
    <n v="1000000000"/>
    <d v="2021-07-12T00:00:00"/>
    <x v="6"/>
    <x v="8"/>
    <x v="10"/>
    <x v="1"/>
    <x v="1"/>
    <x v="9"/>
    <n v="214000000"/>
    <n v="214000000"/>
    <n v="3.6728971962616823"/>
    <x v="597"/>
    <x v="9"/>
  </r>
  <r>
    <x v="603"/>
    <n v="1000000000"/>
    <d v="2021-12-31T00:00:00"/>
    <x v="6"/>
    <x v="11"/>
    <x v="3"/>
    <x v="2"/>
    <x v="2"/>
    <x v="9"/>
    <n v="151000000"/>
    <n v="151000000"/>
    <n v="5.6225165562913908"/>
    <x v="598"/>
    <x v="9"/>
  </r>
  <r>
    <x v="604"/>
    <n v="1000000000"/>
    <d v="2021-01-11T00:00:00"/>
    <x v="6"/>
    <x v="8"/>
    <x v="118"/>
    <x v="0"/>
    <x v="0"/>
    <x v="22"/>
    <n v="700000000"/>
    <n v="700000000"/>
    <n v="0.42857142857142855"/>
    <x v="599"/>
    <x v="10"/>
  </r>
  <r>
    <x v="605"/>
    <n v="1000000000"/>
    <d v="2020-12-03T00:00:00"/>
    <x v="9"/>
    <x v="1"/>
    <x v="116"/>
    <x v="0"/>
    <x v="0"/>
    <x v="5"/>
    <n v="231000000"/>
    <n v="231000000"/>
    <n v="3.329004329004329"/>
    <x v="600"/>
    <x v="9"/>
  </r>
  <r>
    <x v="606"/>
    <n v="1000000000"/>
    <d v="2018-12-20T00:00:00"/>
    <x v="1"/>
    <x v="11"/>
    <x v="159"/>
    <x v="0"/>
    <x v="0"/>
    <x v="9"/>
    <n v="2000000000"/>
    <n v="2000000000"/>
    <n v="-0.5"/>
    <x v="601"/>
    <x v="4"/>
  </r>
  <r>
    <x v="607"/>
    <n v="1000000000"/>
    <d v="2015-07-22T00:00:00"/>
    <x v="10"/>
    <x v="3"/>
    <x v="43"/>
    <x v="0"/>
    <x v="0"/>
    <x v="2"/>
    <n v="211000000"/>
    <n v="211000000"/>
    <n v="3.7393364928909953"/>
    <x v="602"/>
    <x v="9"/>
  </r>
  <r>
    <x v="608"/>
    <n v="1000000000"/>
    <d v="2019-01-22T00:00:00"/>
    <x v="4"/>
    <x v="9"/>
    <x v="186"/>
    <x v="0"/>
    <x v="0"/>
    <x v="5"/>
    <n v="310000000"/>
    <n v="310000000"/>
    <n v="2.225806451612903"/>
    <x v="352"/>
    <x v="1"/>
  </r>
  <r>
    <x v="609"/>
    <n v="1000000000"/>
    <d v="2018-10-18T00:00:00"/>
    <x v="1"/>
    <x v="1"/>
    <x v="97"/>
    <x v="1"/>
    <x v="1"/>
    <x v="11"/>
    <n v="139000000"/>
    <n v="139000000"/>
    <n v="6.1942446043165464"/>
    <x v="603"/>
    <x v="7"/>
  </r>
  <r>
    <x v="610"/>
    <n v="1000000000"/>
    <d v="2021-05-24T00:00:00"/>
    <x v="6"/>
    <x v="2"/>
    <x v="11"/>
    <x v="1"/>
    <x v="1"/>
    <x v="5"/>
    <n v="227000000"/>
    <n v="227000000"/>
    <n v="3.4052863436123348"/>
    <x v="604"/>
    <x v="2"/>
  </r>
  <r>
    <x v="611"/>
    <n v="1000000000"/>
    <d v="2015-10-29T00:00:00"/>
    <x v="10"/>
    <x v="7"/>
    <x v="10"/>
    <x v="1"/>
    <x v="1"/>
    <x v="16"/>
    <n v="223000000"/>
    <n v="223000000"/>
    <n v="3.4843049327354261"/>
    <x v="605"/>
    <x v="16"/>
  </r>
  <r>
    <x v="612"/>
    <n v="1000000000"/>
    <d v="2021-04-11T00:00:00"/>
    <x v="6"/>
    <x v="2"/>
    <x v="46"/>
    <x v="1"/>
    <x v="1"/>
    <x v="9"/>
    <n v="249000000"/>
    <n v="249000000"/>
    <n v="3.0160642570281126"/>
    <x v="606"/>
    <x v="9"/>
  </r>
  <r>
    <x v="613"/>
    <n v="1000000000"/>
    <d v="2015-11-18T00:00:00"/>
    <x v="10"/>
    <x v="7"/>
    <x v="10"/>
    <x v="1"/>
    <x v="1"/>
    <x v="15"/>
    <n v="315000000"/>
    <n v="315000000"/>
    <n v="2.1746031746031744"/>
    <x v="607"/>
    <x v="14"/>
  </r>
  <r>
    <x v="614"/>
    <n v="1000000000"/>
    <d v="2015-04-21T00:00:00"/>
    <x v="10"/>
    <x v="2"/>
    <x v="11"/>
    <x v="1"/>
    <x v="1"/>
    <x v="6"/>
    <n v="131000000"/>
    <n v="131000000"/>
    <n v="6.6335877862595423"/>
    <x v="608"/>
    <x v="4"/>
  </r>
  <r>
    <x v="615"/>
    <n v="1000000000"/>
    <d v="2018-11-26T00:00:00"/>
    <x v="1"/>
    <x v="4"/>
    <x v="87"/>
    <x v="1"/>
    <x v="1"/>
    <x v="8"/>
    <n v="281000000"/>
    <n v="281000000"/>
    <n v="2.5587188612099645"/>
    <x v="609"/>
    <x v="3"/>
  </r>
  <r>
    <x v="616"/>
    <n v="1000000000"/>
    <d v="2020-01-28T00:00:00"/>
    <x v="9"/>
    <x v="3"/>
    <x v="14"/>
    <x v="0"/>
    <x v="0"/>
    <x v="4"/>
    <n v="143000000"/>
    <n v="143000000"/>
    <n v="5.9930069930069934"/>
    <x v="610"/>
    <x v="12"/>
  </r>
  <r>
    <x v="617"/>
    <n v="1000000000"/>
    <d v="2021-09-15T00:00:00"/>
    <x v="6"/>
    <x v="4"/>
    <x v="10"/>
    <x v="1"/>
    <x v="1"/>
    <x v="2"/>
    <n v="229000000"/>
    <n v="229000000"/>
    <n v="3.3668122270742358"/>
    <x v="611"/>
    <x v="8"/>
  </r>
  <r>
    <x v="618"/>
    <n v="1000000000"/>
    <d v="2018-07-13T00:00:00"/>
    <x v="1"/>
    <x v="4"/>
    <x v="187"/>
    <x v="1"/>
    <x v="1"/>
    <x v="13"/>
    <n v="650000000"/>
    <n v="650000000"/>
    <n v="0.53846153846153844"/>
    <x v="612"/>
    <x v="1"/>
  </r>
  <r>
    <x v="619"/>
    <n v="1000000000"/>
    <d v="2015-07-13T00:00:00"/>
    <x v="10"/>
    <x v="0"/>
    <x v="62"/>
    <x v="21"/>
    <x v="4"/>
    <x v="8"/>
    <n v="344000000"/>
    <n v="344000000"/>
    <n v="1.9069767441860466"/>
    <x v="613"/>
    <x v="1"/>
  </r>
  <r>
    <x v="620"/>
    <n v="1000000000"/>
    <d v="2015-01-01T00:00:00"/>
    <x v="10"/>
    <x v="14"/>
    <x v="10"/>
    <x v="1"/>
    <x v="1"/>
    <x v="6"/>
    <n v="52000000"/>
    <n v="52000000"/>
    <n v="18.23076923076923"/>
    <x v="614"/>
    <x v="4"/>
  </r>
  <r>
    <x v="621"/>
    <n v="1000000000"/>
    <d v="2021-10-13T00:00:00"/>
    <x v="6"/>
    <x v="2"/>
    <x v="23"/>
    <x v="5"/>
    <x v="1"/>
    <x v="11"/>
    <n v="249000000"/>
    <n v="249000000"/>
    <n v="3.0160642570281126"/>
    <x v="615"/>
    <x v="15"/>
  </r>
  <r>
    <x v="622"/>
    <n v="1000000000"/>
    <d v="2017-05-10T00:00:00"/>
    <x v="5"/>
    <x v="8"/>
    <x v="188"/>
    <x v="0"/>
    <x v="0"/>
    <x v="2"/>
    <n v="394000000"/>
    <n v="394000000"/>
    <n v="1.5380710659898478"/>
    <x v="616"/>
    <x v="3"/>
  </r>
  <r>
    <x v="623"/>
    <n v="1000000000"/>
    <d v="2016-08-15T00:00:00"/>
    <x v="7"/>
    <x v="0"/>
    <x v="189"/>
    <x v="15"/>
    <x v="2"/>
    <x v="14"/>
    <n v="1000000000"/>
    <n v="1000000000"/>
    <n v="0"/>
    <x v="617"/>
    <x v="14"/>
  </r>
  <r>
    <x v="624"/>
    <n v="1000000000"/>
    <d v="2021-04-07T00:00:00"/>
    <x v="6"/>
    <x v="3"/>
    <x v="190"/>
    <x v="0"/>
    <x v="0"/>
    <x v="8"/>
    <n v="163000000"/>
    <n v="163000000"/>
    <n v="5.1349693251533743"/>
    <x v="618"/>
    <x v="0"/>
  </r>
  <r>
    <x v="625"/>
    <n v="1000000000"/>
    <d v="2021-03-25T00:00:00"/>
    <x v="6"/>
    <x v="7"/>
    <x v="11"/>
    <x v="1"/>
    <x v="1"/>
    <x v="10"/>
    <n v="268000000"/>
    <n v="268000000"/>
    <n v="2.7313432835820897"/>
    <x v="619"/>
    <x v="1"/>
  </r>
  <r>
    <x v="626"/>
    <n v="1000000000"/>
    <d v="2021-06-02T00:00:00"/>
    <x v="6"/>
    <x v="3"/>
    <x v="10"/>
    <x v="1"/>
    <x v="1"/>
    <x v="8"/>
    <n v="164000000"/>
    <n v="164000000"/>
    <n v="5.0975609756097562"/>
    <x v="620"/>
    <x v="0"/>
  </r>
  <r>
    <x v="627"/>
    <n v="1000000000"/>
    <d v="2021-10-28T00:00:00"/>
    <x v="6"/>
    <x v="11"/>
    <x v="75"/>
    <x v="0"/>
    <x v="0"/>
    <x v="18"/>
    <n v="329000000"/>
    <n v="329000000"/>
    <n v="2.0395136778115504"/>
    <x v="621"/>
    <x v="16"/>
  </r>
  <r>
    <x v="628"/>
    <n v="1000000000"/>
    <d v="2021-08-16T00:00:00"/>
    <x v="6"/>
    <x v="9"/>
    <x v="11"/>
    <x v="1"/>
    <x v="1"/>
    <x v="10"/>
    <n v="211000000"/>
    <n v="211000000"/>
    <n v="3.7393364928909953"/>
    <x v="622"/>
    <x v="1"/>
  </r>
  <r>
    <x v="629"/>
    <n v="1000000000"/>
    <d v="2021-03-01T00:00:00"/>
    <x v="6"/>
    <x v="8"/>
    <x v="46"/>
    <x v="1"/>
    <x v="1"/>
    <x v="5"/>
    <n v="43000000"/>
    <n v="43000000"/>
    <n v="22.255813953488371"/>
    <x v="623"/>
    <x v="2"/>
  </r>
  <r>
    <x v="630"/>
    <n v="1000000000"/>
    <d v="2019-05-16T00:00:00"/>
    <x v="4"/>
    <x v="0"/>
    <x v="191"/>
    <x v="1"/>
    <x v="1"/>
    <x v="10"/>
    <n v="0"/>
    <n v="458702702.7027027"/>
    <n v="1.1800612773980672"/>
    <x v="624"/>
    <x v="4"/>
  </r>
  <r>
    <x v="631"/>
    <n v="1000000000"/>
    <d v="2014-05-21T00:00:00"/>
    <x v="2"/>
    <x v="1"/>
    <x v="113"/>
    <x v="5"/>
    <x v="1"/>
    <x v="1"/>
    <n v="2000000000"/>
    <n v="2000000000"/>
    <n v="-0.5"/>
    <x v="625"/>
    <x v="2"/>
  </r>
  <r>
    <x v="632"/>
    <n v="1000000000"/>
    <d v="2019-07-16T00:00:00"/>
    <x v="4"/>
    <x v="2"/>
    <x v="5"/>
    <x v="4"/>
    <x v="2"/>
    <x v="8"/>
    <n v="1000000000"/>
    <n v="1000000000"/>
    <n v="0"/>
    <x v="626"/>
    <x v="12"/>
  </r>
  <r>
    <x v="633"/>
    <n v="1000000000"/>
    <d v="2021-01-06T00:00:00"/>
    <x v="6"/>
    <x v="14"/>
    <x v="11"/>
    <x v="1"/>
    <x v="1"/>
    <x v="6"/>
    <n v="310000000"/>
    <n v="310000000"/>
    <n v="2.225806451612903"/>
    <x v="627"/>
    <x v="12"/>
  </r>
  <r>
    <x v="634"/>
    <n v="1000000000"/>
    <d v="2021-12-15T00:00:00"/>
    <x v="6"/>
    <x v="9"/>
    <x v="57"/>
    <x v="1"/>
    <x v="1"/>
    <x v="9"/>
    <n v="171000000"/>
    <n v="171000000"/>
    <n v="4.8479532163742691"/>
    <x v="628"/>
    <x v="9"/>
  </r>
  <r>
    <x v="635"/>
    <n v="1000000000"/>
    <d v="2021-01-25T00:00:00"/>
    <x v="6"/>
    <x v="4"/>
    <x v="11"/>
    <x v="1"/>
    <x v="1"/>
    <x v="9"/>
    <n v="154000000"/>
    <n v="154000000"/>
    <n v="5.4935064935064934"/>
    <x v="629"/>
    <x v="9"/>
  </r>
  <r>
    <x v="636"/>
    <n v="1000000000"/>
    <d v="2021-05-06T00:00:00"/>
    <x v="6"/>
    <x v="8"/>
    <x v="46"/>
    <x v="1"/>
    <x v="1"/>
    <x v="5"/>
    <n v="188000000"/>
    <n v="188000000"/>
    <n v="4.3191489361702127"/>
    <x v="630"/>
    <x v="2"/>
  </r>
  <r>
    <x v="637"/>
    <n v="1000000000"/>
    <d v="2021-04-29T00:00:00"/>
    <x v="6"/>
    <x v="9"/>
    <x v="37"/>
    <x v="0"/>
    <x v="0"/>
    <x v="8"/>
    <n v="352000000"/>
    <n v="352000000"/>
    <n v="1.8409090909090908"/>
    <x v="631"/>
    <x v="0"/>
  </r>
  <r>
    <x v="638"/>
    <n v="1000000000"/>
    <d v="2020-12-10T00:00:00"/>
    <x v="9"/>
    <x v="13"/>
    <x v="192"/>
    <x v="0"/>
    <x v="0"/>
    <x v="27"/>
    <n v="174000000"/>
    <n v="174000000"/>
    <n v="4.7471264367816088"/>
    <x v="632"/>
    <x v="25"/>
  </r>
  <r>
    <x v="639"/>
    <n v="1000000000"/>
    <d v="2018-07-18T00:00:00"/>
    <x v="1"/>
    <x v="14"/>
    <x v="46"/>
    <x v="1"/>
    <x v="1"/>
    <x v="11"/>
    <n v="369000000"/>
    <n v="369000000"/>
    <n v="1.7100271002710028"/>
    <x v="633"/>
    <x v="7"/>
  </r>
  <r>
    <x v="640"/>
    <n v="1000000000"/>
    <d v="2021-02-18T00:00:00"/>
    <x v="6"/>
    <x v="2"/>
    <x v="19"/>
    <x v="1"/>
    <x v="1"/>
    <x v="9"/>
    <n v="230000000"/>
    <n v="230000000"/>
    <n v="3.347826086956522"/>
    <x v="634"/>
    <x v="9"/>
  </r>
  <r>
    <x v="641"/>
    <n v="1000000000"/>
    <d v="2018-04-08T00:00:00"/>
    <x v="1"/>
    <x v="3"/>
    <x v="57"/>
    <x v="1"/>
    <x v="1"/>
    <x v="6"/>
    <n v="307000000"/>
    <n v="307000000"/>
    <n v="2.2573289902280131"/>
    <x v="635"/>
    <x v="9"/>
  </r>
  <r>
    <x v="642"/>
    <n v="1000000000"/>
    <d v="2021-07-12T00:00:00"/>
    <x v="6"/>
    <x v="2"/>
    <x v="11"/>
    <x v="1"/>
    <x v="1"/>
    <x v="22"/>
    <n v="0"/>
    <n v="458702702.7027027"/>
    <n v="1.1800612773980672"/>
    <x v="636"/>
    <x v="10"/>
  </r>
  <r>
    <x v="643"/>
    <n v="1000000000"/>
    <d v="2021-06-15T00:00:00"/>
    <x v="6"/>
    <x v="3"/>
    <x v="1"/>
    <x v="1"/>
    <x v="1"/>
    <x v="5"/>
    <n v="149000000"/>
    <n v="149000000"/>
    <n v="5.7114093959731544"/>
    <x v="637"/>
    <x v="2"/>
  </r>
  <r>
    <x v="644"/>
    <n v="1000000000"/>
    <d v="2016-11-09T00:00:00"/>
    <x v="7"/>
    <x v="4"/>
    <x v="10"/>
    <x v="1"/>
    <x v="1"/>
    <x v="3"/>
    <n v="800000000"/>
    <n v="800000000"/>
    <n v="0.25"/>
    <x v="638"/>
    <x v="8"/>
  </r>
  <r>
    <x v="645"/>
    <n v="1000000000"/>
    <d v="2019-01-14T00:00:00"/>
    <x v="4"/>
    <x v="4"/>
    <x v="10"/>
    <x v="1"/>
    <x v="1"/>
    <x v="5"/>
    <n v="554000000"/>
    <n v="554000000"/>
    <n v="0.80505415162454874"/>
    <x v="639"/>
    <x v="1"/>
  </r>
  <r>
    <x v="646"/>
    <n v="1000000000"/>
    <d v="2019-03-11T00:00:00"/>
    <x v="4"/>
    <x v="1"/>
    <x v="193"/>
    <x v="1"/>
    <x v="1"/>
    <x v="10"/>
    <n v="658000000"/>
    <n v="658000000"/>
    <n v="0.51975683890577506"/>
    <x v="640"/>
    <x v="4"/>
  </r>
  <r>
    <x v="647"/>
    <n v="1000000000"/>
    <d v="2019-02-21T00:00:00"/>
    <x v="4"/>
    <x v="0"/>
    <x v="194"/>
    <x v="15"/>
    <x v="2"/>
    <x v="8"/>
    <n v="393000000"/>
    <n v="393000000"/>
    <n v="1.5445292620865141"/>
    <x v="641"/>
    <x v="12"/>
  </r>
  <r>
    <x v="648"/>
    <n v="1000000000"/>
    <d v="2018-06-01T00:00:00"/>
    <x v="1"/>
    <x v="11"/>
    <x v="10"/>
    <x v="1"/>
    <x v="1"/>
    <x v="9"/>
    <n v="2000000000"/>
    <n v="2000000000"/>
    <n v="-0.5"/>
    <x v="642"/>
    <x v="4"/>
  </r>
  <r>
    <x v="649"/>
    <n v="1000000000"/>
    <d v="2019-06-27T00:00:00"/>
    <x v="4"/>
    <x v="1"/>
    <x v="11"/>
    <x v="1"/>
    <x v="1"/>
    <x v="5"/>
    <n v="947000000"/>
    <n v="947000000"/>
    <n v="5.59662090813094E-2"/>
    <x v="643"/>
    <x v="1"/>
  </r>
  <r>
    <x v="650"/>
    <n v="1000000000"/>
    <d v="2020-10-26T00:00:00"/>
    <x v="9"/>
    <x v="11"/>
    <x v="195"/>
    <x v="1"/>
    <x v="1"/>
    <x v="9"/>
    <n v="394000000"/>
    <n v="394000000"/>
    <n v="1.5380710659898478"/>
    <x v="644"/>
    <x v="1"/>
  </r>
  <r>
    <x v="651"/>
    <n v="1000000000"/>
    <d v="2017-11-30T00:00:00"/>
    <x v="5"/>
    <x v="5"/>
    <x v="2"/>
    <x v="0"/>
    <x v="0"/>
    <x v="8"/>
    <n v="440000000"/>
    <n v="440000000"/>
    <n v="1.2727272727272727"/>
    <x v="645"/>
    <x v="2"/>
  </r>
  <r>
    <x v="652"/>
    <n v="1000000000"/>
    <d v="2020-07-15T00:00:00"/>
    <x v="9"/>
    <x v="2"/>
    <x v="14"/>
    <x v="0"/>
    <x v="0"/>
    <x v="13"/>
    <n v="660000000"/>
    <n v="660000000"/>
    <n v="0.51515151515151514"/>
    <x v="646"/>
    <x v="2"/>
  </r>
  <r>
    <x v="653"/>
    <n v="1000000000"/>
    <d v="2020-12-21T00:00:00"/>
    <x v="9"/>
    <x v="2"/>
    <x v="2"/>
    <x v="0"/>
    <x v="0"/>
    <x v="5"/>
    <n v="160000000"/>
    <n v="160000000"/>
    <n v="5.25"/>
    <x v="647"/>
    <x v="9"/>
  </r>
  <r>
    <x v="654"/>
    <n v="1000000000"/>
    <d v="2021-05-11T00:00:00"/>
    <x v="6"/>
    <x v="3"/>
    <x v="11"/>
    <x v="1"/>
    <x v="1"/>
    <x v="0"/>
    <n v="388000000"/>
    <n v="388000000"/>
    <n v="1.5773195876288659"/>
    <x v="648"/>
    <x v="20"/>
  </r>
  <r>
    <x v="655"/>
    <n v="1000000000"/>
    <d v="2021-02-21T00:00:00"/>
    <x v="6"/>
    <x v="2"/>
    <x v="196"/>
    <x v="17"/>
    <x v="1"/>
    <x v="16"/>
    <n v="98000000"/>
    <n v="98000000"/>
    <n v="9.204081632653061"/>
    <x v="649"/>
    <x v="25"/>
  </r>
  <r>
    <x v="656"/>
    <n v="1000000000"/>
    <d v="2019-10-25T00:00:00"/>
    <x v="4"/>
    <x v="3"/>
    <x v="46"/>
    <x v="1"/>
    <x v="1"/>
    <x v="8"/>
    <n v="235000000"/>
    <n v="235000000"/>
    <n v="3.2553191489361701"/>
    <x v="650"/>
    <x v="12"/>
  </r>
  <r>
    <x v="657"/>
    <n v="1000000000"/>
    <d v="2021-03-23T00:00:00"/>
    <x v="6"/>
    <x v="13"/>
    <x v="197"/>
    <x v="0"/>
    <x v="0"/>
    <x v="20"/>
    <n v="632000000"/>
    <n v="632000000"/>
    <n v="0.58227848101265822"/>
    <x v="651"/>
    <x v="4"/>
  </r>
  <r>
    <x v="658"/>
    <n v="1000000000"/>
    <d v="2015-01-16T00:00:00"/>
    <x v="10"/>
    <x v="14"/>
    <x v="11"/>
    <x v="1"/>
    <x v="1"/>
    <x v="13"/>
    <n v="116000000"/>
    <n v="116000000"/>
    <n v="7.6206896551724137"/>
    <x v="652"/>
    <x v="10"/>
  </r>
  <r>
    <x v="659"/>
    <n v="1000000000"/>
    <d v="2021-05-12T00:00:00"/>
    <x v="6"/>
    <x v="2"/>
    <x v="2"/>
    <x v="0"/>
    <x v="0"/>
    <x v="17"/>
    <n v="910000000"/>
    <n v="910000000"/>
    <n v="9.8901098901098897E-2"/>
    <x v="653"/>
    <x v="5"/>
  </r>
  <r>
    <x v="660"/>
    <n v="1000000000"/>
    <d v="2021-11-10T00:00:00"/>
    <x v="6"/>
    <x v="8"/>
    <x v="8"/>
    <x v="5"/>
    <x v="1"/>
    <x v="9"/>
    <n v="665000000"/>
    <n v="665000000"/>
    <n v="0.50375939849624063"/>
    <x v="654"/>
    <x v="9"/>
  </r>
  <r>
    <x v="661"/>
    <n v="1000000000"/>
    <d v="2017-06-08T00:00:00"/>
    <x v="5"/>
    <x v="6"/>
    <x v="46"/>
    <x v="1"/>
    <x v="1"/>
    <x v="5"/>
    <n v="267000000"/>
    <n v="267000000"/>
    <n v="2.7453183520599249"/>
    <x v="655"/>
    <x v="4"/>
  </r>
  <r>
    <x v="662"/>
    <n v="1000000000"/>
    <d v="2022-02-24T00:00:00"/>
    <x v="8"/>
    <x v="1"/>
    <x v="67"/>
    <x v="0"/>
    <x v="0"/>
    <x v="10"/>
    <n v="294000000"/>
    <n v="294000000"/>
    <n v="2.4013605442176869"/>
    <x v="656"/>
    <x v="9"/>
  </r>
  <r>
    <x v="663"/>
    <n v="1000000000"/>
    <d v="2018-05-29T00:00:00"/>
    <x v="1"/>
    <x v="1"/>
    <x v="46"/>
    <x v="1"/>
    <x v="1"/>
    <x v="1"/>
    <n v="96000000"/>
    <n v="96000000"/>
    <n v="9.4166666666666661"/>
    <x v="657"/>
    <x v="0"/>
  </r>
  <r>
    <x v="664"/>
    <n v="1000000000"/>
    <d v="2021-01-19T00:00:00"/>
    <x v="6"/>
    <x v="8"/>
    <x v="14"/>
    <x v="0"/>
    <x v="0"/>
    <x v="9"/>
    <n v="271000000"/>
    <n v="271000000"/>
    <n v="2.6900369003690039"/>
    <x v="658"/>
    <x v="9"/>
  </r>
  <r>
    <x v="665"/>
    <n v="1000000000"/>
    <d v="2016-04-13T00:00:00"/>
    <x v="7"/>
    <x v="1"/>
    <x v="10"/>
    <x v="1"/>
    <x v="1"/>
    <x v="11"/>
    <n v="650000000"/>
    <n v="650000000"/>
    <n v="0.53846153846153844"/>
    <x v="659"/>
    <x v="3"/>
  </r>
  <r>
    <x v="666"/>
    <n v="1000000000"/>
    <d v="2022-01-18T00:00:00"/>
    <x v="8"/>
    <x v="2"/>
    <x v="50"/>
    <x v="15"/>
    <x v="2"/>
    <x v="5"/>
    <n v="314000000"/>
    <n v="314000000"/>
    <n v="2.1847133757961785"/>
    <x v="660"/>
    <x v="3"/>
  </r>
  <r>
    <x v="667"/>
    <n v="1000000000"/>
    <d v="2021-08-04T00:00:00"/>
    <x v="6"/>
    <x v="2"/>
    <x v="198"/>
    <x v="0"/>
    <x v="0"/>
    <x v="17"/>
    <n v="236000000"/>
    <n v="236000000"/>
    <n v="3.2372881355932202"/>
    <x v="661"/>
    <x v="5"/>
  </r>
  <r>
    <x v="668"/>
    <n v="1000000000"/>
    <d v="2017-11-01T00:00:00"/>
    <x v="5"/>
    <x v="12"/>
    <x v="11"/>
    <x v="1"/>
    <x v="1"/>
    <x v="4"/>
    <n v="572000000"/>
    <n v="572000000"/>
    <n v="0.74825174825174823"/>
    <x v="662"/>
    <x v="9"/>
  </r>
  <r>
    <x v="669"/>
    <n v="1000000000"/>
    <d v="2018-09-20T00:00:00"/>
    <x v="1"/>
    <x v="5"/>
    <x v="11"/>
    <x v="1"/>
    <x v="1"/>
    <x v="13"/>
    <n v="511000000"/>
    <n v="511000000"/>
    <n v="0.95694716242661448"/>
    <x v="663"/>
    <x v="1"/>
  </r>
  <r>
    <x v="670"/>
    <n v="1000000000"/>
    <d v="2021-06-29T00:00:00"/>
    <x v="6"/>
    <x v="4"/>
    <x v="10"/>
    <x v="1"/>
    <x v="1"/>
    <x v="5"/>
    <n v="207000000"/>
    <n v="207000000"/>
    <n v="3.8309178743961354"/>
    <x v="664"/>
    <x v="2"/>
  </r>
  <r>
    <x v="671"/>
    <n v="1000000000"/>
    <d v="2019-06-03T00:00:00"/>
    <x v="4"/>
    <x v="11"/>
    <x v="10"/>
    <x v="1"/>
    <x v="1"/>
    <x v="9"/>
    <n v="362000000"/>
    <n v="362000000"/>
    <n v="1.7624309392265194"/>
    <x v="665"/>
    <x v="5"/>
  </r>
  <r>
    <x v="672"/>
    <n v="1000000000"/>
    <d v="2022-02-07T00:00:00"/>
    <x v="8"/>
    <x v="13"/>
    <x v="2"/>
    <x v="0"/>
    <x v="0"/>
    <x v="20"/>
    <n v="228000000"/>
    <n v="228000000"/>
    <n v="3.3859649122807016"/>
    <x v="666"/>
    <x v="5"/>
  </r>
  <r>
    <x v="673"/>
    <n v="1000000000"/>
    <d v="2018-03-16T00:00:00"/>
    <x v="1"/>
    <x v="10"/>
    <x v="1"/>
    <x v="1"/>
    <x v="1"/>
    <x v="19"/>
    <n v="218000000"/>
    <n v="218000000"/>
    <n v="3.5871559633027523"/>
    <x v="667"/>
    <x v="15"/>
  </r>
  <r>
    <x v="674"/>
    <n v="1000000000"/>
    <d v="2020-08-14T00:00:00"/>
    <x v="9"/>
    <x v="1"/>
    <x v="199"/>
    <x v="4"/>
    <x v="2"/>
    <x v="4"/>
    <n v="262000000"/>
    <n v="262000000"/>
    <n v="2.8167938931297711"/>
    <x v="495"/>
    <x v="12"/>
  </r>
  <r>
    <x v="675"/>
    <n v="1000000000"/>
    <d v="2021-07-14T00:00:00"/>
    <x v="6"/>
    <x v="2"/>
    <x v="40"/>
    <x v="0"/>
    <x v="0"/>
    <x v="5"/>
    <n v="323000000"/>
    <n v="323000000"/>
    <n v="2.0959752321981426"/>
    <x v="668"/>
    <x v="2"/>
  </r>
  <r>
    <x v="676"/>
    <n v="1000000000"/>
    <d v="2019-06-27T00:00:00"/>
    <x v="4"/>
    <x v="3"/>
    <x v="10"/>
    <x v="1"/>
    <x v="1"/>
    <x v="5"/>
    <n v="432000000"/>
    <n v="432000000"/>
    <n v="1.3148148148148149"/>
    <x v="669"/>
    <x v="1"/>
  </r>
  <r>
    <x v="677"/>
    <n v="1000000000"/>
    <d v="2021-07-28T00:00:00"/>
    <x v="6"/>
    <x v="8"/>
    <x v="83"/>
    <x v="0"/>
    <x v="0"/>
    <x v="13"/>
    <n v="183000000"/>
    <n v="183000000"/>
    <n v="4.4644808743169397"/>
    <x v="670"/>
    <x v="3"/>
  </r>
  <r>
    <x v="678"/>
    <n v="1000000000"/>
    <d v="2021-04-14T00:00:00"/>
    <x v="6"/>
    <x v="14"/>
    <x v="2"/>
    <x v="0"/>
    <x v="0"/>
    <x v="5"/>
    <n v="303000000"/>
    <n v="303000000"/>
    <n v="2.3003300330033003"/>
    <x v="671"/>
    <x v="2"/>
  </r>
  <r>
    <x v="679"/>
    <n v="1000000000"/>
    <d v="2019-05-15T00:00:00"/>
    <x v="4"/>
    <x v="1"/>
    <x v="14"/>
    <x v="0"/>
    <x v="0"/>
    <x v="5"/>
    <n v="181000000"/>
    <n v="181000000"/>
    <n v="4.5248618784530388"/>
    <x v="672"/>
    <x v="1"/>
  </r>
  <r>
    <x v="680"/>
    <n v="1000000000"/>
    <d v="2018-01-22T00:00:00"/>
    <x v="1"/>
    <x v="11"/>
    <x v="154"/>
    <x v="35"/>
    <x v="2"/>
    <x v="8"/>
    <n v="407000000"/>
    <n v="407000000"/>
    <n v="1.4570024570024569"/>
    <x v="673"/>
    <x v="3"/>
  </r>
  <r>
    <x v="681"/>
    <n v="1000000000"/>
    <d v="2022-04-05T00:00:00"/>
    <x v="8"/>
    <x v="8"/>
    <x v="2"/>
    <x v="0"/>
    <x v="0"/>
    <x v="5"/>
    <n v="328000000"/>
    <n v="328000000"/>
    <n v="2.0487804878048781"/>
    <x v="674"/>
    <x v="3"/>
  </r>
  <r>
    <x v="682"/>
    <n v="1000000000"/>
    <d v="2021-07-08T00:00:00"/>
    <x v="6"/>
    <x v="3"/>
    <x v="30"/>
    <x v="0"/>
    <x v="0"/>
    <x v="13"/>
    <n v="240000000"/>
    <n v="240000000"/>
    <n v="3.1666666666666665"/>
    <x v="675"/>
    <x v="3"/>
  </r>
  <r>
    <x v="683"/>
    <n v="1000000000"/>
    <d v="2018-08-02T00:00:00"/>
    <x v="1"/>
    <x v="3"/>
    <x v="50"/>
    <x v="15"/>
    <x v="2"/>
    <x v="18"/>
    <n v="532000000"/>
    <n v="532000000"/>
    <n v="0.87969924812030076"/>
    <x v="676"/>
    <x v="8"/>
  </r>
  <r>
    <x v="684"/>
    <n v="1000000000"/>
    <d v="2021-04-13T00:00:00"/>
    <x v="6"/>
    <x v="7"/>
    <x v="200"/>
    <x v="0"/>
    <x v="0"/>
    <x v="4"/>
    <n v="318000000"/>
    <n v="318000000"/>
    <n v="2.1446540880503147"/>
    <x v="677"/>
    <x v="7"/>
  </r>
  <r>
    <x v="685"/>
    <n v="1000000000"/>
    <d v="2022-01-24T00:00:00"/>
    <x v="8"/>
    <x v="2"/>
    <x v="201"/>
    <x v="20"/>
    <x v="2"/>
    <x v="17"/>
    <n v="237000000"/>
    <n v="237000000"/>
    <n v="3.2194092827004219"/>
    <x v="678"/>
    <x v="1"/>
  </r>
  <r>
    <x v="686"/>
    <n v="1000000000"/>
    <d v="2022-01-11T00:00:00"/>
    <x v="8"/>
    <x v="3"/>
    <x v="2"/>
    <x v="0"/>
    <x v="0"/>
    <x v="6"/>
    <n v="170000000"/>
    <n v="170000000"/>
    <n v="4.882352941176471"/>
    <x v="679"/>
    <x v="7"/>
  </r>
  <r>
    <x v="687"/>
    <n v="1000000000"/>
    <d v="2021-03-11T00:00:00"/>
    <x v="6"/>
    <x v="3"/>
    <x v="3"/>
    <x v="2"/>
    <x v="2"/>
    <x v="11"/>
    <n v="509000000"/>
    <n v="509000000"/>
    <n v="0.96463654223968565"/>
    <x v="680"/>
    <x v="15"/>
  </r>
  <r>
    <x v="688"/>
    <n v="1000000000"/>
    <d v="2021-12-20T00:00:00"/>
    <x v="6"/>
    <x v="3"/>
    <x v="44"/>
    <x v="13"/>
    <x v="0"/>
    <x v="17"/>
    <n v="165000000"/>
    <n v="165000000"/>
    <n v="5.0606060606060606"/>
    <x v="681"/>
    <x v="5"/>
  </r>
  <r>
    <x v="689"/>
    <n v="1000000000"/>
    <d v="2022-01-26T00:00:00"/>
    <x v="8"/>
    <x v="6"/>
    <x v="55"/>
    <x v="17"/>
    <x v="1"/>
    <x v="20"/>
    <n v="264000000"/>
    <n v="264000000"/>
    <n v="2.7878787878787881"/>
    <x v="682"/>
    <x v="5"/>
  </r>
  <r>
    <x v="690"/>
    <n v="1000000000"/>
    <d v="2021-03-26T00:00:00"/>
    <x v="6"/>
    <x v="0"/>
    <x v="185"/>
    <x v="5"/>
    <x v="1"/>
    <x v="31"/>
    <n v="456000000"/>
    <n v="456000000"/>
    <n v="1.1929824561403508"/>
    <x v="683"/>
    <x v="28"/>
  </r>
  <r>
    <x v="691"/>
    <n v="1000000000"/>
    <d v="2021-04-08T00:00:00"/>
    <x v="6"/>
    <x v="3"/>
    <x v="2"/>
    <x v="0"/>
    <x v="0"/>
    <x v="8"/>
    <n v="384000000"/>
    <n v="384000000"/>
    <n v="1.6041666666666667"/>
    <x v="684"/>
    <x v="0"/>
  </r>
  <r>
    <x v="692"/>
    <n v="1000000000"/>
    <d v="2020-12-31T00:00:00"/>
    <x v="9"/>
    <x v="3"/>
    <x v="2"/>
    <x v="0"/>
    <x v="0"/>
    <x v="18"/>
    <n v="169000000"/>
    <n v="169000000"/>
    <n v="4.9171597633136095"/>
    <x v="685"/>
    <x v="21"/>
  </r>
  <r>
    <x v="693"/>
    <n v="1000000000"/>
    <d v="2014-10-23T00:00:00"/>
    <x v="2"/>
    <x v="1"/>
    <x v="11"/>
    <x v="1"/>
    <x v="1"/>
    <x v="2"/>
    <n v="368000000"/>
    <n v="368000000"/>
    <n v="1.7173913043478262"/>
    <x v="686"/>
    <x v="1"/>
  </r>
  <r>
    <x v="694"/>
    <n v="1000000000"/>
    <d v="2021-12-02T00:00:00"/>
    <x v="6"/>
    <x v="13"/>
    <x v="2"/>
    <x v="0"/>
    <x v="0"/>
    <x v="17"/>
    <n v="141000000"/>
    <n v="141000000"/>
    <n v="6.0921985815602833"/>
    <x v="687"/>
    <x v="5"/>
  </r>
  <r>
    <x v="695"/>
    <n v="1000000000"/>
    <d v="2021-11-04T00:00:00"/>
    <x v="6"/>
    <x v="8"/>
    <x v="73"/>
    <x v="0"/>
    <x v="0"/>
    <x v="9"/>
    <n v="241000000"/>
    <n v="241000000"/>
    <n v="3.1493775933609958"/>
    <x v="688"/>
    <x v="9"/>
  </r>
  <r>
    <x v="696"/>
    <n v="1000000000"/>
    <d v="2021-12-07T00:00:00"/>
    <x v="6"/>
    <x v="8"/>
    <x v="23"/>
    <x v="5"/>
    <x v="1"/>
    <x v="17"/>
    <n v="177000000"/>
    <n v="177000000"/>
    <n v="4.6497175141242941"/>
    <x v="689"/>
    <x v="5"/>
  </r>
  <r>
    <x v="697"/>
    <n v="1000000000"/>
    <d v="2021-10-07T00:00:00"/>
    <x v="6"/>
    <x v="1"/>
    <x v="135"/>
    <x v="5"/>
    <x v="1"/>
    <x v="8"/>
    <n v="521000000"/>
    <n v="521000000"/>
    <n v="0.91938579654510555"/>
    <x v="690"/>
    <x v="0"/>
  </r>
  <r>
    <x v="698"/>
    <n v="1000000000"/>
    <d v="2022-02-10T00:00:00"/>
    <x v="8"/>
    <x v="13"/>
    <x v="43"/>
    <x v="0"/>
    <x v="0"/>
    <x v="9"/>
    <n v="271000000"/>
    <n v="271000000"/>
    <n v="2.6900369003690039"/>
    <x v="691"/>
    <x v="2"/>
  </r>
  <r>
    <x v="699"/>
    <n v="1000000000"/>
    <d v="2021-06-08T00:00:00"/>
    <x v="6"/>
    <x v="2"/>
    <x v="22"/>
    <x v="9"/>
    <x v="2"/>
    <x v="13"/>
    <n v="314000000"/>
    <n v="314000000"/>
    <n v="2.1847133757961785"/>
    <x v="692"/>
    <x v="3"/>
  </r>
  <r>
    <x v="700"/>
    <n v="1000000000"/>
    <d v="2022-01-25T00:00:00"/>
    <x v="8"/>
    <x v="9"/>
    <x v="116"/>
    <x v="0"/>
    <x v="0"/>
    <x v="6"/>
    <n v="286000000"/>
    <n v="286000000"/>
    <n v="2.4965034965034967"/>
    <x v="693"/>
    <x v="7"/>
  </r>
  <r>
    <x v="701"/>
    <n v="1000000000"/>
    <d v="2021-02-03T00:00:00"/>
    <x v="6"/>
    <x v="2"/>
    <x v="14"/>
    <x v="0"/>
    <x v="0"/>
    <x v="5"/>
    <n v="426000000"/>
    <n v="426000000"/>
    <n v="1.3474178403755868"/>
    <x v="694"/>
    <x v="2"/>
  </r>
  <r>
    <x v="702"/>
    <n v="1000000000"/>
    <d v="2017-05-16T00:00:00"/>
    <x v="5"/>
    <x v="2"/>
    <x v="14"/>
    <x v="0"/>
    <x v="0"/>
    <x v="13"/>
    <n v="511000000"/>
    <n v="511000000"/>
    <n v="0.95694716242661448"/>
    <x v="695"/>
    <x v="5"/>
  </r>
  <r>
    <x v="703"/>
    <n v="1000000000"/>
    <d v="2022-02-14T00:00:00"/>
    <x v="8"/>
    <x v="14"/>
    <x v="5"/>
    <x v="4"/>
    <x v="2"/>
    <x v="10"/>
    <n v="202000000"/>
    <n v="202000000"/>
    <n v="3.9504950495049505"/>
    <x v="696"/>
    <x v="9"/>
  </r>
  <r>
    <x v="704"/>
    <n v="1000000000"/>
    <d v="2021-10-21T00:00:00"/>
    <x v="6"/>
    <x v="3"/>
    <x v="45"/>
    <x v="0"/>
    <x v="0"/>
    <x v="13"/>
    <n v="382000000"/>
    <n v="382000000"/>
    <n v="1.6178010471204189"/>
    <x v="697"/>
    <x v="3"/>
  </r>
  <r>
    <x v="705"/>
    <n v="1000000000"/>
    <d v="2021-03-18T00:00:00"/>
    <x v="6"/>
    <x v="3"/>
    <x v="14"/>
    <x v="0"/>
    <x v="0"/>
    <x v="8"/>
    <n v="436000000"/>
    <n v="436000000"/>
    <n v="1.2935779816513762"/>
    <x v="698"/>
    <x v="0"/>
  </r>
  <r>
    <x v="706"/>
    <n v="1000000000"/>
    <d v="2022-02-14T00:00:00"/>
    <x v="8"/>
    <x v="2"/>
    <x v="63"/>
    <x v="22"/>
    <x v="4"/>
    <x v="9"/>
    <n v="720000000"/>
    <n v="720000000"/>
    <n v="0.3888888888888889"/>
    <x v="699"/>
    <x v="2"/>
  </r>
  <r>
    <x v="707"/>
    <n v="1000000000"/>
    <d v="2007-07-02T00:00:00"/>
    <x v="12"/>
    <x v="1"/>
    <x v="202"/>
    <x v="15"/>
    <x v="2"/>
    <x v="16"/>
    <n v="0"/>
    <n v="458702702.7027027"/>
    <n v="1.1800612773980672"/>
    <x v="700"/>
    <x v="2"/>
  </r>
  <r>
    <x v="708"/>
    <n v="1000000000"/>
    <d v="2021-09-30T00:00:00"/>
    <x v="6"/>
    <x v="2"/>
    <x v="14"/>
    <x v="0"/>
    <x v="0"/>
    <x v="5"/>
    <n v="156000000"/>
    <n v="156000000"/>
    <n v="5.4102564102564106"/>
    <x v="701"/>
    <x v="2"/>
  </r>
  <r>
    <x v="709"/>
    <n v="1000000000"/>
    <d v="2022-02-14T00:00:00"/>
    <x v="8"/>
    <x v="0"/>
    <x v="0"/>
    <x v="0"/>
    <x v="0"/>
    <x v="17"/>
    <n v="287000000"/>
    <n v="287000000"/>
    <n v="2.484320557491289"/>
    <x v="702"/>
    <x v="1"/>
  </r>
  <r>
    <x v="710"/>
    <n v="1000000000"/>
    <d v="2018-08-07T00:00:00"/>
    <x v="1"/>
    <x v="12"/>
    <x v="203"/>
    <x v="10"/>
    <x v="1"/>
    <x v="13"/>
    <n v="722000000"/>
    <n v="722000000"/>
    <n v="0.38504155124653738"/>
    <x v="703"/>
    <x v="1"/>
  </r>
  <r>
    <x v="711"/>
    <n v="1000000000"/>
    <d v="2021-06-15T00:00:00"/>
    <x v="6"/>
    <x v="8"/>
    <x v="57"/>
    <x v="1"/>
    <x v="1"/>
    <x v="5"/>
    <n v="496000000"/>
    <n v="496000000"/>
    <n v="1.0161290322580645"/>
    <x v="704"/>
    <x v="2"/>
  </r>
  <r>
    <x v="712"/>
    <n v="1000000000"/>
    <d v="2021-04-15T00:00:00"/>
    <x v="6"/>
    <x v="2"/>
    <x v="37"/>
    <x v="0"/>
    <x v="0"/>
    <x v="8"/>
    <n v="390000000"/>
    <n v="390000000"/>
    <n v="1.5641025641025641"/>
    <x v="705"/>
    <x v="0"/>
  </r>
  <r>
    <x v="713"/>
    <n v="1000000000"/>
    <d v="2021-11-29T00:00:00"/>
    <x v="6"/>
    <x v="1"/>
    <x v="5"/>
    <x v="4"/>
    <x v="2"/>
    <x v="10"/>
    <n v="276000000"/>
    <n v="276000000"/>
    <n v="2.6231884057971016"/>
    <x v="706"/>
    <x v="1"/>
  </r>
  <r>
    <x v="714"/>
    <n v="1000000000"/>
    <d v="2022-01-24T00:00:00"/>
    <x v="8"/>
    <x v="1"/>
    <x v="28"/>
    <x v="11"/>
    <x v="1"/>
    <x v="1"/>
    <n v="178000000"/>
    <n v="178000000"/>
    <n v="4.617977528089888"/>
    <x v="707"/>
    <x v="16"/>
  </r>
  <r>
    <x v="715"/>
    <n v="1000000000"/>
    <d v="2022-01-25T00:00:00"/>
    <x v="8"/>
    <x v="8"/>
    <x v="14"/>
    <x v="0"/>
    <x v="0"/>
    <x v="2"/>
    <n v="115000000"/>
    <n v="115000000"/>
    <n v="7.6956521739130439"/>
    <x v="708"/>
    <x v="15"/>
  </r>
  <r>
    <x v="716"/>
    <n v="1000000000"/>
    <d v="2018-10-22T00:00:00"/>
    <x v="1"/>
    <x v="0"/>
    <x v="28"/>
    <x v="11"/>
    <x v="1"/>
    <x v="12"/>
    <n v="67000000"/>
    <n v="67000000"/>
    <n v="13.925373134328359"/>
    <x v="709"/>
    <x v="19"/>
  </r>
  <r>
    <x v="717"/>
    <n v="1000000000"/>
    <d v="2019-09-06T00:00:00"/>
    <x v="4"/>
    <x v="1"/>
    <x v="2"/>
    <x v="0"/>
    <x v="0"/>
    <x v="9"/>
    <n v="475000000"/>
    <n v="475000000"/>
    <n v="1.1052631578947369"/>
    <x v="710"/>
    <x v="5"/>
  </r>
  <r>
    <x v="718"/>
    <n v="1000000000"/>
    <d v="2019-04-25T00:00:00"/>
    <x v="4"/>
    <x v="13"/>
    <x v="46"/>
    <x v="1"/>
    <x v="1"/>
    <x v="6"/>
    <n v="252000000"/>
    <n v="252000000"/>
    <n v="2.9682539682539684"/>
    <x v="711"/>
    <x v="2"/>
  </r>
  <r>
    <x v="719"/>
    <n v="1000000000"/>
    <d v="2018-07-19T00:00:00"/>
    <x v="1"/>
    <x v="9"/>
    <x v="11"/>
    <x v="1"/>
    <x v="1"/>
    <x v="4"/>
    <n v="361000000"/>
    <n v="361000000"/>
    <n v="1.7700831024930748"/>
    <x v="712"/>
    <x v="2"/>
  </r>
  <r>
    <x v="720"/>
    <n v="1000000000"/>
    <d v="2021-09-29T00:00:00"/>
    <x v="6"/>
    <x v="2"/>
    <x v="14"/>
    <x v="0"/>
    <x v="0"/>
    <x v="2"/>
    <n v="335000000"/>
    <n v="335000000"/>
    <n v="1.9850746268656716"/>
    <x v="713"/>
    <x v="8"/>
  </r>
  <r>
    <x v="721"/>
    <n v="1000000000"/>
    <d v="2021-04-27T00:00:00"/>
    <x v="6"/>
    <x v="0"/>
    <x v="204"/>
    <x v="0"/>
    <x v="0"/>
    <x v="2"/>
    <n v="738000000"/>
    <n v="738000000"/>
    <n v="0.35501355013550134"/>
    <x v="714"/>
    <x v="8"/>
  </r>
  <r>
    <x v="722"/>
    <n v="1000000000"/>
    <d v="2022-01-27T00:00:00"/>
    <x v="8"/>
    <x v="2"/>
    <x v="2"/>
    <x v="0"/>
    <x v="0"/>
    <x v="10"/>
    <n v="102000000"/>
    <n v="102000000"/>
    <n v="8.8039215686274517"/>
    <x v="715"/>
    <x v="9"/>
  </r>
  <r>
    <x v="723"/>
    <n v="1000000000"/>
    <d v="2021-08-16T00:00:00"/>
    <x v="6"/>
    <x v="3"/>
    <x v="14"/>
    <x v="0"/>
    <x v="0"/>
    <x v="6"/>
    <n v="0"/>
    <n v="458702702.7027027"/>
    <n v="1.1800612773980672"/>
    <x v="716"/>
    <x v="12"/>
  </r>
  <r>
    <x v="724"/>
    <n v="1000000000"/>
    <d v="2022-01-27T00:00:00"/>
    <x v="8"/>
    <x v="3"/>
    <x v="205"/>
    <x v="0"/>
    <x v="0"/>
    <x v="4"/>
    <n v="130000000"/>
    <n v="130000000"/>
    <n v="6.6923076923076925"/>
    <x v="717"/>
    <x v="0"/>
  </r>
  <r>
    <x v="725"/>
    <n v="1000000000"/>
    <d v="2021-10-20T00:00:00"/>
    <x v="6"/>
    <x v="4"/>
    <x v="206"/>
    <x v="0"/>
    <x v="0"/>
    <x v="5"/>
    <n v="399000000"/>
    <n v="399000000"/>
    <n v="1.5062656641604011"/>
    <x v="718"/>
    <x v="2"/>
  </r>
  <r>
    <x v="726"/>
    <n v="1000000000"/>
    <d v="2020-03-06T00:00:00"/>
    <x v="9"/>
    <x v="8"/>
    <x v="207"/>
    <x v="17"/>
    <x v="1"/>
    <x v="14"/>
    <n v="633000000"/>
    <n v="633000000"/>
    <n v="0.57977883096366511"/>
    <x v="719"/>
    <x v="26"/>
  </r>
  <r>
    <x v="727"/>
    <n v="1000000000"/>
    <d v="2022-03-23T00:00:00"/>
    <x v="8"/>
    <x v="3"/>
    <x v="107"/>
    <x v="0"/>
    <x v="0"/>
    <x v="22"/>
    <n v="215000000"/>
    <n v="215000000"/>
    <n v="3.6511627906976742"/>
    <x v="720"/>
    <x v="4"/>
  </r>
  <r>
    <x v="728"/>
    <n v="1000000000"/>
    <d v="2022-01-11T00:00:00"/>
    <x v="8"/>
    <x v="2"/>
    <x v="208"/>
    <x v="0"/>
    <x v="0"/>
    <x v="17"/>
    <n v="128000000"/>
    <n v="128000000"/>
    <n v="6.8125"/>
    <x v="721"/>
    <x v="1"/>
  </r>
  <r>
    <x v="729"/>
    <n v="1000000000"/>
    <d v="2021-09-29T00:00:00"/>
    <x v="6"/>
    <x v="2"/>
    <x v="160"/>
    <x v="12"/>
    <x v="0"/>
    <x v="6"/>
    <n v="378000000"/>
    <n v="378000000"/>
    <n v="1.6455026455026456"/>
    <x v="722"/>
    <x v="12"/>
  </r>
  <r>
    <x v="730"/>
    <n v="1000000000"/>
    <d v="2022-03-16T00:00:00"/>
    <x v="8"/>
    <x v="3"/>
    <x v="48"/>
    <x v="3"/>
    <x v="3"/>
    <x v="9"/>
    <n v="166000000"/>
    <n v="166000000"/>
    <n v="5.024096385542169"/>
    <x v="723"/>
    <x v="2"/>
  </r>
  <r>
    <x v="731"/>
    <n v="1000000000"/>
    <d v="2022-02-01T00:00:00"/>
    <x v="8"/>
    <x v="4"/>
    <x v="14"/>
    <x v="0"/>
    <x v="0"/>
    <x v="13"/>
    <n v="336000000"/>
    <n v="336000000"/>
    <n v="1.9761904761904763"/>
    <x v="724"/>
    <x v="12"/>
  </r>
  <r>
    <x v="732"/>
    <n v="1000000000"/>
    <d v="2022-01-14T00:00:00"/>
    <x v="8"/>
    <x v="2"/>
    <x v="14"/>
    <x v="0"/>
    <x v="0"/>
    <x v="13"/>
    <n v="201000000"/>
    <n v="201000000"/>
    <n v="3.9751243781094527"/>
    <x v="725"/>
    <x v="12"/>
  </r>
  <r>
    <x v="733"/>
    <n v="1000000000"/>
    <d v="2020-12-24T00:00:00"/>
    <x v="9"/>
    <x v="0"/>
    <x v="10"/>
    <x v="1"/>
    <x v="1"/>
    <x v="5"/>
    <n v="10000000"/>
    <n v="10000000"/>
    <n v="99"/>
    <x v="726"/>
    <x v="9"/>
  </r>
  <r>
    <x v="734"/>
    <n v="1000000000"/>
    <d v="2019-11-19T00:00:00"/>
    <x v="4"/>
    <x v="0"/>
    <x v="14"/>
    <x v="0"/>
    <x v="0"/>
    <x v="5"/>
    <n v="610000000"/>
    <n v="610000000"/>
    <n v="0.63934426229508201"/>
    <x v="536"/>
    <x v="1"/>
  </r>
  <r>
    <x v="735"/>
    <n v="1000000000"/>
    <d v="2022-01-12T00:00:00"/>
    <x v="8"/>
    <x v="12"/>
    <x v="209"/>
    <x v="35"/>
    <x v="2"/>
    <x v="5"/>
    <n v="408000000"/>
    <n v="408000000"/>
    <n v="1.4509803921568627"/>
    <x v="727"/>
    <x v="3"/>
  </r>
  <r>
    <x v="736"/>
    <n v="1000000000"/>
    <d v="2021-10-28T00:00:00"/>
    <x v="6"/>
    <x v="6"/>
    <x v="78"/>
    <x v="0"/>
    <x v="0"/>
    <x v="9"/>
    <n v="291000000"/>
    <n v="291000000"/>
    <n v="2.4364261168384878"/>
    <x v="728"/>
    <x v="9"/>
  </r>
  <r>
    <x v="737"/>
    <n v="1000000000"/>
    <d v="2018-03-27T00:00:00"/>
    <x v="1"/>
    <x v="3"/>
    <x v="2"/>
    <x v="0"/>
    <x v="0"/>
    <x v="8"/>
    <n v="241000000"/>
    <n v="241000000"/>
    <n v="3.1493775933609958"/>
    <x v="729"/>
    <x v="3"/>
  </r>
  <r>
    <x v="738"/>
    <n v="1000000000"/>
    <d v="2019-02-14T00:00:00"/>
    <x v="4"/>
    <x v="0"/>
    <x v="109"/>
    <x v="4"/>
    <x v="2"/>
    <x v="11"/>
    <n v="324000000"/>
    <n v="324000000"/>
    <n v="2.0864197530864197"/>
    <x v="730"/>
    <x v="0"/>
  </r>
  <r>
    <x v="739"/>
    <n v="1000000000"/>
    <d v="2020-12-16T00:00:00"/>
    <x v="9"/>
    <x v="13"/>
    <x v="14"/>
    <x v="0"/>
    <x v="0"/>
    <x v="5"/>
    <n v="246000000"/>
    <n v="246000000"/>
    <n v="3.065040650406504"/>
    <x v="731"/>
    <x v="9"/>
  </r>
  <r>
    <x v="740"/>
    <n v="1000000000"/>
    <d v="2022-01-26T00:00:00"/>
    <x v="8"/>
    <x v="2"/>
    <x v="2"/>
    <x v="0"/>
    <x v="0"/>
    <x v="13"/>
    <n v="165000000"/>
    <n v="165000000"/>
    <n v="5.0606060606060606"/>
    <x v="732"/>
    <x v="12"/>
  </r>
  <r>
    <x v="741"/>
    <n v="1000000000"/>
    <d v="2022-01-13T00:00:00"/>
    <x v="8"/>
    <x v="3"/>
    <x v="88"/>
    <x v="24"/>
    <x v="2"/>
    <x v="5"/>
    <n v="157000000"/>
    <n v="157000000"/>
    <n v="5.369426751592357"/>
    <x v="733"/>
    <x v="3"/>
  </r>
  <r>
    <x v="742"/>
    <n v="1000000000"/>
    <d v="2021-10-05T00:00:00"/>
    <x v="6"/>
    <x v="3"/>
    <x v="2"/>
    <x v="0"/>
    <x v="0"/>
    <x v="13"/>
    <n v="325000000"/>
    <n v="325000000"/>
    <n v="2.0769230769230771"/>
    <x v="734"/>
    <x v="3"/>
  </r>
  <r>
    <x v="743"/>
    <n v="1000000000"/>
    <d v="2021-12-07T00:00:00"/>
    <x v="6"/>
    <x v="13"/>
    <x v="2"/>
    <x v="0"/>
    <x v="0"/>
    <x v="5"/>
    <n v="257000000"/>
    <n v="257000000"/>
    <n v="2.8910505836575875"/>
    <x v="735"/>
    <x v="2"/>
  </r>
  <r>
    <x v="744"/>
    <n v="1000000000"/>
    <d v="2017-12-01T00:00:00"/>
    <x v="5"/>
    <x v="3"/>
    <x v="11"/>
    <x v="1"/>
    <x v="1"/>
    <x v="13"/>
    <n v="594000000"/>
    <n v="594000000"/>
    <n v="0.6835016835016835"/>
    <x v="736"/>
    <x v="5"/>
  </r>
  <r>
    <x v="745"/>
    <n v="1000000000"/>
    <d v="2021-09-08T00:00:00"/>
    <x v="6"/>
    <x v="2"/>
    <x v="5"/>
    <x v="4"/>
    <x v="2"/>
    <x v="10"/>
    <n v="116000000"/>
    <n v="116000000"/>
    <n v="7.6206896551724137"/>
    <x v="737"/>
    <x v="1"/>
  </r>
  <r>
    <x v="746"/>
    <n v="1000000000"/>
    <d v="2021-11-04T00:00:00"/>
    <x v="6"/>
    <x v="3"/>
    <x v="210"/>
    <x v="0"/>
    <x v="0"/>
    <x v="17"/>
    <n v="260000000"/>
    <n v="260000000"/>
    <n v="2.8461538461538463"/>
    <x v="738"/>
    <x v="5"/>
  </r>
  <r>
    <x v="747"/>
    <n v="1000000000"/>
    <d v="2022-01-21T00:00:00"/>
    <x v="8"/>
    <x v="4"/>
    <x v="122"/>
    <x v="0"/>
    <x v="0"/>
    <x v="17"/>
    <n v="482000000"/>
    <n v="482000000"/>
    <n v="1.0746887966804979"/>
    <x v="739"/>
    <x v="1"/>
  </r>
  <r>
    <x v="748"/>
    <n v="1000000000"/>
    <d v="2021-12-21T00:00:00"/>
    <x v="6"/>
    <x v="3"/>
    <x v="211"/>
    <x v="0"/>
    <x v="0"/>
    <x v="9"/>
    <n v="148000000"/>
    <n v="148000000"/>
    <n v="5.756756756756757"/>
    <x v="740"/>
    <x v="9"/>
  </r>
  <r>
    <x v="749"/>
    <n v="1000000000"/>
    <d v="2021-09-08T00:00:00"/>
    <x v="6"/>
    <x v="0"/>
    <x v="36"/>
    <x v="13"/>
    <x v="0"/>
    <x v="22"/>
    <n v="45000000"/>
    <n v="45000000"/>
    <n v="21.222222222222221"/>
    <x v="741"/>
    <x v="10"/>
  </r>
  <r>
    <x v="750"/>
    <n v="1000000000"/>
    <d v="2020-11-17T00:00:00"/>
    <x v="9"/>
    <x v="14"/>
    <x v="11"/>
    <x v="1"/>
    <x v="1"/>
    <x v="9"/>
    <n v="14000000"/>
    <n v="14000000"/>
    <n v="70.428571428571431"/>
    <x v="742"/>
    <x v="1"/>
  </r>
  <r>
    <x v="751"/>
    <n v="1000000000"/>
    <d v="2022-02-28T00:00:00"/>
    <x v="8"/>
    <x v="3"/>
    <x v="16"/>
    <x v="7"/>
    <x v="2"/>
    <x v="4"/>
    <n v="167000000"/>
    <n v="167000000"/>
    <n v="4.9880239520958085"/>
    <x v="743"/>
    <x v="0"/>
  </r>
  <r>
    <x v="752"/>
    <n v="1000000000"/>
    <d v="2021-09-08T00:00:00"/>
    <x v="6"/>
    <x v="0"/>
    <x v="212"/>
    <x v="34"/>
    <x v="1"/>
    <x v="18"/>
    <n v="520000000"/>
    <n v="520000000"/>
    <n v="0.92307692307692313"/>
    <x v="744"/>
    <x v="16"/>
  </r>
  <r>
    <x v="753"/>
    <n v="1000000000"/>
    <d v="2021-05-07T00:00:00"/>
    <x v="6"/>
    <x v="9"/>
    <x v="44"/>
    <x v="13"/>
    <x v="0"/>
    <x v="9"/>
    <n v="191000000"/>
    <n v="191000000"/>
    <n v="4.2356020942408374"/>
    <x v="745"/>
    <x v="9"/>
  </r>
  <r>
    <x v="754"/>
    <n v="1000000000"/>
    <d v="2021-12-07T00:00:00"/>
    <x v="6"/>
    <x v="2"/>
    <x v="83"/>
    <x v="0"/>
    <x v="0"/>
    <x v="17"/>
    <n v="111000000"/>
    <n v="111000000"/>
    <n v="8.0090090090090094"/>
    <x v="746"/>
    <x v="5"/>
  </r>
  <r>
    <x v="755"/>
    <n v="1000000000"/>
    <d v="2021-06-03T00:00:00"/>
    <x v="6"/>
    <x v="3"/>
    <x v="41"/>
    <x v="0"/>
    <x v="0"/>
    <x v="4"/>
    <n v="192000000"/>
    <n v="192000000"/>
    <n v="4.208333333333333"/>
    <x v="747"/>
    <x v="7"/>
  </r>
  <r>
    <x v="756"/>
    <n v="1000000000"/>
    <d v="2022-01-12T00:00:00"/>
    <x v="8"/>
    <x v="9"/>
    <x v="30"/>
    <x v="0"/>
    <x v="0"/>
    <x v="4"/>
    <n v="317000000"/>
    <n v="317000000"/>
    <n v="2.1545741324921135"/>
    <x v="748"/>
    <x v="0"/>
  </r>
  <r>
    <x v="757"/>
    <n v="1000000000"/>
    <d v="2021-10-13T00:00:00"/>
    <x v="6"/>
    <x v="1"/>
    <x v="213"/>
    <x v="5"/>
    <x v="1"/>
    <x v="1"/>
    <n v="448000000"/>
    <n v="448000000"/>
    <n v="1.2321428571428572"/>
    <x v="749"/>
    <x v="21"/>
  </r>
  <r>
    <x v="758"/>
    <n v="1000000000"/>
    <d v="2021-09-13T00:00:00"/>
    <x v="6"/>
    <x v="6"/>
    <x v="40"/>
    <x v="0"/>
    <x v="0"/>
    <x v="6"/>
    <n v="271000000"/>
    <n v="271000000"/>
    <n v="2.6900369003690039"/>
    <x v="750"/>
    <x v="12"/>
  </r>
  <r>
    <x v="759"/>
    <n v="1000000000"/>
    <d v="2021-05-18T00:00:00"/>
    <x v="6"/>
    <x v="2"/>
    <x v="14"/>
    <x v="0"/>
    <x v="0"/>
    <x v="9"/>
    <n v="189000000"/>
    <n v="189000000"/>
    <n v="4.2910052910052912"/>
    <x v="751"/>
    <x v="9"/>
  </r>
  <r>
    <x v="760"/>
    <n v="1000000000"/>
    <d v="2021-07-21T00:00:00"/>
    <x v="6"/>
    <x v="2"/>
    <x v="45"/>
    <x v="0"/>
    <x v="0"/>
    <x v="6"/>
    <n v="230000000"/>
    <n v="230000000"/>
    <n v="3.347826086956522"/>
    <x v="752"/>
    <x v="12"/>
  </r>
  <r>
    <x v="761"/>
    <n v="1000000000"/>
    <d v="2021-09-28T00:00:00"/>
    <x v="6"/>
    <x v="3"/>
    <x v="2"/>
    <x v="0"/>
    <x v="0"/>
    <x v="10"/>
    <n v="148000000"/>
    <n v="148000000"/>
    <n v="5.756756756756757"/>
    <x v="753"/>
    <x v="1"/>
  </r>
  <r>
    <x v="762"/>
    <n v="1000000000"/>
    <d v="2021-09-14T00:00:00"/>
    <x v="6"/>
    <x v="1"/>
    <x v="2"/>
    <x v="0"/>
    <x v="0"/>
    <x v="6"/>
    <n v="382000000"/>
    <n v="382000000"/>
    <n v="1.6178010471204189"/>
    <x v="754"/>
    <x v="12"/>
  </r>
  <r>
    <x v="763"/>
    <n v="1000000000"/>
    <d v="2022-02-22T00:00:00"/>
    <x v="8"/>
    <x v="3"/>
    <x v="2"/>
    <x v="0"/>
    <x v="0"/>
    <x v="6"/>
    <n v="365000000"/>
    <n v="365000000"/>
    <n v="1.7397260273972603"/>
    <x v="755"/>
    <x v="7"/>
  </r>
  <r>
    <x v="764"/>
    <n v="1000000000"/>
    <d v="2021-05-12T00:00:00"/>
    <x v="6"/>
    <x v="0"/>
    <x v="118"/>
    <x v="0"/>
    <x v="0"/>
    <x v="9"/>
    <n v="337000000"/>
    <n v="337000000"/>
    <n v="1.967359050445104"/>
    <x v="756"/>
    <x v="9"/>
  </r>
  <r>
    <x v="765"/>
    <n v="1000000000"/>
    <d v="2021-12-02T00:00:00"/>
    <x v="6"/>
    <x v="1"/>
    <x v="14"/>
    <x v="0"/>
    <x v="0"/>
    <x v="28"/>
    <n v="430000000"/>
    <n v="430000000"/>
    <n v="1.3255813953488371"/>
    <x v="757"/>
    <x v="23"/>
  </r>
  <r>
    <x v="766"/>
    <n v="1000000000"/>
    <d v="2022-02-08T00:00:00"/>
    <x v="8"/>
    <x v="1"/>
    <x v="8"/>
    <x v="5"/>
    <x v="1"/>
    <x v="5"/>
    <n v="427000000"/>
    <n v="427000000"/>
    <n v="1.3419203747072599"/>
    <x v="758"/>
    <x v="3"/>
  </r>
  <r>
    <x v="767"/>
    <n v="1000000000"/>
    <d v="2021-12-09T00:00:00"/>
    <x v="6"/>
    <x v="1"/>
    <x v="160"/>
    <x v="12"/>
    <x v="0"/>
    <x v="22"/>
    <n v="345000000"/>
    <n v="345000000"/>
    <n v="1.8985507246376812"/>
    <x v="759"/>
    <x v="10"/>
  </r>
  <r>
    <x v="768"/>
    <n v="1000000000"/>
    <d v="2021-08-03T00:00:00"/>
    <x v="6"/>
    <x v="3"/>
    <x v="2"/>
    <x v="0"/>
    <x v="0"/>
    <x v="4"/>
    <n v="281000000"/>
    <n v="281000000"/>
    <n v="2.5587188612099645"/>
    <x v="760"/>
    <x v="7"/>
  </r>
  <r>
    <x v="769"/>
    <n v="1000000000"/>
    <d v="2021-11-10T00:00:00"/>
    <x v="6"/>
    <x v="1"/>
    <x v="34"/>
    <x v="5"/>
    <x v="1"/>
    <x v="5"/>
    <n v="310000000"/>
    <n v="310000000"/>
    <n v="2.225806451612903"/>
    <x v="761"/>
    <x v="2"/>
  </r>
  <r>
    <x v="770"/>
    <n v="1000000000"/>
    <d v="2021-06-02T00:00:00"/>
    <x v="6"/>
    <x v="1"/>
    <x v="214"/>
    <x v="30"/>
    <x v="2"/>
    <x v="6"/>
    <n v="337000000"/>
    <n v="337000000"/>
    <n v="1.967359050445104"/>
    <x v="762"/>
    <x v="12"/>
  </r>
  <r>
    <x v="771"/>
    <n v="1000000000"/>
    <d v="2021-08-31T00:00:00"/>
    <x v="6"/>
    <x v="3"/>
    <x v="215"/>
    <x v="0"/>
    <x v="0"/>
    <x v="17"/>
    <n v="124000000"/>
    <n v="124000000"/>
    <n v="7.064516129032258"/>
    <x v="763"/>
    <x v="5"/>
  </r>
  <r>
    <x v="772"/>
    <n v="1000000000"/>
    <d v="2022-01-31T00:00:00"/>
    <x v="8"/>
    <x v="2"/>
    <x v="2"/>
    <x v="0"/>
    <x v="0"/>
    <x v="28"/>
    <n v="118000000"/>
    <n v="118000000"/>
    <n v="7.4745762711864403"/>
    <x v="764"/>
    <x v="10"/>
  </r>
  <r>
    <x v="773"/>
    <n v="1000000000"/>
    <d v="2021-03-26T00:00:00"/>
    <x v="6"/>
    <x v="2"/>
    <x v="2"/>
    <x v="0"/>
    <x v="0"/>
    <x v="9"/>
    <n v="161000000"/>
    <n v="161000000"/>
    <n v="5.2111801242236027"/>
    <x v="765"/>
    <x v="9"/>
  </r>
  <r>
    <x v="774"/>
    <n v="1000000000"/>
    <d v="2021-07-13T00:00:00"/>
    <x v="6"/>
    <x v="8"/>
    <x v="118"/>
    <x v="0"/>
    <x v="0"/>
    <x v="20"/>
    <n v="315000000"/>
    <n v="315000000"/>
    <n v="2.1746031746031744"/>
    <x v="766"/>
    <x v="4"/>
  </r>
  <r>
    <x v="775"/>
    <n v="1000000000"/>
    <d v="2021-02-17T00:00:00"/>
    <x v="6"/>
    <x v="2"/>
    <x v="14"/>
    <x v="0"/>
    <x v="0"/>
    <x v="1"/>
    <n v="309000000"/>
    <n v="309000000"/>
    <n v="2.2362459546925568"/>
    <x v="767"/>
    <x v="21"/>
  </r>
  <r>
    <x v="776"/>
    <n v="1000000000"/>
    <d v="2020-07-16T00:00:00"/>
    <x v="9"/>
    <x v="6"/>
    <x v="75"/>
    <x v="0"/>
    <x v="0"/>
    <x v="4"/>
    <n v="347000000"/>
    <n v="347000000"/>
    <n v="1.8818443804034581"/>
    <x v="768"/>
    <x v="12"/>
  </r>
  <r>
    <x v="777"/>
    <n v="1000000000"/>
    <d v="2021-07-01T00:00:00"/>
    <x v="6"/>
    <x v="4"/>
    <x v="216"/>
    <x v="41"/>
    <x v="2"/>
    <x v="20"/>
    <n v="380000000"/>
    <n v="380000000"/>
    <n v="1.631578947368421"/>
    <x v="769"/>
    <x v="4"/>
  </r>
  <r>
    <x v="778"/>
    <n v="1000000000"/>
    <d v="2022-01-12T00:00:00"/>
    <x v="8"/>
    <x v="3"/>
    <x v="67"/>
    <x v="0"/>
    <x v="0"/>
    <x v="10"/>
    <n v="189000000"/>
    <n v="189000000"/>
    <n v="4.2910052910052912"/>
    <x v="770"/>
    <x v="9"/>
  </r>
  <r>
    <x v="779"/>
    <n v="1000000000"/>
    <d v="2021-06-24T00:00:00"/>
    <x v="6"/>
    <x v="9"/>
    <x v="1"/>
    <x v="1"/>
    <x v="1"/>
    <x v="20"/>
    <n v="300000000"/>
    <n v="300000000"/>
    <n v="2.3333333333333335"/>
    <x v="771"/>
    <x v="4"/>
  </r>
  <r>
    <x v="780"/>
    <n v="1000000000"/>
    <d v="2021-02-03T00:00:00"/>
    <x v="6"/>
    <x v="3"/>
    <x v="17"/>
    <x v="0"/>
    <x v="0"/>
    <x v="1"/>
    <n v="264000000"/>
    <n v="264000000"/>
    <n v="2.7878787878787881"/>
    <x v="772"/>
    <x v="21"/>
  </r>
  <r>
    <x v="781"/>
    <n v="1000000000"/>
    <d v="2021-08-09T00:00:00"/>
    <x v="6"/>
    <x v="7"/>
    <x v="34"/>
    <x v="5"/>
    <x v="1"/>
    <x v="5"/>
    <n v="194000000"/>
    <n v="194000000"/>
    <n v="4.1546391752577323"/>
    <x v="760"/>
    <x v="2"/>
  </r>
  <r>
    <x v="782"/>
    <n v="1000000000"/>
    <d v="2020-06-23T00:00:00"/>
    <x v="9"/>
    <x v="3"/>
    <x v="88"/>
    <x v="24"/>
    <x v="2"/>
    <x v="14"/>
    <n v="9000000"/>
    <n v="9000000"/>
    <n v="110.11111111111111"/>
    <x v="773"/>
    <x v="26"/>
  </r>
  <r>
    <x v="783"/>
    <n v="1000000000"/>
    <d v="2022-02-09T00:00:00"/>
    <x v="8"/>
    <x v="4"/>
    <x v="135"/>
    <x v="5"/>
    <x v="1"/>
    <x v="4"/>
    <n v="573000000"/>
    <n v="573000000"/>
    <n v="0.74520069808027922"/>
    <x v="774"/>
    <x v="0"/>
  </r>
  <r>
    <x v="784"/>
    <n v="1000000000"/>
    <d v="2016-01-01T00:00:00"/>
    <x v="7"/>
    <x v="5"/>
    <x v="28"/>
    <x v="11"/>
    <x v="1"/>
    <x v="11"/>
    <n v="33000000"/>
    <n v="33000000"/>
    <n v="29.303030303030305"/>
    <x v="775"/>
    <x v="3"/>
  </r>
  <r>
    <x v="785"/>
    <n v="1000000000"/>
    <d v="2019-03-27T00:00:00"/>
    <x v="4"/>
    <x v="9"/>
    <x v="11"/>
    <x v="1"/>
    <x v="1"/>
    <x v="13"/>
    <n v="787000000"/>
    <n v="787000000"/>
    <n v="0.27064803049555275"/>
    <x v="776"/>
    <x v="9"/>
  </r>
  <r>
    <x v="786"/>
    <n v="1000000000"/>
    <d v="2017-07-20T00:00:00"/>
    <x v="5"/>
    <x v="7"/>
    <x v="11"/>
    <x v="1"/>
    <x v="1"/>
    <x v="4"/>
    <n v="144000000"/>
    <n v="144000000"/>
    <n v="5.9444444444444446"/>
    <x v="643"/>
    <x v="9"/>
  </r>
  <r>
    <x v="787"/>
    <n v="1000000000"/>
    <d v="2021-06-15T00:00:00"/>
    <x v="6"/>
    <x v="3"/>
    <x v="2"/>
    <x v="0"/>
    <x v="0"/>
    <x v="10"/>
    <n v="197000000"/>
    <n v="197000000"/>
    <n v="4.0761421319796955"/>
    <x v="777"/>
    <x v="1"/>
  </r>
  <r>
    <x v="788"/>
    <n v="1000000000"/>
    <d v="2021-02-11T00:00:00"/>
    <x v="6"/>
    <x v="8"/>
    <x v="2"/>
    <x v="0"/>
    <x v="0"/>
    <x v="10"/>
    <n v="167000000"/>
    <n v="167000000"/>
    <n v="4.9880239520958085"/>
    <x v="778"/>
    <x v="1"/>
  </r>
  <r>
    <x v="789"/>
    <n v="1000000000"/>
    <d v="2018-09-15T00:00:00"/>
    <x v="1"/>
    <x v="11"/>
    <x v="10"/>
    <x v="1"/>
    <x v="1"/>
    <x v="8"/>
    <n v="875000000"/>
    <n v="875000000"/>
    <n v="0.14285714285714285"/>
    <x v="779"/>
    <x v="3"/>
  </r>
  <r>
    <x v="790"/>
    <n v="1000000000"/>
    <d v="2021-12-09T00:00:00"/>
    <x v="6"/>
    <x v="6"/>
    <x v="37"/>
    <x v="0"/>
    <x v="0"/>
    <x v="2"/>
    <n v="236000000"/>
    <n v="236000000"/>
    <n v="3.2372881355932202"/>
    <x v="780"/>
    <x v="8"/>
  </r>
  <r>
    <x v="791"/>
    <n v="1000000000"/>
    <d v="2021-10-06T00:00:00"/>
    <x v="6"/>
    <x v="8"/>
    <x v="2"/>
    <x v="0"/>
    <x v="0"/>
    <x v="20"/>
    <n v="323000000"/>
    <n v="323000000"/>
    <n v="2.0959752321981426"/>
    <x v="781"/>
    <x v="4"/>
  </r>
  <r>
    <x v="792"/>
    <n v="1000000000"/>
    <d v="2021-06-16T00:00:00"/>
    <x v="6"/>
    <x v="2"/>
    <x v="38"/>
    <x v="0"/>
    <x v="0"/>
    <x v="5"/>
    <n v="339000000"/>
    <n v="339000000"/>
    <n v="1.9498525073746313"/>
    <x v="632"/>
    <x v="2"/>
  </r>
  <r>
    <x v="793"/>
    <n v="1000000000"/>
    <d v="2022-02-08T00:00:00"/>
    <x v="8"/>
    <x v="2"/>
    <x v="217"/>
    <x v="0"/>
    <x v="0"/>
    <x v="11"/>
    <n v="192000000"/>
    <n v="192000000"/>
    <n v="4.208333333333333"/>
    <x v="782"/>
    <x v="21"/>
  </r>
  <r>
    <x v="794"/>
    <n v="1000000000"/>
    <d v="2021-09-16T00:00:00"/>
    <x v="6"/>
    <x v="9"/>
    <x v="218"/>
    <x v="0"/>
    <x v="0"/>
    <x v="20"/>
    <n v="150000000"/>
    <n v="150000000"/>
    <n v="5.666666666666667"/>
    <x v="783"/>
    <x v="4"/>
  </r>
  <r>
    <x v="795"/>
    <n v="1000000000"/>
    <d v="2021-09-13T00:00:00"/>
    <x v="6"/>
    <x v="4"/>
    <x v="64"/>
    <x v="0"/>
    <x v="0"/>
    <x v="5"/>
    <n v="205000000"/>
    <n v="205000000"/>
    <n v="3.8780487804878048"/>
    <x v="784"/>
    <x v="2"/>
  </r>
  <r>
    <x v="796"/>
    <n v="1000000000"/>
    <d v="2021-07-27T00:00:00"/>
    <x v="6"/>
    <x v="2"/>
    <x v="30"/>
    <x v="0"/>
    <x v="0"/>
    <x v="9"/>
    <n v="292000000"/>
    <n v="292000000"/>
    <n v="2.4246575342465753"/>
    <x v="785"/>
    <x v="9"/>
  </r>
  <r>
    <x v="797"/>
    <n v="1000000000"/>
    <d v="2019-12-16T00:00:00"/>
    <x v="4"/>
    <x v="2"/>
    <x v="219"/>
    <x v="1"/>
    <x v="1"/>
    <x v="13"/>
    <n v="396000000"/>
    <n v="396000000"/>
    <n v="1.5252525252525253"/>
    <x v="786"/>
    <x v="9"/>
  </r>
  <r>
    <x v="798"/>
    <n v="1000000000"/>
    <d v="2021-10-28T00:00:00"/>
    <x v="6"/>
    <x v="2"/>
    <x v="8"/>
    <x v="5"/>
    <x v="1"/>
    <x v="9"/>
    <n v="458000000"/>
    <n v="458000000"/>
    <n v="1.1834061135371179"/>
    <x v="787"/>
    <x v="9"/>
  </r>
  <r>
    <x v="799"/>
    <n v="1000000000"/>
    <d v="2021-09-15T00:00:00"/>
    <x v="6"/>
    <x v="3"/>
    <x v="8"/>
    <x v="5"/>
    <x v="1"/>
    <x v="20"/>
    <n v="193000000"/>
    <n v="193000000"/>
    <n v="4.1813471502590671"/>
    <x v="788"/>
    <x v="4"/>
  </r>
  <r>
    <x v="800"/>
    <n v="1000000000"/>
    <d v="2022-02-22T00:00:00"/>
    <x v="8"/>
    <x v="13"/>
    <x v="14"/>
    <x v="0"/>
    <x v="0"/>
    <x v="20"/>
    <n v="205000000"/>
    <n v="205000000"/>
    <n v="3.8780487804878048"/>
    <x v="789"/>
    <x v="5"/>
  </r>
  <r>
    <x v="801"/>
    <n v="1000000000"/>
    <d v="2022-03-31T00:00:00"/>
    <x v="8"/>
    <x v="0"/>
    <x v="14"/>
    <x v="0"/>
    <x v="0"/>
    <x v="20"/>
    <n v="140000000"/>
    <n v="140000000"/>
    <n v="6.1428571428571432"/>
    <x v="790"/>
    <x v="5"/>
  </r>
  <r>
    <x v="802"/>
    <n v="1000000000"/>
    <d v="2021-08-10T00:00:00"/>
    <x v="6"/>
    <x v="2"/>
    <x v="220"/>
    <x v="5"/>
    <x v="1"/>
    <x v="10"/>
    <n v="109000000"/>
    <n v="109000000"/>
    <n v="8.1743119266055047"/>
    <x v="791"/>
    <x v="1"/>
  </r>
  <r>
    <x v="803"/>
    <n v="1000000000"/>
    <d v="2021-11-16T00:00:00"/>
    <x v="6"/>
    <x v="1"/>
    <x v="14"/>
    <x v="0"/>
    <x v="0"/>
    <x v="13"/>
    <n v="120000000"/>
    <n v="120000000"/>
    <n v="7.333333333333333"/>
    <x v="792"/>
    <x v="3"/>
  </r>
  <r>
    <x v="804"/>
    <n v="1000000000"/>
    <d v="2021-10-18T00:00:00"/>
    <x v="6"/>
    <x v="3"/>
    <x v="32"/>
    <x v="9"/>
    <x v="2"/>
    <x v="10"/>
    <n v="304000000"/>
    <n v="304000000"/>
    <n v="2.2894736842105261"/>
    <x v="793"/>
    <x v="1"/>
  </r>
  <r>
    <x v="805"/>
    <n v="1000000000"/>
    <d v="2022-02-22T00:00:00"/>
    <x v="8"/>
    <x v="13"/>
    <x v="221"/>
    <x v="13"/>
    <x v="0"/>
    <x v="16"/>
    <n v="186000000"/>
    <n v="186000000"/>
    <n v="4.376344086021505"/>
    <x v="794"/>
    <x v="26"/>
  </r>
  <r>
    <x v="806"/>
    <n v="1000000000"/>
    <d v="2021-05-04T00:00:00"/>
    <x v="6"/>
    <x v="0"/>
    <x v="222"/>
    <x v="0"/>
    <x v="0"/>
    <x v="13"/>
    <n v="172000000"/>
    <n v="172000000"/>
    <n v="4.8139534883720927"/>
    <x v="795"/>
    <x v="3"/>
  </r>
  <r>
    <x v="807"/>
    <n v="1000000000"/>
    <d v="2021-11-30T00:00:00"/>
    <x v="6"/>
    <x v="2"/>
    <x v="2"/>
    <x v="0"/>
    <x v="0"/>
    <x v="6"/>
    <n v="404000000"/>
    <n v="404000000"/>
    <n v="1.4752475247524752"/>
    <x v="796"/>
    <x v="12"/>
  </r>
  <r>
    <x v="808"/>
    <n v="1000000000"/>
    <d v="2021-06-22T00:00:00"/>
    <x v="6"/>
    <x v="3"/>
    <x v="40"/>
    <x v="0"/>
    <x v="0"/>
    <x v="4"/>
    <n v="258000000"/>
    <n v="258000000"/>
    <n v="2.8759689922480618"/>
    <x v="797"/>
    <x v="7"/>
  </r>
  <r>
    <x v="809"/>
    <n v="1000000000"/>
    <d v="2021-11-10T00:00:00"/>
    <x v="6"/>
    <x v="10"/>
    <x v="10"/>
    <x v="1"/>
    <x v="1"/>
    <x v="6"/>
    <n v="325000000"/>
    <n v="325000000"/>
    <n v="2.0769230769230771"/>
    <x v="798"/>
    <x v="12"/>
  </r>
  <r>
    <x v="810"/>
    <n v="1000000000"/>
    <d v="2019-05-16T00:00:00"/>
    <x v="4"/>
    <x v="12"/>
    <x v="32"/>
    <x v="9"/>
    <x v="2"/>
    <x v="11"/>
    <n v="656000000"/>
    <n v="656000000"/>
    <n v="0.52439024390243905"/>
    <x v="799"/>
    <x v="0"/>
  </r>
  <r>
    <x v="811"/>
    <n v="1000000000"/>
    <d v="2021-12-28T00:00:00"/>
    <x v="6"/>
    <x v="1"/>
    <x v="113"/>
    <x v="5"/>
    <x v="1"/>
    <x v="28"/>
    <n v="185000000"/>
    <n v="185000000"/>
    <n v="4.4054054054054053"/>
    <x v="800"/>
    <x v="23"/>
  </r>
  <r>
    <x v="812"/>
    <n v="1000000000"/>
    <d v="2019-05-21T00:00:00"/>
    <x v="4"/>
    <x v="2"/>
    <x v="41"/>
    <x v="0"/>
    <x v="0"/>
    <x v="27"/>
    <n v="134000000"/>
    <n v="134000000"/>
    <n v="6.4626865671641793"/>
    <x v="801"/>
    <x v="20"/>
  </r>
  <r>
    <x v="813"/>
    <n v="1000000000"/>
    <d v="2016-04-14T00:00:00"/>
    <x v="7"/>
    <x v="1"/>
    <x v="195"/>
    <x v="1"/>
    <x v="1"/>
    <x v="4"/>
    <n v="136000000"/>
    <n v="136000000"/>
    <n v="6.3529411764705879"/>
    <x v="802"/>
    <x v="1"/>
  </r>
  <r>
    <x v="814"/>
    <n v="1000000000"/>
    <d v="2021-10-13T00:00:00"/>
    <x v="6"/>
    <x v="3"/>
    <x v="75"/>
    <x v="0"/>
    <x v="0"/>
    <x v="13"/>
    <n v="169000000"/>
    <n v="169000000"/>
    <n v="4.9171597633136095"/>
    <x v="803"/>
    <x v="3"/>
  </r>
  <r>
    <x v="815"/>
    <n v="1000000000"/>
    <d v="2022-01-13T00:00:00"/>
    <x v="8"/>
    <x v="7"/>
    <x v="223"/>
    <x v="5"/>
    <x v="1"/>
    <x v="4"/>
    <n v="166000000"/>
    <n v="166000000"/>
    <n v="5.024096385542169"/>
    <x v="804"/>
    <x v="0"/>
  </r>
  <r>
    <x v="816"/>
    <n v="1000000000"/>
    <d v="2021-02-08T00:00:00"/>
    <x v="6"/>
    <x v="6"/>
    <x v="224"/>
    <x v="26"/>
    <x v="2"/>
    <x v="23"/>
    <n v="346000000"/>
    <n v="346000000"/>
    <n v="1.8901734104046244"/>
    <x v="805"/>
    <x v="14"/>
  </r>
  <r>
    <x v="817"/>
    <n v="1000000000"/>
    <d v="2021-08-11T00:00:00"/>
    <x v="6"/>
    <x v="3"/>
    <x v="2"/>
    <x v="0"/>
    <x v="0"/>
    <x v="10"/>
    <n v="200000000"/>
    <n v="200000000"/>
    <n v="4"/>
    <x v="806"/>
    <x v="1"/>
  </r>
  <r>
    <x v="818"/>
    <n v="1000000000"/>
    <d v="2020-11-12T00:00:00"/>
    <x v="9"/>
    <x v="1"/>
    <x v="225"/>
    <x v="0"/>
    <x v="0"/>
    <x v="2"/>
    <n v="433000000"/>
    <n v="433000000"/>
    <n v="1.3094688221709008"/>
    <x v="807"/>
    <x v="0"/>
  </r>
  <r>
    <x v="819"/>
    <n v="1000000000"/>
    <d v="2021-03-30T00:00:00"/>
    <x v="6"/>
    <x v="8"/>
    <x v="14"/>
    <x v="0"/>
    <x v="0"/>
    <x v="10"/>
    <n v="130000000"/>
    <n v="130000000"/>
    <n v="6.6923076923076925"/>
    <x v="808"/>
    <x v="1"/>
  </r>
  <r>
    <x v="820"/>
    <n v="1000000000"/>
    <d v="2021-01-14T00:00:00"/>
    <x v="6"/>
    <x v="4"/>
    <x v="32"/>
    <x v="9"/>
    <x v="2"/>
    <x v="5"/>
    <n v="340000000"/>
    <n v="340000000"/>
    <n v="1.9411764705882353"/>
    <x v="809"/>
    <x v="2"/>
  </r>
  <r>
    <x v="821"/>
    <n v="1000000000"/>
    <d v="2020-01-09T00:00:00"/>
    <x v="9"/>
    <x v="6"/>
    <x v="14"/>
    <x v="0"/>
    <x v="0"/>
    <x v="23"/>
    <n v="274000000"/>
    <n v="274000000"/>
    <n v="2.6496350364963503"/>
    <x v="810"/>
    <x v="18"/>
  </r>
  <r>
    <x v="822"/>
    <n v="1000000000"/>
    <d v="2022-03-15T00:00:00"/>
    <x v="8"/>
    <x v="3"/>
    <x v="226"/>
    <x v="9"/>
    <x v="2"/>
    <x v="13"/>
    <n v="307000000"/>
    <n v="307000000"/>
    <n v="2.2573289902280131"/>
    <x v="811"/>
    <x v="12"/>
  </r>
  <r>
    <x v="823"/>
    <n v="1000000000"/>
    <d v="2021-05-20T00:00:00"/>
    <x v="6"/>
    <x v="2"/>
    <x v="45"/>
    <x v="0"/>
    <x v="0"/>
    <x v="9"/>
    <n v="210000000"/>
    <n v="210000000"/>
    <n v="3.7619047619047619"/>
    <x v="812"/>
    <x v="9"/>
  </r>
  <r>
    <x v="824"/>
    <n v="1000000000"/>
    <d v="2014-03-20T00:00:00"/>
    <x v="2"/>
    <x v="14"/>
    <x v="30"/>
    <x v="0"/>
    <x v="0"/>
    <x v="11"/>
    <n v="361000000"/>
    <n v="361000000"/>
    <n v="1.7700831024930748"/>
    <x v="813"/>
    <x v="9"/>
  </r>
  <r>
    <x v="825"/>
    <n v="1000000000"/>
    <d v="2021-11-30T00:00:00"/>
    <x v="6"/>
    <x v="2"/>
    <x v="5"/>
    <x v="4"/>
    <x v="2"/>
    <x v="17"/>
    <n v="90000000"/>
    <n v="90000000"/>
    <n v="10.111111111111111"/>
    <x v="814"/>
    <x v="5"/>
  </r>
  <r>
    <x v="826"/>
    <n v="1000000000"/>
    <d v="2021-03-09T00:00:00"/>
    <x v="6"/>
    <x v="2"/>
    <x v="5"/>
    <x v="4"/>
    <x v="2"/>
    <x v="9"/>
    <n v="202000000"/>
    <n v="202000000"/>
    <n v="3.9504950495049505"/>
    <x v="815"/>
    <x v="9"/>
  </r>
  <r>
    <x v="827"/>
    <n v="1000000000"/>
    <d v="2018-09-18T00:00:00"/>
    <x v="1"/>
    <x v="3"/>
    <x v="11"/>
    <x v="1"/>
    <x v="1"/>
    <x v="5"/>
    <n v="53000000"/>
    <n v="53000000"/>
    <n v="17.867924528301888"/>
    <x v="816"/>
    <x v="5"/>
  </r>
  <r>
    <x v="828"/>
    <n v="1000000000"/>
    <d v="2021-12-28T00:00:00"/>
    <x v="6"/>
    <x v="1"/>
    <x v="68"/>
    <x v="5"/>
    <x v="1"/>
    <x v="9"/>
    <n v="111000000"/>
    <n v="111000000"/>
    <n v="8.0090090090090094"/>
    <x v="817"/>
    <x v="9"/>
  </r>
  <r>
    <x v="829"/>
    <n v="1000000000"/>
    <d v="2017-11-27T00:00:00"/>
    <x v="5"/>
    <x v="2"/>
    <x v="227"/>
    <x v="4"/>
    <x v="2"/>
    <x v="32"/>
    <n v="200000000"/>
    <n v="200000000"/>
    <n v="4"/>
    <x v="818"/>
    <x v="6"/>
  </r>
  <r>
    <x v="830"/>
    <n v="1000000000"/>
    <d v="2019-07-11T00:00:00"/>
    <x v="4"/>
    <x v="4"/>
    <x v="68"/>
    <x v="5"/>
    <x v="1"/>
    <x v="13"/>
    <n v="247000000"/>
    <n v="247000000"/>
    <n v="3.048582995951417"/>
    <x v="819"/>
    <x v="9"/>
  </r>
  <r>
    <x v="831"/>
    <n v="1000000000"/>
    <d v="2017-08-25T00:00:00"/>
    <x v="5"/>
    <x v="0"/>
    <x v="64"/>
    <x v="0"/>
    <x v="0"/>
    <x v="1"/>
    <n v="223000000"/>
    <n v="223000000"/>
    <n v="3.4843049327354261"/>
    <x v="820"/>
    <x v="7"/>
  </r>
  <r>
    <x v="832"/>
    <n v="1000000000"/>
    <d v="2020-10-16T00:00:00"/>
    <x v="9"/>
    <x v="11"/>
    <x v="228"/>
    <x v="11"/>
    <x v="1"/>
    <x v="4"/>
    <n v="408000000"/>
    <n v="408000000"/>
    <n v="1.4509803921568627"/>
    <x v="821"/>
    <x v="12"/>
  </r>
  <r>
    <x v="833"/>
    <n v="1000000000"/>
    <d v="2021-07-07T00:00:00"/>
    <x v="6"/>
    <x v="2"/>
    <x v="2"/>
    <x v="0"/>
    <x v="0"/>
    <x v="17"/>
    <n v="107000000"/>
    <n v="107000000"/>
    <n v="8.3457943925233646"/>
    <x v="822"/>
    <x v="5"/>
  </r>
  <r>
    <x v="834"/>
    <n v="1000000000"/>
    <d v="2021-11-10T00:00:00"/>
    <x v="6"/>
    <x v="10"/>
    <x v="2"/>
    <x v="0"/>
    <x v="0"/>
    <x v="13"/>
    <n v="217000000"/>
    <n v="217000000"/>
    <n v="3.6082949308755761"/>
    <x v="823"/>
    <x v="3"/>
  </r>
  <r>
    <x v="835"/>
    <n v="1000000000"/>
    <d v="2019-10-21T00:00:00"/>
    <x v="4"/>
    <x v="6"/>
    <x v="2"/>
    <x v="0"/>
    <x v="0"/>
    <x v="5"/>
    <n v="132000000"/>
    <n v="132000000"/>
    <n v="6.5757575757575761"/>
    <x v="824"/>
    <x v="1"/>
  </r>
  <r>
    <x v="836"/>
    <n v="1000000000"/>
    <d v="2015-07-30T00:00:00"/>
    <x v="10"/>
    <x v="1"/>
    <x v="11"/>
    <x v="1"/>
    <x v="1"/>
    <x v="11"/>
    <n v="250000000"/>
    <n v="250000000"/>
    <n v="3"/>
    <x v="825"/>
    <x v="2"/>
  </r>
  <r>
    <x v="837"/>
    <n v="1000000000"/>
    <d v="2021-11-15T00:00:00"/>
    <x v="6"/>
    <x v="3"/>
    <x v="2"/>
    <x v="0"/>
    <x v="0"/>
    <x v="11"/>
    <n v="277000000"/>
    <n v="277000000"/>
    <n v="2.6101083032490973"/>
    <x v="826"/>
    <x v="15"/>
  </r>
  <r>
    <x v="838"/>
    <n v="1000000000"/>
    <d v="2021-04-06T00:00:00"/>
    <x v="6"/>
    <x v="14"/>
    <x v="38"/>
    <x v="0"/>
    <x v="0"/>
    <x v="6"/>
    <n v="221000000"/>
    <n v="221000000"/>
    <n v="3.5248868778280542"/>
    <x v="827"/>
    <x v="12"/>
  </r>
  <r>
    <x v="839"/>
    <n v="1000000000"/>
    <d v="2018-02-20T00:00:00"/>
    <x v="1"/>
    <x v="9"/>
    <x v="162"/>
    <x v="17"/>
    <x v="1"/>
    <x v="2"/>
    <n v="86000000"/>
    <n v="86000000"/>
    <n v="10.627906976744185"/>
    <x v="828"/>
    <x v="12"/>
  </r>
  <r>
    <x v="840"/>
    <n v="1000000000"/>
    <d v="2018-11-20T00:00:00"/>
    <x v="1"/>
    <x v="11"/>
    <x v="46"/>
    <x v="1"/>
    <x v="1"/>
    <x v="5"/>
    <n v="1000000000"/>
    <n v="1000000000"/>
    <n v="0"/>
    <x v="829"/>
    <x v="5"/>
  </r>
  <r>
    <x v="841"/>
    <n v="1000000000"/>
    <d v="2021-08-30T00:00:00"/>
    <x v="6"/>
    <x v="10"/>
    <x v="46"/>
    <x v="1"/>
    <x v="1"/>
    <x v="13"/>
    <n v="86000000"/>
    <n v="86000000"/>
    <n v="10.627906976744185"/>
    <x v="830"/>
    <x v="3"/>
  </r>
  <r>
    <x v="842"/>
    <n v="1000000000"/>
    <d v="2015-10-12T00:00:00"/>
    <x v="10"/>
    <x v="3"/>
    <x v="11"/>
    <x v="1"/>
    <x v="1"/>
    <x v="13"/>
    <n v="300000000"/>
    <n v="300000000"/>
    <n v="2.3333333333333335"/>
    <x v="831"/>
    <x v="10"/>
  </r>
  <r>
    <x v="843"/>
    <n v="1000000000"/>
    <d v="2021-09-09T00:00:00"/>
    <x v="6"/>
    <x v="10"/>
    <x v="22"/>
    <x v="9"/>
    <x v="2"/>
    <x v="17"/>
    <n v="240000000"/>
    <n v="240000000"/>
    <n v="3.1666666666666665"/>
    <x v="832"/>
    <x v="5"/>
  </r>
  <r>
    <x v="844"/>
    <n v="1000000000"/>
    <d v="2021-04-13T00:00:00"/>
    <x v="6"/>
    <x v="9"/>
    <x v="11"/>
    <x v="1"/>
    <x v="1"/>
    <x v="10"/>
    <n v="273000000"/>
    <n v="273000000"/>
    <n v="2.6630036630036629"/>
    <x v="833"/>
    <x v="1"/>
  </r>
  <r>
    <x v="845"/>
    <n v="1000000000"/>
    <d v="2021-06-23T00:00:00"/>
    <x v="6"/>
    <x v="3"/>
    <x v="14"/>
    <x v="0"/>
    <x v="0"/>
    <x v="13"/>
    <n v="226000000"/>
    <n v="226000000"/>
    <n v="3.4247787610619471"/>
    <x v="834"/>
    <x v="3"/>
  </r>
  <r>
    <x v="846"/>
    <n v="1000000000"/>
    <d v="2021-10-04T00:00:00"/>
    <x v="6"/>
    <x v="2"/>
    <x v="9"/>
    <x v="6"/>
    <x v="1"/>
    <x v="17"/>
    <n v="245000000"/>
    <n v="245000000"/>
    <n v="3.0816326530612246"/>
    <x v="835"/>
    <x v="5"/>
  </r>
  <r>
    <x v="847"/>
    <n v="1000000000"/>
    <d v="2020-01-30T00:00:00"/>
    <x v="9"/>
    <x v="8"/>
    <x v="2"/>
    <x v="0"/>
    <x v="0"/>
    <x v="5"/>
    <n v="524000000"/>
    <n v="524000000"/>
    <n v="0.90839694656488545"/>
    <x v="836"/>
    <x v="9"/>
  </r>
  <r>
    <x v="848"/>
    <n v="1000000000"/>
    <d v="2022-03-16T00:00:00"/>
    <x v="8"/>
    <x v="3"/>
    <x v="8"/>
    <x v="5"/>
    <x v="1"/>
    <x v="1"/>
    <n v="240000000"/>
    <n v="240000000"/>
    <n v="3.1666666666666665"/>
    <x v="837"/>
    <x v="16"/>
  </r>
  <r>
    <x v="849"/>
    <n v="1000000000"/>
    <d v="2021-05-17T00:00:00"/>
    <x v="6"/>
    <x v="2"/>
    <x v="40"/>
    <x v="0"/>
    <x v="0"/>
    <x v="20"/>
    <n v="243000000"/>
    <n v="243000000"/>
    <n v="3.1152263374485596"/>
    <x v="838"/>
    <x v="4"/>
  </r>
  <r>
    <x v="850"/>
    <n v="1000000000"/>
    <d v="2021-07-13T00:00:00"/>
    <x v="6"/>
    <x v="9"/>
    <x v="75"/>
    <x v="0"/>
    <x v="0"/>
    <x v="9"/>
    <n v="187000000"/>
    <n v="187000000"/>
    <n v="4.3475935828877006"/>
    <x v="839"/>
    <x v="9"/>
  </r>
  <r>
    <x v="851"/>
    <n v="1000000000"/>
    <d v="2021-12-07T00:00:00"/>
    <x v="6"/>
    <x v="9"/>
    <x v="205"/>
    <x v="0"/>
    <x v="0"/>
    <x v="20"/>
    <n v="160000000"/>
    <n v="160000000"/>
    <n v="5.25"/>
    <x v="840"/>
    <x v="4"/>
  </r>
  <r>
    <x v="852"/>
    <n v="1000000000"/>
    <d v="2022-03-15T00:00:00"/>
    <x v="8"/>
    <x v="3"/>
    <x v="43"/>
    <x v="0"/>
    <x v="0"/>
    <x v="28"/>
    <n v="200000000"/>
    <n v="200000000"/>
    <n v="4"/>
    <x v="841"/>
    <x v="10"/>
  </r>
  <r>
    <x v="853"/>
    <n v="1000000000"/>
    <d v="2021-03-10T00:00:00"/>
    <x v="6"/>
    <x v="13"/>
    <x v="229"/>
    <x v="17"/>
    <x v="1"/>
    <x v="5"/>
    <n v="265000000"/>
    <n v="265000000"/>
    <n v="2.7735849056603774"/>
    <x v="842"/>
    <x v="2"/>
  </r>
  <r>
    <x v="854"/>
    <n v="1000000000"/>
    <d v="2021-09-21T00:00:00"/>
    <x v="6"/>
    <x v="3"/>
    <x v="80"/>
    <x v="0"/>
    <x v="0"/>
    <x v="20"/>
    <n v="0"/>
    <n v="458702702.7027027"/>
    <n v="1.1800612773980672"/>
    <x v="843"/>
    <x v="4"/>
  </r>
  <r>
    <x v="855"/>
    <n v="1000000000"/>
    <d v="2022-01-06T00:00:00"/>
    <x v="8"/>
    <x v="4"/>
    <x v="230"/>
    <x v="13"/>
    <x v="0"/>
    <x v="2"/>
    <n v="534000000"/>
    <n v="534000000"/>
    <n v="0.87265917602996257"/>
    <x v="844"/>
    <x v="15"/>
  </r>
  <r>
    <x v="856"/>
    <n v="1000000000"/>
    <d v="2021-10-26T00:00:00"/>
    <x v="6"/>
    <x v="9"/>
    <x v="14"/>
    <x v="0"/>
    <x v="0"/>
    <x v="8"/>
    <n v="294000000"/>
    <n v="294000000"/>
    <n v="2.4013605442176869"/>
    <x v="845"/>
    <x v="0"/>
  </r>
  <r>
    <x v="857"/>
    <n v="1000000000"/>
    <d v="2022-02-15T00:00:00"/>
    <x v="8"/>
    <x v="3"/>
    <x v="221"/>
    <x v="13"/>
    <x v="0"/>
    <x v="22"/>
    <n v="64000000"/>
    <n v="64000000"/>
    <n v="14.625"/>
    <x v="846"/>
    <x v="4"/>
  </r>
  <r>
    <x v="858"/>
    <n v="1000000000"/>
    <d v="2021-02-16T00:00:00"/>
    <x v="6"/>
    <x v="0"/>
    <x v="115"/>
    <x v="0"/>
    <x v="0"/>
    <x v="9"/>
    <n v="150000000"/>
    <n v="150000000"/>
    <n v="5.666666666666667"/>
    <x v="847"/>
    <x v="9"/>
  </r>
  <r>
    <x v="859"/>
    <n v="1000000000"/>
    <d v="2018-09-13T00:00:00"/>
    <x v="1"/>
    <x v="11"/>
    <x v="10"/>
    <x v="1"/>
    <x v="1"/>
    <x v="5"/>
    <n v="697000000"/>
    <n v="697000000"/>
    <n v="0.4347202295552367"/>
    <x v="848"/>
    <x v="5"/>
  </r>
  <r>
    <x v="860"/>
    <n v="1000000000"/>
    <d v="2015-01-22T00:00:00"/>
    <x v="10"/>
    <x v="1"/>
    <x v="46"/>
    <x v="1"/>
    <x v="1"/>
    <x v="8"/>
    <n v="224000000"/>
    <n v="224000000"/>
    <n v="3.4642857142857144"/>
    <x v="849"/>
    <x v="1"/>
  </r>
  <r>
    <x v="861"/>
    <n v="1000000000"/>
    <d v="2015-06-02T00:00:00"/>
    <x v="10"/>
    <x v="9"/>
    <x v="5"/>
    <x v="4"/>
    <x v="2"/>
    <x v="6"/>
    <n v="292000000"/>
    <n v="292000000"/>
    <n v="2.4246575342465753"/>
    <x v="850"/>
    <x v="4"/>
  </r>
  <r>
    <x v="862"/>
    <n v="1000000000"/>
    <d v="2021-09-01T00:00:00"/>
    <x v="6"/>
    <x v="1"/>
    <x v="32"/>
    <x v="9"/>
    <x v="2"/>
    <x v="3"/>
    <n v="800000000"/>
    <n v="800000000"/>
    <n v="0.25"/>
    <x v="851"/>
    <x v="18"/>
  </r>
  <r>
    <x v="863"/>
    <n v="1000000000"/>
    <d v="2022-02-01T00:00:00"/>
    <x v="8"/>
    <x v="9"/>
    <x v="139"/>
    <x v="31"/>
    <x v="4"/>
    <x v="17"/>
    <n v="205000000"/>
    <n v="205000000"/>
    <n v="3.8780487804878048"/>
    <x v="852"/>
    <x v="1"/>
  </r>
  <r>
    <x v="864"/>
    <n v="1000000000"/>
    <d v="2018-11-06T00:00:00"/>
    <x v="1"/>
    <x v="10"/>
    <x v="49"/>
    <x v="14"/>
    <x v="2"/>
    <x v="8"/>
    <n v="170000000"/>
    <n v="170000000"/>
    <n v="4.882352941176471"/>
    <x v="853"/>
    <x v="3"/>
  </r>
  <r>
    <x v="865"/>
    <n v="1000000000"/>
    <d v="2021-07-22T00:00:00"/>
    <x v="6"/>
    <x v="4"/>
    <x v="8"/>
    <x v="5"/>
    <x v="1"/>
    <x v="5"/>
    <n v="352000000"/>
    <n v="352000000"/>
    <n v="1.8409090909090908"/>
    <x v="854"/>
    <x v="2"/>
  </r>
  <r>
    <x v="866"/>
    <n v="1000000000"/>
    <d v="2021-08-05T00:00:00"/>
    <x v="6"/>
    <x v="9"/>
    <x v="14"/>
    <x v="0"/>
    <x v="0"/>
    <x v="6"/>
    <n v="238000000"/>
    <n v="238000000"/>
    <n v="3.2016806722689077"/>
    <x v="855"/>
    <x v="12"/>
  </r>
  <r>
    <x v="867"/>
    <n v="1000000000"/>
    <d v="2022-02-23T00:00:00"/>
    <x v="8"/>
    <x v="13"/>
    <x v="14"/>
    <x v="0"/>
    <x v="0"/>
    <x v="10"/>
    <n v="526000000"/>
    <n v="526000000"/>
    <n v="0.90114068441064643"/>
    <x v="856"/>
    <x v="9"/>
  </r>
  <r>
    <x v="868"/>
    <n v="1000000000"/>
    <d v="2020-12-16T00:00:00"/>
    <x v="9"/>
    <x v="0"/>
    <x v="231"/>
    <x v="0"/>
    <x v="0"/>
    <x v="13"/>
    <n v="241000000"/>
    <n v="241000000"/>
    <n v="3.1493775933609958"/>
    <x v="857"/>
    <x v="2"/>
  </r>
  <r>
    <x v="869"/>
    <n v="1000000000"/>
    <d v="2021-06-16T00:00:00"/>
    <x v="6"/>
    <x v="4"/>
    <x v="55"/>
    <x v="17"/>
    <x v="1"/>
    <x v="6"/>
    <n v="185000000"/>
    <n v="185000000"/>
    <n v="4.4054054054054053"/>
    <x v="858"/>
    <x v="12"/>
  </r>
  <r>
    <x v="870"/>
    <n v="1000000000"/>
    <d v="2019-08-07T00:00:00"/>
    <x v="4"/>
    <x v="2"/>
    <x v="232"/>
    <x v="0"/>
    <x v="0"/>
    <x v="1"/>
    <n v="538000000"/>
    <n v="538000000"/>
    <n v="0.85873605947955389"/>
    <x v="859"/>
    <x v="8"/>
  </r>
  <r>
    <x v="871"/>
    <n v="1000000000"/>
    <d v="2021-12-14T00:00:00"/>
    <x v="6"/>
    <x v="8"/>
    <x v="14"/>
    <x v="0"/>
    <x v="0"/>
    <x v="22"/>
    <n v="141000000"/>
    <n v="141000000"/>
    <n v="6.0921985815602833"/>
    <x v="860"/>
    <x v="10"/>
  </r>
  <r>
    <x v="872"/>
    <n v="1000000000"/>
    <d v="2022-01-11T00:00:00"/>
    <x v="8"/>
    <x v="2"/>
    <x v="14"/>
    <x v="0"/>
    <x v="0"/>
    <x v="11"/>
    <n v="406000000"/>
    <n v="406000000"/>
    <n v="1.4630541871921183"/>
    <x v="861"/>
    <x v="21"/>
  </r>
  <r>
    <x v="873"/>
    <n v="1000000000"/>
    <d v="2021-03-30T00:00:00"/>
    <x v="6"/>
    <x v="3"/>
    <x v="40"/>
    <x v="0"/>
    <x v="0"/>
    <x v="9"/>
    <n v="165000000"/>
    <n v="165000000"/>
    <n v="5.0606060606060606"/>
    <x v="862"/>
    <x v="9"/>
  </r>
  <r>
    <x v="874"/>
    <n v="1000000000"/>
    <d v="2021-04-28T00:00:00"/>
    <x v="6"/>
    <x v="8"/>
    <x v="14"/>
    <x v="0"/>
    <x v="0"/>
    <x v="9"/>
    <n v="570000000"/>
    <n v="570000000"/>
    <n v="0.75438596491228072"/>
    <x v="863"/>
    <x v="9"/>
  </r>
  <r>
    <x v="875"/>
    <n v="1000000000"/>
    <d v="2021-10-21T00:00:00"/>
    <x v="6"/>
    <x v="4"/>
    <x v="63"/>
    <x v="22"/>
    <x v="4"/>
    <x v="5"/>
    <n v="390000000"/>
    <n v="390000000"/>
    <n v="1.5641025641025641"/>
    <x v="864"/>
    <x v="2"/>
  </r>
  <r>
    <x v="876"/>
    <n v="1000000000"/>
    <d v="2021-07-14T00:00:00"/>
    <x v="6"/>
    <x v="2"/>
    <x v="233"/>
    <x v="0"/>
    <x v="0"/>
    <x v="4"/>
    <n v="0"/>
    <n v="458702702.7027027"/>
    <n v="1.1800612773980672"/>
    <x v="865"/>
    <x v="7"/>
  </r>
  <r>
    <x v="877"/>
    <n v="1000000000"/>
    <d v="2022-02-22T00:00:00"/>
    <x v="8"/>
    <x v="13"/>
    <x v="14"/>
    <x v="0"/>
    <x v="0"/>
    <x v="13"/>
    <n v="182000000"/>
    <n v="182000000"/>
    <n v="4.4945054945054945"/>
    <x v="866"/>
    <x v="12"/>
  </r>
  <r>
    <x v="878"/>
    <n v="1000000000"/>
    <d v="2021-10-07T00:00:00"/>
    <x v="6"/>
    <x v="6"/>
    <x v="14"/>
    <x v="0"/>
    <x v="0"/>
    <x v="20"/>
    <n v="254000000"/>
    <n v="254000000"/>
    <n v="2.9370078740157481"/>
    <x v="867"/>
    <x v="4"/>
  </r>
  <r>
    <x v="879"/>
    <n v="1000000000"/>
    <d v="2021-12-06T00:00:00"/>
    <x v="6"/>
    <x v="2"/>
    <x v="160"/>
    <x v="12"/>
    <x v="0"/>
    <x v="22"/>
    <n v="109000000"/>
    <n v="109000000"/>
    <n v="8.1743119266055047"/>
    <x v="868"/>
    <x v="10"/>
  </r>
  <r>
    <x v="880"/>
    <n v="1000000000"/>
    <d v="2021-04-13T00:00:00"/>
    <x v="6"/>
    <x v="2"/>
    <x v="40"/>
    <x v="0"/>
    <x v="0"/>
    <x v="9"/>
    <n v="305000000"/>
    <n v="305000000"/>
    <n v="2.278688524590164"/>
    <x v="869"/>
    <x v="9"/>
  </r>
  <r>
    <x v="881"/>
    <n v="1000000000"/>
    <d v="2022-03-21T00:00:00"/>
    <x v="8"/>
    <x v="9"/>
    <x v="43"/>
    <x v="0"/>
    <x v="0"/>
    <x v="4"/>
    <n v="196000000"/>
    <n v="196000000"/>
    <n v="4.1020408163265305"/>
    <x v="870"/>
    <x v="0"/>
  </r>
  <r>
    <x v="882"/>
    <n v="1000000000"/>
    <d v="2021-11-09T00:00:00"/>
    <x v="6"/>
    <x v="13"/>
    <x v="89"/>
    <x v="0"/>
    <x v="0"/>
    <x v="13"/>
    <n v="269000000"/>
    <n v="269000000"/>
    <n v="2.7174721189591078"/>
    <x v="871"/>
    <x v="3"/>
  </r>
  <r>
    <x v="883"/>
    <n v="1000000000"/>
    <d v="2022-01-25T00:00:00"/>
    <x v="8"/>
    <x v="3"/>
    <x v="234"/>
    <x v="5"/>
    <x v="1"/>
    <x v="5"/>
    <n v="107000000"/>
    <n v="107000000"/>
    <n v="8.3457943925233646"/>
    <x v="872"/>
    <x v="3"/>
  </r>
  <r>
    <x v="884"/>
    <n v="1000000000"/>
    <d v="2021-10-21T00:00:00"/>
    <x v="6"/>
    <x v="8"/>
    <x v="50"/>
    <x v="15"/>
    <x v="2"/>
    <x v="13"/>
    <n v="232000000"/>
    <n v="232000000"/>
    <n v="3.3103448275862069"/>
    <x v="873"/>
    <x v="3"/>
  </r>
  <r>
    <x v="885"/>
    <n v="1000000000"/>
    <d v="2017-08-02T00:00:00"/>
    <x v="5"/>
    <x v="1"/>
    <x v="10"/>
    <x v="1"/>
    <x v="1"/>
    <x v="4"/>
    <n v="549000000"/>
    <n v="549000000"/>
    <n v="0.82149362477231325"/>
    <x v="874"/>
    <x v="9"/>
  </r>
  <r>
    <x v="886"/>
    <n v="1000000000"/>
    <d v="2021-11-08T00:00:00"/>
    <x v="6"/>
    <x v="13"/>
    <x v="17"/>
    <x v="0"/>
    <x v="0"/>
    <x v="22"/>
    <n v="128000000"/>
    <n v="128000000"/>
    <n v="6.8125"/>
    <x v="875"/>
    <x v="10"/>
  </r>
  <r>
    <x v="887"/>
    <n v="1000000000"/>
    <d v="2021-01-27T00:00:00"/>
    <x v="6"/>
    <x v="3"/>
    <x v="235"/>
    <x v="17"/>
    <x v="1"/>
    <x v="5"/>
    <n v="325000000"/>
    <n v="325000000"/>
    <n v="2.0769230769230771"/>
    <x v="876"/>
    <x v="2"/>
  </r>
  <r>
    <x v="888"/>
    <n v="1000000000"/>
    <d v="2022-02-02T00:00:00"/>
    <x v="8"/>
    <x v="6"/>
    <x v="214"/>
    <x v="30"/>
    <x v="2"/>
    <x v="17"/>
    <n v="79000000"/>
    <n v="79000000"/>
    <n v="11.658227848101266"/>
    <x v="877"/>
    <x v="1"/>
  </r>
  <r>
    <x v="889"/>
    <n v="1000000000"/>
    <d v="2018-04-10T00:00:00"/>
    <x v="1"/>
    <x v="8"/>
    <x v="46"/>
    <x v="1"/>
    <x v="1"/>
    <x v="27"/>
    <n v="682000000"/>
    <n v="682000000"/>
    <n v="0.4662756598240469"/>
    <x v="878"/>
    <x v="11"/>
  </r>
  <r>
    <x v="890"/>
    <n v="1000000000"/>
    <d v="2019-10-16T00:00:00"/>
    <x v="4"/>
    <x v="2"/>
    <x v="140"/>
    <x v="22"/>
    <x v="4"/>
    <x v="4"/>
    <n v="460000000"/>
    <n v="460000000"/>
    <n v="1.173913043478261"/>
    <x v="879"/>
    <x v="3"/>
  </r>
  <r>
    <x v="891"/>
    <n v="1000000000"/>
    <d v="2021-06-10T00:00:00"/>
    <x v="6"/>
    <x v="10"/>
    <x v="1"/>
    <x v="1"/>
    <x v="1"/>
    <x v="10"/>
    <n v="105000000"/>
    <n v="105000000"/>
    <n v="8.5238095238095237"/>
    <x v="880"/>
    <x v="1"/>
  </r>
  <r>
    <x v="892"/>
    <n v="1000000000"/>
    <d v="2022-03-29T00:00:00"/>
    <x v="8"/>
    <x v="13"/>
    <x v="14"/>
    <x v="0"/>
    <x v="0"/>
    <x v="9"/>
    <n v="209000000"/>
    <n v="209000000"/>
    <n v="3.7846889952153111"/>
    <x v="881"/>
    <x v="2"/>
  </r>
  <r>
    <x v="893"/>
    <n v="1000000000"/>
    <d v="2020-04-28T00:00:00"/>
    <x v="9"/>
    <x v="0"/>
    <x v="94"/>
    <x v="25"/>
    <x v="1"/>
    <x v="5"/>
    <n v="279000000"/>
    <n v="279000000"/>
    <n v="2.5842293906810037"/>
    <x v="882"/>
    <x v="9"/>
  </r>
  <r>
    <x v="894"/>
    <n v="1000000000"/>
    <d v="2022-01-27T00:00:00"/>
    <x v="8"/>
    <x v="2"/>
    <x v="14"/>
    <x v="0"/>
    <x v="0"/>
    <x v="5"/>
    <n v="145000000"/>
    <n v="145000000"/>
    <n v="5.8965517241379306"/>
    <x v="883"/>
    <x v="3"/>
  </r>
  <r>
    <x v="895"/>
    <n v="1000000000"/>
    <d v="2021-03-22T00:00:00"/>
    <x v="6"/>
    <x v="8"/>
    <x v="38"/>
    <x v="0"/>
    <x v="0"/>
    <x v="4"/>
    <n v="259000000"/>
    <n v="259000000"/>
    <n v="2.8610038610038608"/>
    <x v="884"/>
    <x v="7"/>
  </r>
  <r>
    <x v="896"/>
    <n v="1000000000"/>
    <d v="2021-11-18T00:00:00"/>
    <x v="6"/>
    <x v="13"/>
    <x v="236"/>
    <x v="0"/>
    <x v="0"/>
    <x v="9"/>
    <n v="258000000"/>
    <n v="258000000"/>
    <n v="2.8759689922480618"/>
    <x v="885"/>
    <x v="9"/>
  </r>
  <r>
    <x v="662"/>
    <n v="1000000000"/>
    <d v="2021-10-26T00:00:00"/>
    <x v="6"/>
    <x v="4"/>
    <x v="14"/>
    <x v="0"/>
    <x v="0"/>
    <x v="5"/>
    <n v="294000000"/>
    <n v="294000000"/>
    <n v="2.4013605442176869"/>
    <x v="886"/>
    <x v="2"/>
  </r>
  <r>
    <x v="897"/>
    <n v="1000000000"/>
    <d v="2021-03-24T00:00:00"/>
    <x v="6"/>
    <x v="9"/>
    <x v="38"/>
    <x v="0"/>
    <x v="0"/>
    <x v="11"/>
    <n v="277000000"/>
    <n v="277000000"/>
    <n v="2.6101083032490973"/>
    <x v="406"/>
    <x v="15"/>
  </r>
  <r>
    <x v="898"/>
    <n v="1000000000"/>
    <d v="2022-01-26T00:00:00"/>
    <x v="8"/>
    <x v="3"/>
    <x v="14"/>
    <x v="0"/>
    <x v="0"/>
    <x v="4"/>
    <n v="299000000"/>
    <n v="299000000"/>
    <n v="2.3444816053511706"/>
    <x v="887"/>
    <x v="0"/>
  </r>
  <r>
    <x v="899"/>
    <n v="1000000000"/>
    <d v="2021-04-14T00:00:00"/>
    <x v="6"/>
    <x v="8"/>
    <x v="87"/>
    <x v="1"/>
    <x v="1"/>
    <x v="20"/>
    <n v="391000000"/>
    <n v="391000000"/>
    <n v="1.5575447570332481"/>
    <x v="888"/>
    <x v="4"/>
  </r>
  <r>
    <x v="900"/>
    <n v="1000000000"/>
    <d v="2022-03-16T00:00:00"/>
    <x v="8"/>
    <x v="2"/>
    <x v="116"/>
    <x v="0"/>
    <x v="0"/>
    <x v="8"/>
    <n v="314000000"/>
    <n v="314000000"/>
    <n v="2.1847133757961785"/>
    <x v="889"/>
    <x v="8"/>
  </r>
  <r>
    <x v="901"/>
    <n v="1000000000"/>
    <d v="2021-02-01T00:00:00"/>
    <x v="6"/>
    <x v="4"/>
    <x v="131"/>
    <x v="29"/>
    <x v="1"/>
    <x v="10"/>
    <n v="350000000"/>
    <n v="350000000"/>
    <n v="1.8571428571428572"/>
    <x v="890"/>
    <x v="1"/>
  </r>
  <r>
    <x v="902"/>
    <n v="1000000000"/>
    <d v="2018-08-27T00:00:00"/>
    <x v="1"/>
    <x v="4"/>
    <x v="11"/>
    <x v="1"/>
    <x v="1"/>
    <x v="13"/>
    <n v="359000000"/>
    <n v="359000000"/>
    <n v="1.7855153203342617"/>
    <x v="891"/>
    <x v="1"/>
  </r>
  <r>
    <x v="903"/>
    <n v="1000000000"/>
    <d v="2022-01-05T00:00:00"/>
    <x v="8"/>
    <x v="6"/>
    <x v="34"/>
    <x v="5"/>
    <x v="1"/>
    <x v="27"/>
    <n v="685000000"/>
    <n v="685000000"/>
    <n v="0.45985401459854014"/>
    <x v="892"/>
    <x v="13"/>
  </r>
  <r>
    <x v="904"/>
    <n v="1000000000"/>
    <d v="2021-08-10T00:00:00"/>
    <x v="6"/>
    <x v="2"/>
    <x v="44"/>
    <x v="13"/>
    <x v="0"/>
    <x v="23"/>
    <n v="156000000"/>
    <n v="156000000"/>
    <n v="5.4102564102564106"/>
    <x v="893"/>
    <x v="14"/>
  </r>
  <r>
    <x v="905"/>
    <n v="1000000000"/>
    <d v="2015-07-02T00:00:00"/>
    <x v="10"/>
    <x v="14"/>
    <x v="11"/>
    <x v="1"/>
    <x v="1"/>
    <x v="8"/>
    <n v="283000000"/>
    <n v="283000000"/>
    <n v="2.5335689045936394"/>
    <x v="894"/>
    <x v="1"/>
  </r>
  <r>
    <x v="906"/>
    <n v="1000000000"/>
    <d v="2022-03-07T00:00:00"/>
    <x v="8"/>
    <x v="2"/>
    <x v="14"/>
    <x v="0"/>
    <x v="0"/>
    <x v="17"/>
    <n v="45000000"/>
    <n v="45000000"/>
    <n v="21.222222222222221"/>
    <x v="895"/>
    <x v="1"/>
  </r>
  <r>
    <x v="907"/>
    <n v="1000000000"/>
    <d v="2018-11-21T00:00:00"/>
    <x v="1"/>
    <x v="10"/>
    <x v="11"/>
    <x v="1"/>
    <x v="1"/>
    <x v="5"/>
    <n v="439000000"/>
    <n v="439000000"/>
    <n v="1.2779043280182232"/>
    <x v="896"/>
    <x v="5"/>
  </r>
  <r>
    <x v="908"/>
    <n v="1000000000"/>
    <d v="2021-08-16T00:00:00"/>
    <x v="6"/>
    <x v="1"/>
    <x v="214"/>
    <x v="30"/>
    <x v="2"/>
    <x v="18"/>
    <n v="269000000"/>
    <n v="269000000"/>
    <n v="2.7174721189591078"/>
    <x v="897"/>
    <x v="16"/>
  </r>
  <r>
    <x v="909"/>
    <n v="1000000000"/>
    <d v="2022-03-21T00:00:00"/>
    <x v="8"/>
    <x v="2"/>
    <x v="14"/>
    <x v="0"/>
    <x v="0"/>
    <x v="4"/>
    <n v="152000000"/>
    <n v="152000000"/>
    <n v="5.5789473684210522"/>
    <x v="898"/>
    <x v="0"/>
  </r>
  <r>
    <x v="910"/>
    <n v="1000000000"/>
    <d v="2021-07-19T00:00:00"/>
    <x v="6"/>
    <x v="3"/>
    <x v="237"/>
    <x v="3"/>
    <x v="3"/>
    <x v="5"/>
    <n v="284000000"/>
    <n v="284000000"/>
    <n v="2.5211267605633805"/>
    <x v="899"/>
    <x v="2"/>
  </r>
  <r>
    <x v="911"/>
    <n v="1000000000"/>
    <d v="2021-04-14T00:00:00"/>
    <x v="6"/>
    <x v="9"/>
    <x v="30"/>
    <x v="0"/>
    <x v="0"/>
    <x v="9"/>
    <n v="362000000"/>
    <n v="362000000"/>
    <n v="1.7624309392265194"/>
    <x v="900"/>
    <x v="9"/>
  </r>
  <r>
    <x v="912"/>
    <n v="1000000000"/>
    <d v="2021-10-12T00:00:00"/>
    <x v="6"/>
    <x v="9"/>
    <x v="55"/>
    <x v="17"/>
    <x v="1"/>
    <x v="10"/>
    <n v="221000000"/>
    <n v="221000000"/>
    <n v="3.5248868778280542"/>
    <x v="901"/>
    <x v="1"/>
  </r>
  <r>
    <x v="913"/>
    <n v="1000000000"/>
    <d v="2021-12-22T00:00:00"/>
    <x v="6"/>
    <x v="9"/>
    <x v="11"/>
    <x v="1"/>
    <x v="1"/>
    <x v="20"/>
    <n v="157000000"/>
    <n v="157000000"/>
    <n v="5.369426751592357"/>
    <x v="902"/>
    <x v="4"/>
  </r>
  <r>
    <x v="914"/>
    <n v="1000000000"/>
    <d v="2022-02-22T00:00:00"/>
    <x v="8"/>
    <x v="3"/>
    <x v="8"/>
    <x v="5"/>
    <x v="1"/>
    <x v="10"/>
    <n v="137000000"/>
    <n v="137000000"/>
    <n v="6.2992700729927007"/>
    <x v="903"/>
    <x v="9"/>
  </r>
  <r>
    <x v="915"/>
    <n v="1000000000"/>
    <d v="2021-09-24T00:00:00"/>
    <x v="6"/>
    <x v="5"/>
    <x v="10"/>
    <x v="1"/>
    <x v="1"/>
    <x v="22"/>
    <n v="100000000"/>
    <n v="100000000"/>
    <n v="9"/>
    <x v="904"/>
    <x v="10"/>
  </r>
  <r>
    <x v="916"/>
    <n v="1000000000"/>
    <d v="2021-11-16T00:00:00"/>
    <x v="6"/>
    <x v="1"/>
    <x v="40"/>
    <x v="0"/>
    <x v="0"/>
    <x v="10"/>
    <n v="800000000"/>
    <n v="800000000"/>
    <n v="0.25"/>
    <x v="905"/>
    <x v="1"/>
  </r>
  <r>
    <x v="917"/>
    <n v="1000000000"/>
    <d v="2018-05-21T00:00:00"/>
    <x v="1"/>
    <x v="14"/>
    <x v="238"/>
    <x v="16"/>
    <x v="2"/>
    <x v="9"/>
    <n v="330000000"/>
    <n v="330000000"/>
    <n v="2.0303030303030303"/>
    <x v="906"/>
    <x v="4"/>
  </r>
  <r>
    <x v="918"/>
    <n v="1000000000"/>
    <d v="2020-03-17T00:00:00"/>
    <x v="9"/>
    <x v="1"/>
    <x v="49"/>
    <x v="14"/>
    <x v="2"/>
    <x v="8"/>
    <n v="127000000"/>
    <n v="127000000"/>
    <n v="6.8740157480314963"/>
    <x v="907"/>
    <x v="7"/>
  </r>
  <r>
    <x v="919"/>
    <n v="1000000000"/>
    <d v="2018-05-24T00:00:00"/>
    <x v="1"/>
    <x v="7"/>
    <x v="11"/>
    <x v="1"/>
    <x v="1"/>
    <x v="2"/>
    <n v="302000000"/>
    <n v="302000000"/>
    <n v="2.3112582781456954"/>
    <x v="908"/>
    <x v="12"/>
  </r>
  <r>
    <x v="920"/>
    <n v="1000000000"/>
    <d v="2021-08-04T00:00:00"/>
    <x v="6"/>
    <x v="2"/>
    <x v="2"/>
    <x v="0"/>
    <x v="0"/>
    <x v="5"/>
    <n v="337000000"/>
    <n v="337000000"/>
    <n v="1.967359050445104"/>
    <x v="909"/>
    <x v="2"/>
  </r>
  <r>
    <x v="921"/>
    <n v="1000000000"/>
    <d v="2019-08-06T00:00:00"/>
    <x v="4"/>
    <x v="2"/>
    <x v="83"/>
    <x v="0"/>
    <x v="0"/>
    <x v="8"/>
    <n v="93000000"/>
    <n v="93000000"/>
    <n v="9.7526881720430101"/>
    <x v="910"/>
    <x v="12"/>
  </r>
  <r>
    <x v="922"/>
    <n v="1000000000"/>
    <d v="2016-04-12T00:00:00"/>
    <x v="7"/>
    <x v="9"/>
    <x v="1"/>
    <x v="1"/>
    <x v="1"/>
    <x v="5"/>
    <n v="200000000"/>
    <n v="200000000"/>
    <n v="4"/>
    <x v="911"/>
    <x v="10"/>
  </r>
  <r>
    <x v="923"/>
    <n v="1000000000"/>
    <d v="2018-11-13T00:00:00"/>
    <x v="1"/>
    <x v="4"/>
    <x v="239"/>
    <x v="22"/>
    <x v="4"/>
    <x v="8"/>
    <n v="592000000"/>
    <n v="592000000"/>
    <n v="0.68918918918918914"/>
    <x v="912"/>
    <x v="3"/>
  </r>
  <r>
    <x v="924"/>
    <n v="1000000000"/>
    <d v="2021-12-16T00:00:00"/>
    <x v="6"/>
    <x v="0"/>
    <x v="32"/>
    <x v="9"/>
    <x v="2"/>
    <x v="6"/>
    <n v="600000000"/>
    <n v="600000000"/>
    <n v="0.66666666666666663"/>
    <x v="913"/>
    <x v="12"/>
  </r>
  <r>
    <x v="925"/>
    <n v="1000000000"/>
    <d v="2020-07-30T00:00:00"/>
    <x v="9"/>
    <x v="14"/>
    <x v="240"/>
    <x v="42"/>
    <x v="2"/>
    <x v="19"/>
    <n v="200000000"/>
    <n v="200000000"/>
    <n v="4"/>
    <x v="914"/>
    <x v="16"/>
  </r>
  <r>
    <x v="926"/>
    <n v="1000000000"/>
    <d v="2021-04-20T00:00:00"/>
    <x v="6"/>
    <x v="2"/>
    <x v="14"/>
    <x v="0"/>
    <x v="0"/>
    <x v="17"/>
    <n v="17000000"/>
    <n v="17000000"/>
    <n v="57.823529411764703"/>
    <x v="915"/>
    <x v="5"/>
  </r>
  <r>
    <x v="927"/>
    <n v="1000000000"/>
    <d v="2019-03-22T00:00:00"/>
    <x v="4"/>
    <x v="9"/>
    <x v="1"/>
    <x v="1"/>
    <x v="1"/>
    <x v="13"/>
    <n v="173000000"/>
    <n v="173000000"/>
    <n v="4.7803468208092488"/>
    <x v="916"/>
    <x v="9"/>
  </r>
  <r>
    <x v="928"/>
    <n v="1000000000"/>
    <d v="2021-07-22T00:00:00"/>
    <x v="6"/>
    <x v="2"/>
    <x v="241"/>
    <x v="0"/>
    <x v="0"/>
    <x v="3"/>
    <n v="135000000"/>
    <n v="135000000"/>
    <n v="6.4074074074074074"/>
    <x v="917"/>
    <x v="18"/>
  </r>
  <r>
    <x v="929"/>
    <n v="1000000000"/>
    <d v="2021-12-01T00:00:00"/>
    <x v="6"/>
    <x v="6"/>
    <x v="116"/>
    <x v="0"/>
    <x v="0"/>
    <x v="2"/>
    <n v="0"/>
    <n v="458702702.7027027"/>
    <n v="1.1800612773980672"/>
    <x v="918"/>
    <x v="8"/>
  </r>
  <r>
    <x v="930"/>
    <n v="1000000000"/>
    <d v="2021-06-21T00:00:00"/>
    <x v="6"/>
    <x v="7"/>
    <x v="55"/>
    <x v="17"/>
    <x v="1"/>
    <x v="8"/>
    <n v="92000000"/>
    <n v="92000000"/>
    <n v="9.8695652173913047"/>
    <x v="919"/>
    <x v="0"/>
  </r>
  <r>
    <x v="931"/>
    <n v="1000000000"/>
    <d v="2016-12-21T00:00:00"/>
    <x v="7"/>
    <x v="5"/>
    <x v="116"/>
    <x v="0"/>
    <x v="0"/>
    <x v="0"/>
    <n v="0"/>
    <n v="458702702.7027027"/>
    <n v="1.1800612773980672"/>
    <x v="920"/>
    <x v="16"/>
  </r>
  <r>
    <x v="932"/>
    <n v="1000000000"/>
    <d v="2021-07-01T00:00:00"/>
    <x v="6"/>
    <x v="4"/>
    <x v="94"/>
    <x v="25"/>
    <x v="1"/>
    <x v="17"/>
    <n v="504000000"/>
    <n v="504000000"/>
    <n v="0.98412698412698407"/>
    <x v="921"/>
    <x v="5"/>
  </r>
  <r>
    <x v="933"/>
    <n v="1000000000"/>
    <d v="2019-05-30T00:00:00"/>
    <x v="4"/>
    <x v="7"/>
    <x v="11"/>
    <x v="1"/>
    <x v="1"/>
    <x v="13"/>
    <n v="306000000"/>
    <n v="306000000"/>
    <n v="2.2679738562091503"/>
    <x v="922"/>
    <x v="9"/>
  </r>
  <r>
    <x v="934"/>
    <n v="1000000000"/>
    <d v="2021-12-27T00:00:00"/>
    <x v="6"/>
    <x v="5"/>
    <x v="9"/>
    <x v="6"/>
    <x v="1"/>
    <x v="10"/>
    <n v="333000000"/>
    <n v="333000000"/>
    <n v="2.0030030030030028"/>
    <x v="923"/>
    <x v="1"/>
  </r>
  <r>
    <x v="935"/>
    <n v="1000000000"/>
    <d v="2015-03-06T00:00:00"/>
    <x v="10"/>
    <x v="1"/>
    <x v="1"/>
    <x v="1"/>
    <x v="1"/>
    <x v="8"/>
    <n v="130000000"/>
    <n v="130000000"/>
    <n v="6.6923076923076925"/>
    <x v="924"/>
    <x v="1"/>
  </r>
  <r>
    <x v="936"/>
    <n v="1000000000"/>
    <d v="2022-03-30T00:00:00"/>
    <x v="8"/>
    <x v="3"/>
    <x v="14"/>
    <x v="0"/>
    <x v="0"/>
    <x v="28"/>
    <n v="143000000"/>
    <n v="143000000"/>
    <n v="5.9930069930069934"/>
    <x v="925"/>
    <x v="10"/>
  </r>
  <r>
    <x v="937"/>
    <n v="1000000000"/>
    <d v="2021-11-30T00:00:00"/>
    <x v="6"/>
    <x v="3"/>
    <x v="106"/>
    <x v="0"/>
    <x v="0"/>
    <x v="20"/>
    <n v="205000000"/>
    <n v="205000000"/>
    <n v="3.8780487804878048"/>
    <x v="926"/>
    <x v="4"/>
  </r>
  <r>
    <x v="938"/>
    <n v="1000000000"/>
    <d v="2021-06-07T00:00:00"/>
    <x v="6"/>
    <x v="8"/>
    <x v="88"/>
    <x v="24"/>
    <x v="2"/>
    <x v="5"/>
    <n v="263000000"/>
    <n v="263000000"/>
    <n v="2.8022813688212929"/>
    <x v="927"/>
    <x v="2"/>
  </r>
  <r>
    <x v="939"/>
    <n v="1000000000"/>
    <d v="2021-10-05T00:00:00"/>
    <x v="6"/>
    <x v="1"/>
    <x v="8"/>
    <x v="5"/>
    <x v="1"/>
    <x v="5"/>
    <n v="489000000"/>
    <n v="489000000"/>
    <n v="1.0449897750511248"/>
    <x v="928"/>
    <x v="2"/>
  </r>
  <r>
    <x v="940"/>
    <n v="1000000000"/>
    <d v="2018-07-05T00:00:00"/>
    <x v="1"/>
    <x v="8"/>
    <x v="11"/>
    <x v="1"/>
    <x v="1"/>
    <x v="13"/>
    <n v="253000000"/>
    <n v="253000000"/>
    <n v="2.9525691699604741"/>
    <x v="929"/>
    <x v="1"/>
  </r>
  <r>
    <x v="941"/>
    <n v="1000000000"/>
    <d v="2021-02-17T00:00:00"/>
    <x v="6"/>
    <x v="10"/>
    <x v="242"/>
    <x v="0"/>
    <x v="0"/>
    <x v="13"/>
    <n v="299000000"/>
    <n v="299000000"/>
    <n v="2.3444816053511706"/>
    <x v="930"/>
    <x v="3"/>
  </r>
  <r>
    <x v="942"/>
    <n v="1000000000"/>
    <d v="2013-10-10T00:00:00"/>
    <x v="11"/>
    <x v="13"/>
    <x v="2"/>
    <x v="0"/>
    <x v="0"/>
    <x v="18"/>
    <n v="282000000"/>
    <n v="282000000"/>
    <n v="2.5460992907801416"/>
    <x v="931"/>
    <x v="2"/>
  </r>
  <r>
    <x v="943"/>
    <n v="1000000000"/>
    <d v="2021-12-08T00:00:00"/>
    <x v="6"/>
    <x v="2"/>
    <x v="50"/>
    <x v="15"/>
    <x v="2"/>
    <x v="8"/>
    <n v="263000000"/>
    <n v="263000000"/>
    <n v="2.8022813688212929"/>
    <x v="932"/>
    <x v="0"/>
  </r>
  <r>
    <x v="944"/>
    <n v="1000000000"/>
    <d v="2021-01-07T00:00:00"/>
    <x v="6"/>
    <x v="1"/>
    <x v="243"/>
    <x v="22"/>
    <x v="4"/>
    <x v="11"/>
    <n v="336000000"/>
    <n v="336000000"/>
    <n v="1.9761904761904763"/>
    <x v="933"/>
    <x v="15"/>
  </r>
  <r>
    <x v="945"/>
    <n v="1000000000"/>
    <d v="2017-11-15T00:00:00"/>
    <x v="5"/>
    <x v="14"/>
    <x v="11"/>
    <x v="1"/>
    <x v="1"/>
    <x v="6"/>
    <n v="300000000"/>
    <n v="300000000"/>
    <n v="2.3333333333333335"/>
    <x v="934"/>
    <x v="1"/>
  </r>
  <r>
    <x v="946"/>
    <n v="1000000000"/>
    <d v="2021-09-09T00:00:00"/>
    <x v="6"/>
    <x v="8"/>
    <x v="237"/>
    <x v="0"/>
    <x v="0"/>
    <x v="10"/>
    <n v="265000000"/>
    <n v="265000000"/>
    <n v="2.7735849056603774"/>
    <x v="935"/>
    <x v="1"/>
  </r>
  <r>
    <x v="947"/>
    <n v="1000000000"/>
    <d v="2021-10-05T00:00:00"/>
    <x v="6"/>
    <x v="2"/>
    <x v="14"/>
    <x v="0"/>
    <x v="0"/>
    <x v="10"/>
    <n v="110000000"/>
    <n v="110000000"/>
    <n v="8.0909090909090917"/>
    <x v="936"/>
    <x v="1"/>
  </r>
  <r>
    <x v="948"/>
    <n v="1000000000"/>
    <d v="2021-08-17T00:00:00"/>
    <x v="6"/>
    <x v="8"/>
    <x v="14"/>
    <x v="0"/>
    <x v="0"/>
    <x v="13"/>
    <n v="202000000"/>
    <n v="202000000"/>
    <n v="3.9504950495049505"/>
    <x v="937"/>
    <x v="3"/>
  </r>
  <r>
    <x v="949"/>
    <n v="1000000000"/>
    <d v="2018-07-10T00:00:00"/>
    <x v="1"/>
    <x v="3"/>
    <x v="14"/>
    <x v="0"/>
    <x v="0"/>
    <x v="18"/>
    <n v="325000000"/>
    <n v="325000000"/>
    <n v="2.0769230769230771"/>
    <x v="938"/>
    <x v="8"/>
  </r>
  <r>
    <x v="950"/>
    <n v="1000000000"/>
    <d v="2019-06-18T00:00:00"/>
    <x v="4"/>
    <x v="9"/>
    <x v="50"/>
    <x v="15"/>
    <x v="2"/>
    <x v="9"/>
    <n v="293000000"/>
    <n v="293000000"/>
    <n v="2.4129692832764507"/>
    <x v="939"/>
    <x v="5"/>
  </r>
  <r>
    <x v="951"/>
    <n v="1000000000"/>
    <d v="2021-11-16T00:00:00"/>
    <x v="6"/>
    <x v="0"/>
    <x v="8"/>
    <x v="5"/>
    <x v="1"/>
    <x v="28"/>
    <n v="218000000"/>
    <n v="218000000"/>
    <n v="3.5871559633027523"/>
    <x v="940"/>
    <x v="23"/>
  </r>
  <r>
    <x v="952"/>
    <n v="1000000000"/>
    <d v="2015-09-08T00:00:00"/>
    <x v="10"/>
    <x v="1"/>
    <x v="11"/>
    <x v="1"/>
    <x v="1"/>
    <x v="8"/>
    <n v="232000000"/>
    <n v="232000000"/>
    <n v="3.3103448275862069"/>
    <x v="941"/>
    <x v="1"/>
  </r>
  <r>
    <x v="953"/>
    <n v="1000000000"/>
    <d v="2022-01-26T00:00:00"/>
    <x v="8"/>
    <x v="6"/>
    <x v="43"/>
    <x v="0"/>
    <x v="0"/>
    <x v="13"/>
    <n v="126000000"/>
    <n v="126000000"/>
    <n v="6.9365079365079367"/>
    <x v="942"/>
    <x v="12"/>
  </r>
  <r>
    <x v="954"/>
    <n v="1000000000"/>
    <d v="2017-04-06T00:00:00"/>
    <x v="5"/>
    <x v="5"/>
    <x v="11"/>
    <x v="1"/>
    <x v="1"/>
    <x v="4"/>
    <n v="252000000"/>
    <n v="252000000"/>
    <n v="2.9682539682539684"/>
    <x v="943"/>
    <x v="9"/>
  </r>
  <r>
    <x v="955"/>
    <n v="1000000000"/>
    <d v="2021-11-02T00:00:00"/>
    <x v="6"/>
    <x v="3"/>
    <x v="11"/>
    <x v="1"/>
    <x v="1"/>
    <x v="5"/>
    <n v="144000000"/>
    <n v="144000000"/>
    <n v="5.9444444444444446"/>
    <x v="944"/>
    <x v="2"/>
  </r>
  <r>
    <x v="956"/>
    <n v="1000000000"/>
    <d v="2018-10-17T00:00:00"/>
    <x v="1"/>
    <x v="9"/>
    <x v="11"/>
    <x v="1"/>
    <x v="1"/>
    <x v="9"/>
    <n v="1000000000"/>
    <n v="1000000000"/>
    <n v="0"/>
    <x v="945"/>
    <x v="4"/>
  </r>
  <r>
    <x v="957"/>
    <n v="1000000000"/>
    <d v="2021-06-08T00:00:00"/>
    <x v="6"/>
    <x v="3"/>
    <x v="218"/>
    <x v="0"/>
    <x v="0"/>
    <x v="13"/>
    <n v="91000000"/>
    <n v="91000000"/>
    <n v="9.9890109890109891"/>
    <x v="946"/>
    <x v="3"/>
  </r>
  <r>
    <x v="958"/>
    <n v="1000000000"/>
    <d v="2018-07-12T00:00:00"/>
    <x v="1"/>
    <x v="14"/>
    <x v="63"/>
    <x v="22"/>
    <x v="4"/>
    <x v="15"/>
    <n v="588000000"/>
    <n v="588000000"/>
    <n v="0.70068027210884354"/>
    <x v="947"/>
    <x v="25"/>
  </r>
  <r>
    <x v="959"/>
    <n v="1000000000"/>
    <d v="2021-04-30T00:00:00"/>
    <x v="6"/>
    <x v="3"/>
    <x v="2"/>
    <x v="0"/>
    <x v="0"/>
    <x v="5"/>
    <n v="174000000"/>
    <n v="174000000"/>
    <n v="4.7471264367816088"/>
    <x v="948"/>
    <x v="2"/>
  </r>
  <r>
    <x v="960"/>
    <n v="1000000000"/>
    <d v="2021-07-19T00:00:00"/>
    <x v="6"/>
    <x v="0"/>
    <x v="40"/>
    <x v="0"/>
    <x v="0"/>
    <x v="4"/>
    <n v="463000000"/>
    <n v="463000000"/>
    <n v="1.1598272138228942"/>
    <x v="949"/>
    <x v="7"/>
  </r>
  <r>
    <x v="961"/>
    <n v="1000000000"/>
    <d v="2020-07-10T00:00:00"/>
    <x v="9"/>
    <x v="1"/>
    <x v="11"/>
    <x v="1"/>
    <x v="1"/>
    <x v="9"/>
    <n v="655000000"/>
    <n v="655000000"/>
    <n v="0.52671755725190839"/>
    <x v="950"/>
    <x v="1"/>
  </r>
  <r>
    <x v="962"/>
    <n v="1000000000"/>
    <d v="2021-01-07T00:00:00"/>
    <x v="6"/>
    <x v="3"/>
    <x v="30"/>
    <x v="0"/>
    <x v="0"/>
    <x v="5"/>
    <n v="151000000"/>
    <n v="151000000"/>
    <n v="5.6225165562913908"/>
    <x v="951"/>
    <x v="2"/>
  </r>
  <r>
    <x v="963"/>
    <n v="1000000000"/>
    <d v="2021-02-25T00:00:00"/>
    <x v="6"/>
    <x v="3"/>
    <x v="14"/>
    <x v="0"/>
    <x v="0"/>
    <x v="6"/>
    <n v="172000000"/>
    <n v="172000000"/>
    <n v="4.8139534883720927"/>
    <x v="952"/>
    <x v="12"/>
  </r>
  <r>
    <x v="964"/>
    <n v="1000000000"/>
    <d v="2021-11-23T00:00:00"/>
    <x v="6"/>
    <x v="3"/>
    <x v="8"/>
    <x v="5"/>
    <x v="1"/>
    <x v="13"/>
    <n v="424000000"/>
    <n v="424000000"/>
    <n v="1.3584905660377358"/>
    <x v="953"/>
    <x v="3"/>
  </r>
  <r>
    <x v="965"/>
    <n v="1000000000"/>
    <d v="2021-12-15T00:00:00"/>
    <x v="6"/>
    <x v="13"/>
    <x v="43"/>
    <x v="0"/>
    <x v="0"/>
    <x v="22"/>
    <n v="220000000"/>
    <n v="220000000"/>
    <n v="3.5454545454545454"/>
    <x v="954"/>
    <x v="10"/>
  </r>
  <r>
    <x v="966"/>
    <n v="1000000000"/>
    <d v="2019-08-22T00:00:00"/>
    <x v="4"/>
    <x v="2"/>
    <x v="244"/>
    <x v="26"/>
    <x v="2"/>
    <x v="14"/>
    <n v="105000000"/>
    <n v="105000000"/>
    <n v="8.5238095238095237"/>
    <x v="955"/>
    <x v="25"/>
  </r>
  <r>
    <x v="967"/>
    <n v="1000000000"/>
    <d v="2022-02-23T00:00:00"/>
    <x v="8"/>
    <x v="8"/>
    <x v="2"/>
    <x v="0"/>
    <x v="0"/>
    <x v="8"/>
    <n v="449000000"/>
    <n v="449000000"/>
    <n v="1.2271714922048997"/>
    <x v="956"/>
    <x v="8"/>
  </r>
  <r>
    <x v="968"/>
    <n v="1000000000"/>
    <d v="2018-10-23T00:00:00"/>
    <x v="1"/>
    <x v="12"/>
    <x v="32"/>
    <x v="9"/>
    <x v="2"/>
    <x v="6"/>
    <n v="396000000"/>
    <n v="396000000"/>
    <n v="1.5252525252525253"/>
    <x v="957"/>
    <x v="9"/>
  </r>
  <r>
    <x v="969"/>
    <n v="1000000000"/>
    <d v="2021-11-09T00:00:00"/>
    <x v="6"/>
    <x v="3"/>
    <x v="14"/>
    <x v="0"/>
    <x v="0"/>
    <x v="4"/>
    <n v="223000000"/>
    <n v="223000000"/>
    <n v="3.4843049327354261"/>
    <x v="958"/>
    <x v="7"/>
  </r>
  <r>
    <x v="970"/>
    <n v="1000000000"/>
    <d v="2018-05-21T00:00:00"/>
    <x v="1"/>
    <x v="10"/>
    <x v="1"/>
    <x v="1"/>
    <x v="1"/>
    <x v="6"/>
    <n v="200000000"/>
    <n v="200000000"/>
    <n v="4"/>
    <x v="959"/>
    <x v="9"/>
  </r>
  <r>
    <x v="971"/>
    <n v="1000000000"/>
    <d v="2020-06-17T00:00:00"/>
    <x v="9"/>
    <x v="8"/>
    <x v="186"/>
    <x v="0"/>
    <x v="0"/>
    <x v="9"/>
    <n v="192000000"/>
    <n v="192000000"/>
    <n v="4.208333333333333"/>
    <x v="960"/>
    <x v="1"/>
  </r>
  <r>
    <x v="972"/>
    <n v="1000000000"/>
    <d v="2021-09-09T00:00:00"/>
    <x v="6"/>
    <x v="2"/>
    <x v="14"/>
    <x v="0"/>
    <x v="0"/>
    <x v="10"/>
    <n v="252000000"/>
    <n v="252000000"/>
    <n v="2.9682539682539684"/>
    <x v="961"/>
    <x v="1"/>
  </r>
  <r>
    <x v="973"/>
    <n v="1000000000"/>
    <d v="2021-11-18T00:00:00"/>
    <x v="6"/>
    <x v="9"/>
    <x v="14"/>
    <x v="0"/>
    <x v="0"/>
    <x v="9"/>
    <n v="254000000"/>
    <n v="254000000"/>
    <n v="2.9370078740157481"/>
    <x v="962"/>
    <x v="9"/>
  </r>
  <r>
    <x v="974"/>
    <n v="1000000000"/>
    <d v="2021-09-22T00:00:00"/>
    <x v="6"/>
    <x v="3"/>
    <x v="2"/>
    <x v="0"/>
    <x v="0"/>
    <x v="9"/>
    <n v="51000000"/>
    <n v="51000000"/>
    <n v="18.607843137254903"/>
    <x v="963"/>
    <x v="9"/>
  </r>
  <r>
    <x v="975"/>
    <n v="1000000000"/>
    <d v="2018-07-16T00:00:00"/>
    <x v="1"/>
    <x v="5"/>
    <x v="14"/>
    <x v="0"/>
    <x v="0"/>
    <x v="9"/>
    <n v="60000000"/>
    <n v="60000000"/>
    <n v="15.666666666666666"/>
    <x v="964"/>
    <x v="4"/>
  </r>
  <r>
    <x v="976"/>
    <n v="1000000000"/>
    <d v="2022-02-14T00:00:00"/>
    <x v="8"/>
    <x v="2"/>
    <x v="5"/>
    <x v="4"/>
    <x v="2"/>
    <x v="17"/>
    <n v="239000000"/>
    <n v="239000000"/>
    <n v="3.1841004184100417"/>
    <x v="965"/>
    <x v="1"/>
  </r>
  <r>
    <x v="977"/>
    <n v="1000000000"/>
    <d v="2022-01-11T00:00:00"/>
    <x v="8"/>
    <x v="13"/>
    <x v="245"/>
    <x v="17"/>
    <x v="1"/>
    <x v="5"/>
    <n v="190000000"/>
    <n v="190000000"/>
    <n v="4.2631578947368425"/>
    <x v="966"/>
    <x v="3"/>
  </r>
  <r>
    <x v="978"/>
    <n v="1000000000"/>
    <d v="2021-12-06T00:00:00"/>
    <x v="6"/>
    <x v="1"/>
    <x v="246"/>
    <x v="3"/>
    <x v="3"/>
    <x v="8"/>
    <n v="125000000"/>
    <n v="125000000"/>
    <n v="7"/>
    <x v="967"/>
    <x v="0"/>
  </r>
  <r>
    <x v="979"/>
    <n v="1000000000"/>
    <d v="2021-08-26T00:00:00"/>
    <x v="6"/>
    <x v="14"/>
    <x v="2"/>
    <x v="0"/>
    <x v="0"/>
    <x v="8"/>
    <n v="195000000"/>
    <n v="195000000"/>
    <n v="4.1282051282051286"/>
    <x v="968"/>
    <x v="0"/>
  </r>
  <r>
    <x v="980"/>
    <n v="1000000000"/>
    <d v="2021-11-17T00:00:00"/>
    <x v="6"/>
    <x v="3"/>
    <x v="247"/>
    <x v="0"/>
    <x v="0"/>
    <x v="22"/>
    <n v="100000000"/>
    <n v="100000000"/>
    <n v="9"/>
    <x v="969"/>
    <x v="10"/>
  </r>
  <r>
    <x v="981"/>
    <n v="1000000000"/>
    <d v="2022-01-12T00:00:00"/>
    <x v="8"/>
    <x v="9"/>
    <x v="89"/>
    <x v="0"/>
    <x v="0"/>
    <x v="9"/>
    <n v="166000000"/>
    <n v="166000000"/>
    <n v="5.024096385542169"/>
    <x v="970"/>
    <x v="2"/>
  </r>
  <r>
    <x v="982"/>
    <n v="1000000000"/>
    <d v="2020-09-21T00:00:00"/>
    <x v="9"/>
    <x v="0"/>
    <x v="150"/>
    <x v="34"/>
    <x v="1"/>
    <x v="22"/>
    <n v="140000000"/>
    <n v="140000000"/>
    <n v="6.1428571428571432"/>
    <x v="971"/>
    <x v="23"/>
  </r>
  <r>
    <x v="983"/>
    <n v="1000000000"/>
    <d v="2019-04-29T00:00:00"/>
    <x v="4"/>
    <x v="14"/>
    <x v="10"/>
    <x v="1"/>
    <x v="1"/>
    <x v="5"/>
    <n v="0"/>
    <n v="458702702.7027027"/>
    <n v="1.1800612773980672"/>
    <x v="972"/>
    <x v="1"/>
  </r>
  <r>
    <x v="984"/>
    <n v="1000000000"/>
    <d v="2021-01-19T00:00:00"/>
    <x v="6"/>
    <x v="2"/>
    <x v="5"/>
    <x v="4"/>
    <x v="2"/>
    <x v="19"/>
    <n v="370000000"/>
    <n v="370000000"/>
    <n v="1.7027027027027026"/>
    <x v="973"/>
    <x v="19"/>
  </r>
  <r>
    <x v="985"/>
    <n v="1000000000"/>
    <d v="2021-05-24T00:00:00"/>
    <x v="6"/>
    <x v="0"/>
    <x v="248"/>
    <x v="0"/>
    <x v="0"/>
    <x v="9"/>
    <n v="130000000"/>
    <n v="130000000"/>
    <n v="6.6923076923076925"/>
    <x v="974"/>
    <x v="9"/>
  </r>
  <r>
    <x v="986"/>
    <n v="1000000000"/>
    <d v="2021-01-07T00:00:00"/>
    <x v="6"/>
    <x v="6"/>
    <x v="249"/>
    <x v="0"/>
    <x v="0"/>
    <x v="5"/>
    <n v="226000000"/>
    <n v="226000000"/>
    <n v="3.4247787610619471"/>
    <x v="975"/>
    <x v="2"/>
  </r>
  <r>
    <x v="987"/>
    <n v="1000000000"/>
    <d v="2020-05-13T00:00:00"/>
    <x v="9"/>
    <x v="7"/>
    <x v="2"/>
    <x v="0"/>
    <x v="0"/>
    <x v="3"/>
    <n v="62000000"/>
    <n v="62000000"/>
    <n v="15.129032258064516"/>
    <x v="976"/>
    <x v="19"/>
  </r>
  <r>
    <x v="988"/>
    <n v="1000000000"/>
    <d v="2022-03-23T00:00:00"/>
    <x v="8"/>
    <x v="3"/>
    <x v="2"/>
    <x v="0"/>
    <x v="0"/>
    <x v="5"/>
    <n v="273000000"/>
    <n v="273000000"/>
    <n v="2.6630036630036629"/>
    <x v="977"/>
    <x v="3"/>
  </r>
  <r>
    <x v="989"/>
    <n v="1000000000"/>
    <d v="2021-11-08T00:00:00"/>
    <x v="6"/>
    <x v="5"/>
    <x v="32"/>
    <x v="9"/>
    <x v="2"/>
    <x v="22"/>
    <n v="167000000"/>
    <n v="167000000"/>
    <n v="4.9880239520958085"/>
    <x v="978"/>
    <x v="10"/>
  </r>
  <r>
    <x v="990"/>
    <n v="1000000000"/>
    <d v="2015-01-07T00:00:00"/>
    <x v="10"/>
    <x v="0"/>
    <x v="250"/>
    <x v="0"/>
    <x v="0"/>
    <x v="27"/>
    <n v="250000000"/>
    <n v="250000000"/>
    <n v="3"/>
    <x v="979"/>
    <x v="19"/>
  </r>
  <r>
    <x v="991"/>
    <n v="1000000000"/>
    <d v="2018-12-10T00:00:00"/>
    <x v="1"/>
    <x v="4"/>
    <x v="73"/>
    <x v="0"/>
    <x v="0"/>
    <x v="5"/>
    <n v="2000000000"/>
    <n v="2000000000"/>
    <n v="-0.5"/>
    <x v="980"/>
    <x v="5"/>
  </r>
  <r>
    <x v="992"/>
    <n v="1000000000"/>
    <d v="2021-12-01T00:00:00"/>
    <x v="6"/>
    <x v="13"/>
    <x v="251"/>
    <x v="0"/>
    <x v="0"/>
    <x v="18"/>
    <n v="330000000"/>
    <n v="330000000"/>
    <n v="2.0303030303030303"/>
    <x v="981"/>
    <x v="16"/>
  </r>
  <r>
    <x v="993"/>
    <n v="1000000000"/>
    <d v="2017-10-23T00:00:00"/>
    <x v="5"/>
    <x v="0"/>
    <x v="252"/>
    <x v="38"/>
    <x v="1"/>
    <x v="5"/>
    <n v="15000000"/>
    <n v="15000000"/>
    <n v="65.666666666666671"/>
    <x v="982"/>
    <x v="4"/>
  </r>
  <r>
    <x v="994"/>
    <n v="1000000000"/>
    <d v="2021-12-21T00:00:00"/>
    <x v="6"/>
    <x v="5"/>
    <x v="2"/>
    <x v="0"/>
    <x v="0"/>
    <x v="9"/>
    <n v="484000000"/>
    <n v="484000000"/>
    <n v="1.0661157024793388"/>
    <x v="983"/>
    <x v="9"/>
  </r>
  <r>
    <x v="995"/>
    <n v="1000000000"/>
    <d v="2021-04-09T00:00:00"/>
    <x v="6"/>
    <x v="2"/>
    <x v="5"/>
    <x v="4"/>
    <x v="2"/>
    <x v="20"/>
    <n v="1000000000"/>
    <n v="1000000000"/>
    <n v="0"/>
    <x v="984"/>
    <x v="4"/>
  </r>
  <r>
    <x v="996"/>
    <n v="1000000000"/>
    <d v="2021-02-10T00:00:00"/>
    <x v="6"/>
    <x v="1"/>
    <x v="71"/>
    <x v="0"/>
    <x v="0"/>
    <x v="17"/>
    <n v="310000000"/>
    <n v="310000000"/>
    <n v="2.225806451612903"/>
    <x v="212"/>
    <x v="5"/>
  </r>
  <r>
    <x v="997"/>
    <n v="1000000000"/>
    <d v="2022-02-23T00:00:00"/>
    <x v="8"/>
    <x v="2"/>
    <x v="253"/>
    <x v="43"/>
    <x v="2"/>
    <x v="20"/>
    <n v="416000000"/>
    <n v="416000000"/>
    <n v="1.4038461538461537"/>
    <x v="985"/>
    <x v="5"/>
  </r>
  <r>
    <x v="998"/>
    <n v="1000000000"/>
    <d v="2022-02-09T00:00:00"/>
    <x v="8"/>
    <x v="4"/>
    <x v="244"/>
    <x v="26"/>
    <x v="2"/>
    <x v="11"/>
    <n v="273000000"/>
    <n v="273000000"/>
    <n v="2.6630036630036629"/>
    <x v="986"/>
    <x v="21"/>
  </r>
  <r>
    <x v="999"/>
    <n v="1000000000"/>
    <d v="2021-02-18T00:00:00"/>
    <x v="6"/>
    <x v="0"/>
    <x v="2"/>
    <x v="0"/>
    <x v="0"/>
    <x v="8"/>
    <n v="127000000"/>
    <n v="127000000"/>
    <n v="6.8740157480314963"/>
    <x v="987"/>
    <x v="0"/>
  </r>
  <r>
    <x v="1000"/>
    <n v="1000000000"/>
    <d v="2021-08-24T00:00:00"/>
    <x v="6"/>
    <x v="9"/>
    <x v="17"/>
    <x v="0"/>
    <x v="0"/>
    <x v="5"/>
    <n v="328000000"/>
    <n v="328000000"/>
    <n v="2.0487804878048781"/>
    <x v="988"/>
    <x v="2"/>
  </r>
  <r>
    <x v="1001"/>
    <n v="1000000000"/>
    <d v="2021-05-06T00:00:00"/>
    <x v="6"/>
    <x v="9"/>
    <x v="50"/>
    <x v="15"/>
    <x v="2"/>
    <x v="13"/>
    <n v="545000000"/>
    <n v="545000000"/>
    <n v="0.83486238532110091"/>
    <x v="989"/>
    <x v="3"/>
  </r>
  <r>
    <x v="1002"/>
    <n v="1000000000"/>
    <d v="2021-06-29T00:00:00"/>
    <x v="6"/>
    <x v="4"/>
    <x v="40"/>
    <x v="0"/>
    <x v="0"/>
    <x v="13"/>
    <n v="331000000"/>
    <n v="331000000"/>
    <n v="2.0211480362537766"/>
    <x v="990"/>
    <x v="3"/>
  </r>
  <r>
    <x v="1003"/>
    <n v="1000000000"/>
    <d v="2021-06-02T00:00:00"/>
    <x v="6"/>
    <x v="4"/>
    <x v="2"/>
    <x v="0"/>
    <x v="0"/>
    <x v="6"/>
    <n v="154000000"/>
    <n v="154000000"/>
    <n v="5.4935064935064934"/>
    <x v="991"/>
    <x v="12"/>
  </r>
  <r>
    <x v="1004"/>
    <n v="1000000000"/>
    <d v="2021-01-26T00:00:00"/>
    <x v="6"/>
    <x v="2"/>
    <x v="71"/>
    <x v="0"/>
    <x v="0"/>
    <x v="17"/>
    <n v="163000000"/>
    <n v="163000000"/>
    <n v="5.1349693251533743"/>
    <x v="992"/>
    <x v="5"/>
  </r>
  <r>
    <x v="1005"/>
    <n v="1000000000"/>
    <d v="2021-04-22T00:00:00"/>
    <x v="6"/>
    <x v="9"/>
    <x v="2"/>
    <x v="0"/>
    <x v="0"/>
    <x v="8"/>
    <n v="157000000"/>
    <n v="157000000"/>
    <n v="5.369426751592357"/>
    <x v="993"/>
    <x v="0"/>
  </r>
  <r>
    <x v="1006"/>
    <n v="1000000000"/>
    <d v="2021-02-25T00:00:00"/>
    <x v="6"/>
    <x v="4"/>
    <x v="41"/>
    <x v="0"/>
    <x v="0"/>
    <x v="13"/>
    <n v="340000000"/>
    <n v="340000000"/>
    <n v="1.9411764705882353"/>
    <x v="994"/>
    <x v="3"/>
  </r>
  <r>
    <x v="1007"/>
    <n v="1000000000"/>
    <d v="2021-11-28T00:00:00"/>
    <x v="6"/>
    <x v="2"/>
    <x v="8"/>
    <x v="5"/>
    <x v="1"/>
    <x v="5"/>
    <n v="249000000"/>
    <n v="249000000"/>
    <n v="3.0160642570281126"/>
    <x v="995"/>
    <x v="2"/>
  </r>
  <r>
    <x v="1008"/>
    <n v="1000000000"/>
    <d v="2021-06-24T00:00:00"/>
    <x v="6"/>
    <x v="2"/>
    <x v="14"/>
    <x v="0"/>
    <x v="0"/>
    <x v="4"/>
    <n v="161000000"/>
    <n v="161000000"/>
    <n v="5.2111801242236027"/>
    <x v="996"/>
    <x v="7"/>
  </r>
  <r>
    <x v="1009"/>
    <n v="1000000000"/>
    <d v="2016-06-07T00:00:00"/>
    <x v="7"/>
    <x v="3"/>
    <x v="40"/>
    <x v="0"/>
    <x v="0"/>
    <x v="12"/>
    <n v="255000000"/>
    <n v="255000000"/>
    <n v="2.9215686274509802"/>
    <x v="997"/>
    <x v="21"/>
  </r>
  <r>
    <x v="1010"/>
    <n v="1000000000"/>
    <d v="2021-12-13T00:00:00"/>
    <x v="6"/>
    <x v="3"/>
    <x v="38"/>
    <x v="0"/>
    <x v="0"/>
    <x v="19"/>
    <n v="371000000"/>
    <n v="371000000"/>
    <n v="1.6954177897574123"/>
    <x v="998"/>
    <x v="19"/>
  </r>
  <r>
    <x v="1011"/>
    <n v="1000000000"/>
    <d v="2021-08-09T00:00:00"/>
    <x v="6"/>
    <x v="9"/>
    <x v="43"/>
    <x v="0"/>
    <x v="0"/>
    <x v="20"/>
    <n v="135000000"/>
    <n v="135000000"/>
    <n v="6.4074074074074074"/>
    <x v="897"/>
    <x v="4"/>
  </r>
  <r>
    <x v="1012"/>
    <n v="1000000000"/>
    <d v="2021-10-07T00:00:00"/>
    <x v="6"/>
    <x v="3"/>
    <x v="118"/>
    <x v="0"/>
    <x v="0"/>
    <x v="10"/>
    <n v="172000000"/>
    <n v="172000000"/>
    <n v="4.8139534883720927"/>
    <x v="999"/>
    <x v="1"/>
  </r>
  <r>
    <x v="1013"/>
    <n v="1000000000"/>
    <d v="2018-05-03T00:00:00"/>
    <x v="1"/>
    <x v="9"/>
    <x v="35"/>
    <x v="0"/>
    <x v="0"/>
    <x v="3"/>
    <n v="215000000"/>
    <n v="215000000"/>
    <n v="3.6511627906976742"/>
    <x v="1000"/>
    <x v="21"/>
  </r>
  <r>
    <x v="1014"/>
    <n v="1000000000"/>
    <d v="2021-01-27T00:00:00"/>
    <x v="6"/>
    <x v="3"/>
    <x v="37"/>
    <x v="0"/>
    <x v="0"/>
    <x v="19"/>
    <n v="114000000"/>
    <n v="114000000"/>
    <n v="7.7719298245614032"/>
    <x v="1001"/>
    <x v="19"/>
  </r>
  <r>
    <x v="1015"/>
    <n v="1000000000"/>
    <d v="2021-02-17T00:00:00"/>
    <x v="6"/>
    <x v="9"/>
    <x v="2"/>
    <x v="0"/>
    <x v="0"/>
    <x v="10"/>
    <n v="239000000"/>
    <n v="239000000"/>
    <n v="3.1841004184100417"/>
    <x v="1002"/>
    <x v="1"/>
  </r>
  <r>
    <x v="1016"/>
    <n v="1000000000"/>
    <d v="2021-11-18T00:00:00"/>
    <x v="6"/>
    <x v="13"/>
    <x v="2"/>
    <x v="0"/>
    <x v="0"/>
    <x v="22"/>
    <n v="126000000"/>
    <n v="126000000"/>
    <n v="6.9365079365079367"/>
    <x v="1003"/>
    <x v="10"/>
  </r>
  <r>
    <x v="1017"/>
    <n v="1000000000"/>
    <d v="2021-10-11T00:00:00"/>
    <x v="6"/>
    <x v="2"/>
    <x v="254"/>
    <x v="15"/>
    <x v="2"/>
    <x v="9"/>
    <n v="326000000"/>
    <n v="326000000"/>
    <n v="2.0674846625766872"/>
    <x v="1004"/>
    <x v="9"/>
  </r>
  <r>
    <x v="1018"/>
    <n v="1000000000"/>
    <d v="2022-03-23T00:00:00"/>
    <x v="8"/>
    <x v="14"/>
    <x v="255"/>
    <x v="0"/>
    <x v="0"/>
    <x v="11"/>
    <n v="376000000"/>
    <n v="376000000"/>
    <n v="1.6595744680851063"/>
    <x v="1005"/>
    <x v="21"/>
  </r>
  <r>
    <x v="1019"/>
    <n v="1000000000"/>
    <d v="2014-08-29T00:00:00"/>
    <x v="2"/>
    <x v="1"/>
    <x v="71"/>
    <x v="0"/>
    <x v="0"/>
    <x v="2"/>
    <n v="336000000"/>
    <n v="336000000"/>
    <n v="1.9761904761904763"/>
    <x v="1006"/>
    <x v="1"/>
  </r>
  <r>
    <x v="1020"/>
    <n v="1000000000"/>
    <d v="2021-05-05T00:00:00"/>
    <x v="6"/>
    <x v="9"/>
    <x v="44"/>
    <x v="13"/>
    <x v="0"/>
    <x v="9"/>
    <n v="235000000"/>
    <n v="235000000"/>
    <n v="3.2553191489361701"/>
    <x v="1007"/>
    <x v="9"/>
  </r>
  <r>
    <x v="1021"/>
    <n v="1000000000"/>
    <d v="2018-10-25T00:00:00"/>
    <x v="1"/>
    <x v="10"/>
    <x v="11"/>
    <x v="1"/>
    <x v="1"/>
    <x v="5"/>
    <n v="623000000"/>
    <n v="623000000"/>
    <n v="0.60513643659711081"/>
    <x v="1008"/>
    <x v="5"/>
  </r>
  <r>
    <x v="1022"/>
    <n v="1000000000"/>
    <d v="2021-11-02T00:00:00"/>
    <x v="6"/>
    <x v="3"/>
    <x v="10"/>
    <x v="1"/>
    <x v="1"/>
    <x v="5"/>
    <n v="151000000"/>
    <n v="151000000"/>
    <n v="5.6225165562913908"/>
    <x v="1009"/>
    <x v="2"/>
  </r>
  <r>
    <x v="1023"/>
    <n v="1000000000"/>
    <d v="2021-04-12T00:00:00"/>
    <x v="6"/>
    <x v="1"/>
    <x v="116"/>
    <x v="0"/>
    <x v="0"/>
    <x v="4"/>
    <n v="257000000"/>
    <n v="257000000"/>
    <n v="2.8910505836575875"/>
    <x v="1010"/>
    <x v="7"/>
  </r>
  <r>
    <x v="1024"/>
    <n v="1000000000"/>
    <d v="2021-06-02T00:00:00"/>
    <x v="6"/>
    <x v="8"/>
    <x v="14"/>
    <x v="0"/>
    <x v="0"/>
    <x v="33"/>
    <n v="210000000"/>
    <n v="210000000"/>
    <n v="3.7619047619047619"/>
    <x v="1011"/>
    <x v="29"/>
  </r>
  <r>
    <x v="1025"/>
    <n v="1000000000"/>
    <d v="2021-11-29T00:00:00"/>
    <x v="6"/>
    <x v="2"/>
    <x v="5"/>
    <x v="4"/>
    <x v="2"/>
    <x v="13"/>
    <n v="403000000"/>
    <n v="403000000"/>
    <n v="1.4813895781637718"/>
    <x v="1012"/>
    <x v="3"/>
  </r>
  <r>
    <x v="1026"/>
    <n v="1000000000"/>
    <d v="2022-02-22T00:00:00"/>
    <x v="8"/>
    <x v="3"/>
    <x v="14"/>
    <x v="0"/>
    <x v="0"/>
    <x v="5"/>
    <n v="181000000"/>
    <n v="181000000"/>
    <n v="4.5248618784530388"/>
    <x v="1013"/>
    <x v="3"/>
  </r>
  <r>
    <x v="1027"/>
    <n v="1000000000"/>
    <d v="2021-06-16T00:00:00"/>
    <x v="6"/>
    <x v="9"/>
    <x v="5"/>
    <x v="4"/>
    <x v="2"/>
    <x v="13"/>
    <n v="120000000"/>
    <n v="120000000"/>
    <n v="7.333333333333333"/>
    <x v="1014"/>
    <x v="3"/>
  </r>
  <r>
    <x v="1028"/>
    <n v="1000000000"/>
    <d v="2018-10-10T00:00:00"/>
    <x v="1"/>
    <x v="2"/>
    <x v="248"/>
    <x v="0"/>
    <x v="0"/>
    <x v="8"/>
    <n v="51000000"/>
    <n v="51000000"/>
    <n v="18.607843137254903"/>
    <x v="1015"/>
    <x v="3"/>
  </r>
  <r>
    <x v="1029"/>
    <n v="1000000000"/>
    <d v="2021-09-30T00:00:00"/>
    <x v="6"/>
    <x v="8"/>
    <x v="14"/>
    <x v="0"/>
    <x v="0"/>
    <x v="13"/>
    <n v="156000000"/>
    <n v="156000000"/>
    <n v="5.4102564102564106"/>
    <x v="1016"/>
    <x v="3"/>
  </r>
  <r>
    <x v="1030"/>
    <n v="1000000000"/>
    <d v="2021-09-21T00:00:00"/>
    <x v="6"/>
    <x v="2"/>
    <x v="5"/>
    <x v="4"/>
    <x v="2"/>
    <x v="9"/>
    <n v="271000000"/>
    <n v="271000000"/>
    <n v="2.6900369003690039"/>
    <x v="1017"/>
    <x v="9"/>
  </r>
  <r>
    <x v="1031"/>
    <n v="1000000000"/>
    <d v="2021-08-03T00:00:00"/>
    <x v="6"/>
    <x v="9"/>
    <x v="63"/>
    <x v="22"/>
    <x v="4"/>
    <x v="18"/>
    <n v="237000000"/>
    <n v="237000000"/>
    <n v="3.2194092827004219"/>
    <x v="1018"/>
    <x v="16"/>
  </r>
  <r>
    <x v="1032"/>
    <n v="1000000000"/>
    <d v="2021-11-03T00:00:00"/>
    <x v="6"/>
    <x v="3"/>
    <x v="88"/>
    <x v="0"/>
    <x v="0"/>
    <x v="11"/>
    <n v="163000000"/>
    <n v="163000000"/>
    <n v="5.1349693251533743"/>
    <x v="1019"/>
    <x v="15"/>
  </r>
  <r>
    <x v="1033"/>
    <n v="1000000000"/>
    <d v="2021-09-29T00:00:00"/>
    <x v="6"/>
    <x v="7"/>
    <x v="8"/>
    <x v="5"/>
    <x v="1"/>
    <x v="13"/>
    <n v="292000000"/>
    <n v="292000000"/>
    <n v="2.4246575342465753"/>
    <x v="1020"/>
    <x v="3"/>
  </r>
  <r>
    <x v="1034"/>
    <n v="1000000000"/>
    <d v="2022-02-24T00:00:00"/>
    <x v="8"/>
    <x v="3"/>
    <x v="38"/>
    <x v="0"/>
    <x v="0"/>
    <x v="1"/>
    <n v="585000000"/>
    <n v="585000000"/>
    <n v="0.70940170940170943"/>
    <x v="1021"/>
    <x v="16"/>
  </r>
  <r>
    <x v="1035"/>
    <n v="1000000000"/>
    <d v="2021-05-18T00:00:00"/>
    <x v="6"/>
    <x v="2"/>
    <x v="14"/>
    <x v="0"/>
    <x v="0"/>
    <x v="9"/>
    <n v="128000000"/>
    <n v="128000000"/>
    <n v="6.8125"/>
    <x v="1022"/>
    <x v="9"/>
  </r>
  <r>
    <x v="1036"/>
    <n v="1000000000"/>
    <d v="2021-06-29T00:00:00"/>
    <x v="6"/>
    <x v="3"/>
    <x v="36"/>
    <x v="13"/>
    <x v="0"/>
    <x v="2"/>
    <n v="217000000"/>
    <n v="217000000"/>
    <n v="3.6082949308755761"/>
    <x v="1023"/>
    <x v="8"/>
  </r>
  <r>
    <x v="1037"/>
    <n v="1000000000"/>
    <d v="2021-12-21T00:00:00"/>
    <x v="6"/>
    <x v="12"/>
    <x v="3"/>
    <x v="2"/>
    <x v="2"/>
    <x v="17"/>
    <n v="516000000"/>
    <n v="516000000"/>
    <n v="0.93798449612403101"/>
    <x v="1024"/>
    <x v="5"/>
  </r>
  <r>
    <x v="1038"/>
    <n v="1000000000"/>
    <d v="2015-08-12T00:00:00"/>
    <x v="10"/>
    <x v="3"/>
    <x v="204"/>
    <x v="0"/>
    <x v="0"/>
    <x v="8"/>
    <n v="308000000"/>
    <n v="308000000"/>
    <n v="2.2467532467532467"/>
    <x v="1025"/>
    <x v="1"/>
  </r>
  <r>
    <x v="1039"/>
    <n v="1000000000"/>
    <d v="2019-05-07T00:00:00"/>
    <x v="4"/>
    <x v="3"/>
    <x v="14"/>
    <x v="0"/>
    <x v="0"/>
    <x v="4"/>
    <n v="187000000"/>
    <n v="187000000"/>
    <n v="4.3475935828877006"/>
    <x v="1026"/>
    <x v="3"/>
  </r>
  <r>
    <x v="1040"/>
    <n v="1000000000"/>
    <d v="2022-02-08T00:00:00"/>
    <x v="8"/>
    <x v="3"/>
    <x v="2"/>
    <x v="0"/>
    <x v="0"/>
    <x v="20"/>
    <n v="70000000"/>
    <n v="70000000"/>
    <n v="13.285714285714286"/>
    <x v="1027"/>
    <x v="5"/>
  </r>
  <r>
    <x v="1041"/>
    <n v="1000000000"/>
    <d v="2021-10-13T00:00:00"/>
    <x v="6"/>
    <x v="3"/>
    <x v="2"/>
    <x v="0"/>
    <x v="0"/>
    <x v="10"/>
    <n v="200000000"/>
    <n v="200000000"/>
    <n v="4"/>
    <x v="1028"/>
    <x v="1"/>
  </r>
  <r>
    <x v="1042"/>
    <n v="1000000000"/>
    <d v="2015-10-12T00:00:00"/>
    <x v="10"/>
    <x v="1"/>
    <x v="11"/>
    <x v="1"/>
    <x v="1"/>
    <x v="11"/>
    <n v="330000000"/>
    <n v="330000000"/>
    <n v="2.0303030303030303"/>
    <x v="1029"/>
    <x v="2"/>
  </r>
  <r>
    <x v="1043"/>
    <n v="1000000000"/>
    <d v="2021-11-10T00:00:00"/>
    <x v="6"/>
    <x v="2"/>
    <x v="14"/>
    <x v="0"/>
    <x v="0"/>
    <x v="17"/>
    <n v="131000000"/>
    <n v="131000000"/>
    <n v="6.6335877862595423"/>
    <x v="1030"/>
    <x v="5"/>
  </r>
  <r>
    <x v="1044"/>
    <n v="1000000000"/>
    <d v="2021-09-14T00:00:00"/>
    <x v="6"/>
    <x v="2"/>
    <x v="9"/>
    <x v="6"/>
    <x v="1"/>
    <x v="13"/>
    <n v="215000000"/>
    <n v="215000000"/>
    <n v="3.6511627906976742"/>
    <x v="1031"/>
    <x v="3"/>
  </r>
  <r>
    <x v="1045"/>
    <n v="1000000000"/>
    <d v="2021-06-01T00:00:00"/>
    <x v="6"/>
    <x v="3"/>
    <x v="10"/>
    <x v="1"/>
    <x v="1"/>
    <x v="5"/>
    <n v="200000000"/>
    <n v="200000000"/>
    <n v="4"/>
    <x v="1032"/>
    <x v="2"/>
  </r>
  <r>
    <x v="1046"/>
    <n v="1000000000"/>
    <d v="2017-09-21T00:00:00"/>
    <x v="5"/>
    <x v="4"/>
    <x v="1"/>
    <x v="1"/>
    <x v="1"/>
    <x v="34"/>
    <n v="182000000"/>
    <n v="182000000"/>
    <n v="4.4945054945054945"/>
    <x v="1033"/>
    <x v="25"/>
  </r>
  <r>
    <x v="1047"/>
    <n v="1000000000"/>
    <d v="2021-12-06T00:00:00"/>
    <x v="6"/>
    <x v="3"/>
    <x v="14"/>
    <x v="0"/>
    <x v="0"/>
    <x v="1"/>
    <n v="492000000"/>
    <n v="492000000"/>
    <n v="1.032520325203252"/>
    <x v="1034"/>
    <x v="21"/>
  </r>
  <r>
    <x v="1048"/>
    <n v="1000000000"/>
    <d v="2021-03-29T00:00:00"/>
    <x v="6"/>
    <x v="7"/>
    <x v="70"/>
    <x v="1"/>
    <x v="1"/>
    <x v="8"/>
    <n v="389000000"/>
    <n v="389000000"/>
    <n v="1.5706940874035991"/>
    <x v="1035"/>
    <x v="0"/>
  </r>
  <r>
    <x v="1049"/>
    <n v="1000000000"/>
    <d v="2017-06-29T00:00:00"/>
    <x v="5"/>
    <x v="1"/>
    <x v="10"/>
    <x v="1"/>
    <x v="1"/>
    <x v="4"/>
    <n v="379000000"/>
    <n v="379000000"/>
    <n v="1.6385224274406331"/>
    <x v="1036"/>
    <x v="9"/>
  </r>
  <r>
    <x v="1050"/>
    <n v="1000000000"/>
    <d v="2017-04-18T00:00:00"/>
    <x v="5"/>
    <x v="1"/>
    <x v="11"/>
    <x v="1"/>
    <x v="1"/>
    <x v="5"/>
    <n v="990000000"/>
    <n v="990000000"/>
    <n v="1.0101010101010102E-2"/>
    <x v="1037"/>
    <x v="4"/>
  </r>
  <r>
    <x v="1051"/>
    <n v="1000000000"/>
    <d v="2021-05-06T00:00:00"/>
    <x v="6"/>
    <x v="5"/>
    <x v="152"/>
    <x v="1"/>
    <x v="1"/>
    <x v="17"/>
    <n v="80000000"/>
    <n v="80000000"/>
    <n v="11.5"/>
    <x v="1038"/>
    <x v="5"/>
  </r>
  <r>
    <x v="1052"/>
    <n v="1000000000"/>
    <d v="2021-10-19T00:00:00"/>
    <x v="6"/>
    <x v="2"/>
    <x v="5"/>
    <x v="4"/>
    <x v="2"/>
    <x v="3"/>
    <n v="792000000"/>
    <n v="792000000"/>
    <n v="0.26262626262626265"/>
    <x v="1039"/>
    <x v="18"/>
  </r>
  <r>
    <x v="1053"/>
    <n v="1000000000"/>
    <d v="2020-09-16T00:00:00"/>
    <x v="9"/>
    <x v="1"/>
    <x v="208"/>
    <x v="0"/>
    <x v="0"/>
    <x v="13"/>
    <n v="620000000"/>
    <n v="620000000"/>
    <n v="0.61290322580645162"/>
    <x v="104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BC3F76-C30C-4BC2-BC71-8E1A2BDF47D0}" name="Top 10 ROI"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Companies">
  <location ref="A1:B11" firstHeaderRow="1" firstDataRow="1" firstDataCol="1"/>
  <pivotFields count="14">
    <pivotField axis="axisRow" showAll="0" measureFilter="1" sortType="descending">
      <items count="1055">
        <item x="348"/>
        <item x="841"/>
        <item x="94"/>
        <item x="532"/>
        <item x="594"/>
        <item x="842"/>
        <item x="147"/>
        <item x="249"/>
        <item x="427"/>
        <item x="165"/>
        <item x="505"/>
        <item x="798"/>
        <item x="512"/>
        <item x="250"/>
        <item x="317"/>
        <item x="753"/>
        <item x="507"/>
        <item x="428"/>
        <item x="318"/>
        <item x="754"/>
        <item x="843"/>
        <item x="844"/>
        <item x="383"/>
        <item x="845"/>
        <item x="30"/>
        <item x="103"/>
        <item x="533"/>
        <item x="490"/>
        <item x="846"/>
        <item x="534"/>
        <item x="459"/>
        <item x="755"/>
        <item x="48"/>
        <item x="513"/>
        <item x="672"/>
        <item x="485"/>
        <item x="708"/>
        <item x="847"/>
        <item x="595"/>
        <item x="848"/>
        <item x="849"/>
        <item x="850"/>
        <item x="319"/>
        <item x="384"/>
        <item x="137"/>
        <item x="531"/>
        <item x="851"/>
        <item x="535"/>
        <item x="799"/>
        <item x="377"/>
        <item x="188"/>
        <item x="296"/>
        <item x="536"/>
        <item x="596"/>
        <item x="852"/>
        <item x="658"/>
        <item x="853"/>
        <item x="192"/>
        <item x="27"/>
        <item x="200"/>
        <item x="429"/>
        <item x="385"/>
        <item x="854"/>
        <item x="855"/>
        <item x="678"/>
        <item x="796"/>
        <item x="386"/>
        <item x="715"/>
        <item x="85"/>
        <item x="856"/>
        <item x="251"/>
        <item x="217"/>
        <item x="95"/>
        <item x="242"/>
        <item x="537"/>
        <item x="538"/>
        <item x="679"/>
        <item x="857"/>
        <item x="858"/>
        <item x="269"/>
        <item x="597"/>
        <item x="110"/>
        <item x="349"/>
        <item x="859"/>
        <item x="860"/>
        <item x="654"/>
        <item x="121"/>
        <item x="861"/>
        <item x="862"/>
        <item x="122"/>
        <item x="863"/>
        <item x="720"/>
        <item x="141"/>
        <item x="800"/>
        <item x="370"/>
        <item x="306"/>
        <item x="739"/>
        <item x="756"/>
        <item x="33"/>
        <item x="460"/>
        <item x="864"/>
        <item x="34"/>
        <item x="212"/>
        <item x="430"/>
        <item x="491"/>
        <item x="539"/>
        <item x="540"/>
        <item x="99"/>
        <item x="865"/>
        <item x="22"/>
        <item x="290"/>
        <item x="320"/>
        <item x="297"/>
        <item x="492"/>
        <item x="866"/>
        <item x="867"/>
        <item x="350"/>
        <item x="38"/>
        <item x="868"/>
        <item x="671"/>
        <item x="351"/>
        <item x="478"/>
        <item x="218"/>
        <item x="378"/>
        <item x="31"/>
        <item x="869"/>
        <item x="219"/>
        <item x="387"/>
        <item x="541"/>
        <item x="13"/>
        <item x="252"/>
        <item x="870"/>
        <item x="152"/>
        <item x="680"/>
        <item x="871"/>
        <item x="872"/>
        <item x="321"/>
        <item x="542"/>
        <item x="352"/>
        <item x="873"/>
        <item x="388"/>
        <item x="4"/>
        <item x="431"/>
        <item x="432"/>
        <item x="874"/>
        <item x="740"/>
        <item x="433"/>
        <item x="322"/>
        <item x="757"/>
        <item x="875"/>
        <item x="76"/>
        <item x="281"/>
        <item x="462"/>
        <item x="876"/>
        <item x="88"/>
        <item x="353"/>
        <item x="253"/>
        <item x="721"/>
        <item x="298"/>
        <item x="598"/>
        <item x="42"/>
        <item x="174"/>
        <item x="148"/>
        <item x="220"/>
        <item x="354"/>
        <item x="355"/>
        <item x="204"/>
        <item x="356"/>
        <item x="175"/>
        <item x="5"/>
        <item x="138"/>
        <item x="49"/>
        <item x="877"/>
        <item x="801"/>
        <item x="12"/>
        <item x="599"/>
        <item x="144"/>
        <item x="543"/>
        <item x="878"/>
        <item x="323"/>
        <item x="463"/>
        <item x="111"/>
        <item x="879"/>
        <item x="270"/>
        <item x="681"/>
        <item x="371"/>
        <item x="544"/>
        <item x="880"/>
        <item x="545"/>
        <item x="221"/>
        <item x="434"/>
        <item x="546"/>
        <item x="790"/>
        <item x="547"/>
        <item x="509"/>
        <item x="129"/>
        <item x="222"/>
        <item x="324"/>
        <item x="176"/>
        <item x="153"/>
        <item x="682"/>
        <item x="389"/>
        <item x="247"/>
        <item x="802"/>
        <item x="390"/>
        <item x="514"/>
        <item x="722"/>
        <item x="391"/>
        <item x="145"/>
        <item x="139"/>
        <item x="881"/>
        <item x="177"/>
        <item x="515"/>
        <item x="97"/>
        <item x="325"/>
        <item x="299"/>
        <item x="882"/>
        <item x="291"/>
        <item x="673"/>
        <item x="758"/>
        <item x="189"/>
        <item x="84"/>
        <item x="600"/>
        <item x="149"/>
        <item x="435"/>
        <item x="326"/>
        <item x="392"/>
        <item x="660"/>
        <item x="493"/>
        <item x="248"/>
        <item x="236"/>
        <item x="803"/>
        <item x="125"/>
        <item x="759"/>
        <item x="72"/>
        <item x="883"/>
        <item x="8"/>
        <item x="140"/>
        <item x="213"/>
        <item x="112"/>
        <item x="205"/>
        <item x="464"/>
        <item x="104"/>
        <item x="601"/>
        <item x="683"/>
        <item x="684"/>
        <item x="327"/>
        <item x="685"/>
        <item x="548"/>
        <item x="834"/>
        <item x="884"/>
        <item x="393"/>
        <item x="24"/>
        <item x="494"/>
        <item x="500"/>
        <item x="885"/>
        <item x="254"/>
        <item x="50"/>
        <item x="19"/>
        <item x="465"/>
        <item x="723"/>
        <item x="549"/>
        <item x="69"/>
        <item x="602"/>
        <item x="107"/>
        <item x="724"/>
        <item x="466"/>
        <item x="886"/>
        <item x="292"/>
        <item x="68"/>
        <item x="550"/>
        <item x="887"/>
        <item x="307"/>
        <item x="551"/>
        <item x="661"/>
        <item x="58"/>
        <item x="888"/>
        <item x="201"/>
        <item x="889"/>
        <item x="655"/>
        <item x="100"/>
        <item x="651"/>
        <item x="890"/>
        <item x="650"/>
        <item x="891"/>
        <item x="357"/>
        <item x="516"/>
        <item x="603"/>
        <item x="394"/>
        <item x="892"/>
        <item x="791"/>
        <item x="893"/>
        <item x="379"/>
        <item x="358"/>
        <item x="804"/>
        <item x="686"/>
        <item x="10"/>
        <item x="687"/>
        <item x="709"/>
        <item x="604"/>
        <item x="300"/>
        <item x="805"/>
        <item x="894"/>
        <item x="282"/>
        <item x="552"/>
        <item x="605"/>
        <item x="895"/>
        <item x="436"/>
        <item x="553"/>
        <item x="896"/>
        <item x="382"/>
        <item x="437"/>
        <item x="662"/>
        <item x="606"/>
        <item x="29"/>
        <item x="202"/>
        <item x="11"/>
        <item x="223"/>
        <item x="897"/>
        <item x="359"/>
        <item x="255"/>
        <item x="898"/>
        <item x="51"/>
        <item x="688"/>
        <item x="79"/>
        <item x="689"/>
        <item x="806"/>
        <item x="517"/>
        <item x="899"/>
        <item x="690"/>
        <item x="108"/>
        <item x="900"/>
        <item x="901"/>
        <item x="902"/>
        <item x="80"/>
        <item x="308"/>
        <item x="607"/>
        <item x="741"/>
        <item x="328"/>
        <item x="725"/>
        <item x="178"/>
        <item x="760"/>
        <item x="329"/>
        <item x="554"/>
        <item x="659"/>
        <item x="330"/>
        <item x="518"/>
        <item x="903"/>
        <item x="904"/>
        <item x="501"/>
        <item x="807"/>
        <item x="905"/>
        <item x="808"/>
        <item x="495"/>
        <item x="750"/>
        <item x="256"/>
        <item x="906"/>
        <item x="809"/>
        <item x="907"/>
        <item x="908"/>
        <item x="761"/>
        <item x="96"/>
        <item x="20"/>
        <item x="32"/>
        <item x="395"/>
        <item x="810"/>
        <item x="909"/>
        <item x="41"/>
        <item x="811"/>
        <item x="608"/>
        <item x="206"/>
        <item x="453"/>
        <item x="910"/>
        <item x="193"/>
        <item x="519"/>
        <item x="92"/>
        <item x="35"/>
        <item x="21"/>
        <item x="311"/>
        <item x="257"/>
        <item x="467"/>
        <item x="716"/>
        <item x="331"/>
        <item x="26"/>
        <item x="295"/>
        <item x="479"/>
        <item x="166"/>
        <item x="911"/>
        <item x="717"/>
        <item x="332"/>
        <item x="762"/>
        <item x="792"/>
        <item x="203"/>
        <item x="555"/>
        <item x="691"/>
        <item x="52"/>
        <item x="496"/>
        <item x="674"/>
        <item x="468"/>
        <item x="912"/>
        <item x="179"/>
        <item x="913"/>
        <item x="793"/>
        <item x="469"/>
        <item x="470"/>
        <item x="914"/>
        <item x="915"/>
        <item x="381"/>
        <item x="763"/>
        <item x="648"/>
        <item x="360"/>
        <item x="916"/>
        <item x="369"/>
        <item x="454"/>
        <item x="312"/>
        <item x="180"/>
        <item x="119"/>
        <item x="556"/>
        <item x="245"/>
        <item x="917"/>
        <item x="438"/>
        <item x="439"/>
        <item x="742"/>
        <item x="75"/>
        <item x="154"/>
        <item x="172"/>
        <item x="609"/>
        <item x="918"/>
        <item x="224"/>
        <item x="126"/>
        <item x="216"/>
        <item x="506"/>
        <item x="919"/>
        <item x="557"/>
        <item x="610"/>
        <item x="611"/>
        <item x="920"/>
        <item x="612"/>
        <item x="921"/>
        <item x="123"/>
        <item x="922"/>
        <item x="155"/>
        <item x="396"/>
        <item x="923"/>
        <item x="361"/>
        <item x="293"/>
        <item x="362"/>
        <item x="258"/>
        <item x="397"/>
        <item x="83"/>
        <item x="372"/>
        <item x="764"/>
        <item x="743"/>
        <item x="181"/>
        <item x="924"/>
        <item x="440"/>
        <item x="925"/>
        <item x="259"/>
        <item x="926"/>
        <item x="373"/>
        <item x="301"/>
        <item x="751"/>
        <item x="726"/>
        <item x="835"/>
        <item x="6"/>
        <item x="207"/>
        <item x="927"/>
        <item x="737"/>
        <item x="928"/>
        <item x="520"/>
        <item x="333"/>
        <item x="929"/>
        <item x="787"/>
        <item x="302"/>
        <item x="727"/>
        <item x="558"/>
        <item x="559"/>
        <item x="728"/>
        <item x="613"/>
        <item x="812"/>
        <item x="14"/>
        <item x="521"/>
        <item x="614"/>
        <item x="836"/>
        <item x="455"/>
        <item x="765"/>
        <item x="663"/>
        <item x="930"/>
        <item x="813"/>
        <item x="615"/>
        <item x="274"/>
        <item x="363"/>
        <item x="616"/>
        <item x="7"/>
        <item x="664"/>
        <item x="560"/>
        <item x="814"/>
        <item x="561"/>
        <item x="63"/>
        <item x="617"/>
        <item x="562"/>
        <item x="480"/>
        <item x="931"/>
        <item x="932"/>
        <item x="334"/>
        <item x="3"/>
        <item x="65"/>
        <item x="710"/>
        <item x="933"/>
        <item x="283"/>
        <item x="729"/>
        <item x="692"/>
        <item x="934"/>
        <item x="693"/>
        <item x="171"/>
        <item x="563"/>
        <item x="618"/>
        <item x="744"/>
        <item x="656"/>
        <item x="237"/>
        <item x="784"/>
        <item x="73"/>
        <item x="53"/>
        <item x="935"/>
        <item x="335"/>
        <item x="336"/>
        <item x="936"/>
        <item x="815"/>
        <item x="840"/>
        <item x="398"/>
        <item x="135"/>
        <item x="170"/>
        <item x="937"/>
        <item x="938"/>
        <item x="118"/>
        <item x="939"/>
        <item x="619"/>
        <item x="502"/>
        <item x="940"/>
        <item x="620"/>
        <item x="730"/>
        <item x="766"/>
        <item x="731"/>
        <item x="941"/>
        <item x="313"/>
        <item x="564"/>
        <item x="942"/>
        <item x="422"/>
        <item x="565"/>
        <item x="337"/>
        <item x="732"/>
        <item x="566"/>
        <item x="786"/>
        <item x="399"/>
        <item x="943"/>
        <item x="120"/>
        <item x="675"/>
        <item x="944"/>
        <item x="567"/>
        <item x="568"/>
        <item x="945"/>
        <item x="828"/>
        <item x="105"/>
        <item x="946"/>
        <item x="733"/>
        <item x="271"/>
        <item x="745"/>
        <item x="294"/>
        <item x="947"/>
        <item x="400"/>
        <item x="948"/>
        <item x="522"/>
        <item x="949"/>
        <item x="215"/>
        <item x="950"/>
        <item x="127"/>
        <item x="225"/>
        <item x="82"/>
        <item x="128"/>
        <item x="226"/>
        <item x="951"/>
        <item x="767"/>
        <item x="441"/>
        <item x="246"/>
        <item x="952"/>
        <item x="649"/>
        <item x="374"/>
        <item x="768"/>
        <item x="785"/>
        <item x="953"/>
        <item x="182"/>
        <item x="16"/>
        <item x="569"/>
        <item x="837"/>
        <item x="621"/>
        <item x="423"/>
        <item x="833"/>
        <item x="954"/>
        <item x="788"/>
        <item x="570"/>
        <item x="622"/>
        <item x="665"/>
        <item x="955"/>
        <item x="106"/>
        <item x="401"/>
        <item x="956"/>
        <item x="484"/>
        <item x="131"/>
        <item x="156"/>
        <item x="173"/>
        <item x="957"/>
        <item x="713"/>
        <item x="523"/>
        <item x="958"/>
        <item x="402"/>
        <item x="571"/>
        <item x="497"/>
        <item x="959"/>
        <item x="524"/>
        <item x="769"/>
        <item x="572"/>
        <item x="746"/>
        <item x="64"/>
        <item x="81"/>
        <item x="960"/>
        <item x="573"/>
        <item x="706"/>
        <item x="574"/>
        <item x="70"/>
        <item x="961"/>
        <item x="962"/>
        <item x="963"/>
        <item x="749"/>
        <item x="227"/>
        <item x="403"/>
        <item x="816"/>
        <item x="284"/>
        <item x="66"/>
        <item x="964"/>
        <item x="965"/>
        <item x="194"/>
        <item x="28"/>
        <item x="404"/>
        <item x="54"/>
        <item x="498"/>
        <item x="966"/>
        <item x="61"/>
        <item x="314"/>
        <item x="827"/>
        <item x="285"/>
        <item x="243"/>
        <item x="575"/>
        <item x="770"/>
        <item x="481"/>
        <item x="157"/>
        <item x="771"/>
        <item x="86"/>
        <item x="158"/>
        <item x="405"/>
        <item x="228"/>
        <item x="967"/>
        <item x="968"/>
        <item x="150"/>
        <item x="576"/>
        <item x="238"/>
        <item x="25"/>
        <item x="503"/>
        <item x="969"/>
        <item x="456"/>
        <item x="970"/>
        <item x="971"/>
        <item x="657"/>
        <item x="839"/>
        <item x="972"/>
        <item x="185"/>
        <item x="267"/>
        <item x="186"/>
        <item x="338"/>
        <item x="46"/>
        <item x="676"/>
        <item x="623"/>
        <item x="738"/>
        <item x="973"/>
        <item x="277"/>
        <item x="45"/>
        <item x="406"/>
        <item x="364"/>
        <item x="974"/>
        <item x="375"/>
        <item x="694"/>
        <item x="695"/>
        <item x="195"/>
        <item x="407"/>
        <item x="975"/>
        <item x="229"/>
        <item x="486"/>
        <item x="471"/>
        <item x="442"/>
        <item x="525"/>
        <item x="976"/>
        <item x="272"/>
        <item x="977"/>
        <item x="817"/>
        <item x="408"/>
        <item x="113"/>
        <item x="978"/>
        <item x="772"/>
        <item x="818"/>
        <item x="624"/>
        <item x="979"/>
        <item x="773"/>
        <item x="159"/>
        <item x="625"/>
        <item x="577"/>
        <item x="980"/>
        <item x="981"/>
        <item x="23"/>
        <item x="982"/>
        <item x="142"/>
        <item x="273"/>
        <item x="339"/>
        <item x="230"/>
        <item x="983"/>
        <item x="365"/>
        <item x="60"/>
        <item x="109"/>
        <item x="984"/>
        <item x="578"/>
        <item x="774"/>
        <item x="985"/>
        <item x="696"/>
        <item x="472"/>
        <item x="275"/>
        <item x="366"/>
        <item x="309"/>
        <item x="775"/>
        <item x="626"/>
        <item x="160"/>
        <item x="653"/>
        <item x="986"/>
        <item x="151"/>
        <item x="987"/>
        <item x="776"/>
        <item x="579"/>
        <item x="627"/>
        <item x="167"/>
        <item x="829"/>
        <item x="77"/>
        <item x="988"/>
        <item x="146"/>
        <item x="18"/>
        <item x="989"/>
        <item x="71"/>
        <item x="697"/>
        <item x="794"/>
        <item x="183"/>
        <item x="526"/>
        <item x="990"/>
        <item x="55"/>
        <item x="580"/>
        <item x="196"/>
        <item x="991"/>
        <item x="499"/>
        <item x="190"/>
        <item x="208"/>
        <item x="114"/>
        <item x="992"/>
        <item x="473"/>
        <item x="340"/>
        <item x="510"/>
        <item x="9"/>
        <item x="993"/>
        <item x="714"/>
        <item x="819"/>
        <item x="44"/>
        <item x="87"/>
        <item x="830"/>
        <item x="98"/>
        <item x="777"/>
        <item x="529"/>
        <item x="527"/>
        <item x="994"/>
        <item x="747"/>
        <item x="130"/>
        <item x="831"/>
        <item x="231"/>
        <item x="443"/>
        <item x="698"/>
        <item x="995"/>
        <item x="161"/>
        <item x="996"/>
        <item x="699"/>
        <item x="997"/>
        <item x="91"/>
        <item x="998"/>
        <item x="286"/>
        <item x="778"/>
        <item x="341"/>
        <item x="376"/>
        <item x="838"/>
        <item x="820"/>
        <item x="999"/>
        <item x="47"/>
        <item x="197"/>
        <item x="1"/>
        <item x="1000"/>
        <item x="1001"/>
        <item x="1002"/>
        <item x="1003"/>
        <item x="628"/>
        <item x="629"/>
        <item x="260"/>
        <item x="1004"/>
        <item x="261"/>
        <item x="1005"/>
        <item x="712"/>
        <item x="287"/>
        <item x="821"/>
        <item x="630"/>
        <item x="303"/>
        <item x="342"/>
        <item x="482"/>
        <item x="1006"/>
        <item x="1007"/>
        <item x="1008"/>
        <item x="444"/>
        <item x="779"/>
        <item x="581"/>
        <item x="409"/>
        <item x="1009"/>
        <item x="631"/>
        <item x="410"/>
        <item x="1010"/>
        <item x="1011"/>
        <item x="62"/>
        <item x="832"/>
        <item x="132"/>
        <item x="457"/>
        <item x="1012"/>
        <item x="411"/>
        <item x="262"/>
        <item x="677"/>
        <item x="198"/>
        <item x="343"/>
        <item x="1013"/>
        <item x="276"/>
        <item x="0"/>
        <item x="700"/>
        <item x="666"/>
        <item x="752"/>
        <item x="487"/>
        <item x="1014"/>
        <item x="310"/>
        <item x="474"/>
        <item x="582"/>
        <item x="211"/>
        <item x="822"/>
        <item x="1015"/>
        <item x="426"/>
        <item x="278"/>
        <item x="583"/>
        <item x="530"/>
        <item x="701"/>
        <item x="209"/>
        <item x="795"/>
        <item x="412"/>
        <item x="413"/>
        <item x="2"/>
        <item x="1016"/>
        <item x="632"/>
        <item x="823"/>
        <item x="102"/>
        <item x="39"/>
        <item x="1017"/>
        <item x="584"/>
        <item x="702"/>
        <item x="263"/>
        <item x="748"/>
        <item x="56"/>
        <item x="633"/>
        <item x="824"/>
        <item x="67"/>
        <item x="1018"/>
        <item x="667"/>
        <item x="780"/>
        <item x="1019"/>
        <item x="184"/>
        <item x="797"/>
        <item x="414"/>
        <item x="78"/>
        <item x="1020"/>
        <item x="1021"/>
        <item x="1022"/>
        <item x="825"/>
        <item x="734"/>
        <item x="1023"/>
        <item x="1024"/>
        <item x="1025"/>
        <item x="210"/>
        <item x="57"/>
        <item x="304"/>
        <item x="585"/>
        <item x="1026"/>
        <item x="74"/>
        <item x="445"/>
        <item x="718"/>
        <item x="89"/>
        <item x="1027"/>
        <item x="143"/>
        <item x="452"/>
        <item x="380"/>
        <item x="344"/>
        <item x="451"/>
        <item x="289"/>
        <item x="345"/>
        <item x="735"/>
        <item x="586"/>
        <item x="1028"/>
        <item x="1029"/>
        <item x="93"/>
        <item x="703"/>
        <item x="1030"/>
        <item x="446"/>
        <item x="488"/>
        <item x="652"/>
        <item x="367"/>
        <item x="789"/>
        <item x="415"/>
        <item x="634"/>
        <item x="169"/>
        <item x="424"/>
        <item x="136"/>
        <item x="315"/>
        <item x="635"/>
        <item x="268"/>
        <item x="1031"/>
        <item x="264"/>
        <item x="719"/>
        <item x="447"/>
        <item x="162"/>
        <item x="587"/>
        <item x="781"/>
        <item x="117"/>
        <item x="416"/>
        <item x="239"/>
        <item x="483"/>
        <item x="528"/>
        <item x="1032"/>
        <item x="636"/>
        <item x="265"/>
        <item x="199"/>
        <item x="637"/>
        <item x="1033"/>
        <item x="707"/>
        <item x="1034"/>
        <item x="417"/>
        <item x="638"/>
        <item x="588"/>
        <item x="266"/>
        <item x="418"/>
        <item x="448"/>
        <item x="475"/>
        <item x="288"/>
        <item x="115"/>
        <item x="704"/>
        <item x="134"/>
        <item x="133"/>
        <item x="589"/>
        <item x="1035"/>
        <item x="1036"/>
        <item x="240"/>
        <item x="1037"/>
        <item x="511"/>
        <item x="461"/>
        <item x="1038"/>
        <item x="1039"/>
        <item x="232"/>
        <item x="639"/>
        <item x="1040"/>
        <item x="476"/>
        <item x="449"/>
        <item x="233"/>
        <item x="640"/>
        <item x="101"/>
        <item x="214"/>
        <item x="346"/>
        <item x="1041"/>
        <item x="40"/>
        <item x="458"/>
        <item x="425"/>
        <item x="187"/>
        <item x="419"/>
        <item x="191"/>
        <item x="347"/>
        <item x="124"/>
        <item x="163"/>
        <item x="1042"/>
        <item x="116"/>
        <item x="782"/>
        <item x="316"/>
        <item x="244"/>
        <item x="1043"/>
        <item x="641"/>
        <item x="1044"/>
        <item x="1045"/>
        <item x="642"/>
        <item x="643"/>
        <item x="15"/>
        <item x="668"/>
        <item x="368"/>
        <item x="590"/>
        <item x="36"/>
        <item x="591"/>
        <item x="783"/>
        <item x="592"/>
        <item x="59"/>
        <item x="711"/>
        <item x="168"/>
        <item x="1046"/>
        <item x="644"/>
        <item x="669"/>
        <item x="645"/>
        <item x="646"/>
        <item x="1047"/>
        <item x="508"/>
        <item x="241"/>
        <item x="647"/>
        <item x="705"/>
        <item x="279"/>
        <item x="17"/>
        <item x="234"/>
        <item x="736"/>
        <item x="670"/>
        <item x="1048"/>
        <item x="235"/>
        <item x="826"/>
        <item x="477"/>
        <item x="420"/>
        <item x="164"/>
        <item x="421"/>
        <item x="280"/>
        <item x="1049"/>
        <item x="1050"/>
        <item x="450"/>
        <item x="1051"/>
        <item x="593"/>
        <item x="305"/>
        <item x="90"/>
        <item x="504"/>
        <item x="37"/>
        <item x="1052"/>
        <item x="489"/>
        <item x="43"/>
        <item x="1053"/>
        <item t="default"/>
      </items>
      <autoSortScope>
        <pivotArea dataOnly="0" outline="0" fieldPosition="0">
          <references count="1">
            <reference field="4294967294" count="1" selected="0">
              <x v="0"/>
            </reference>
          </references>
        </pivotArea>
      </autoSortScope>
    </pivotField>
    <pivotField numFmtId="165" showAll="0"/>
    <pivotField numFmtId="164" showAll="0"/>
    <pivotField numFmtId="1" showAll="0">
      <items count="6">
        <item x="0"/>
        <item x="1"/>
        <item x="2"/>
        <item x="3"/>
        <item x="4"/>
        <item t="default"/>
      </items>
    </pivotField>
    <pivotField showAll="0"/>
    <pivotField showAll="0"/>
    <pivotField showAll="0"/>
    <pivotField showAll="0"/>
    <pivotField numFmtId="1" showAll="0"/>
    <pivotField numFmtId="165" showAll="0"/>
    <pivotField numFmtId="165" showAll="0"/>
    <pivotField dataField="1" numFmtId="9" showAll="0"/>
    <pivotField showAll="0"/>
    <pivotField numFmtId="1" showAll="0">
      <items count="8">
        <item x="0"/>
        <item x="1"/>
        <item x="2"/>
        <item x="3"/>
        <item x="4"/>
        <item x="5"/>
        <item x="6"/>
        <item t="default"/>
      </items>
    </pivotField>
  </pivotFields>
  <rowFields count="1">
    <field x="0"/>
  </rowFields>
  <rowItems count="10">
    <i>
      <x v="1034"/>
    </i>
    <i>
      <x v="275"/>
    </i>
    <i>
      <x v="998"/>
    </i>
    <i>
      <x v="164"/>
    </i>
    <i>
      <x v="564"/>
    </i>
    <i>
      <x v="262"/>
    </i>
    <i>
      <x v="354"/>
    </i>
    <i>
      <x v="141"/>
    </i>
    <i>
      <x v="444"/>
    </i>
    <i>
      <x v="771"/>
    </i>
  </rowItems>
  <colItems count="1">
    <i/>
  </colItems>
  <dataFields count="1">
    <dataField name="Max of ROI (%)" fld="11" subtotal="max" baseField="0" baseItem="998" numFmtId="9"/>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7FC5C-D7ED-4537-BE2A-2DC0A787830E}" name="Top 10 Companie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rowHeaderCaption="Companies">
  <location ref="A13:B23" firstHeaderRow="1" firstDataRow="1" firstDataCol="1"/>
  <pivotFields count="14">
    <pivotField axis="axisRow" showAll="0" measureFilter="1" sortType="descending">
      <items count="1055">
        <item x="348"/>
        <item x="841"/>
        <item x="94"/>
        <item x="532"/>
        <item x="594"/>
        <item x="842"/>
        <item x="147"/>
        <item x="249"/>
        <item x="427"/>
        <item x="165"/>
        <item x="505"/>
        <item x="798"/>
        <item x="512"/>
        <item x="250"/>
        <item x="317"/>
        <item x="753"/>
        <item x="507"/>
        <item x="428"/>
        <item x="318"/>
        <item x="754"/>
        <item x="843"/>
        <item x="844"/>
        <item x="383"/>
        <item x="845"/>
        <item x="30"/>
        <item x="103"/>
        <item x="533"/>
        <item x="490"/>
        <item x="846"/>
        <item x="534"/>
        <item x="459"/>
        <item x="755"/>
        <item x="48"/>
        <item x="513"/>
        <item x="672"/>
        <item x="485"/>
        <item x="708"/>
        <item x="847"/>
        <item x="595"/>
        <item x="848"/>
        <item x="849"/>
        <item x="850"/>
        <item x="319"/>
        <item x="384"/>
        <item x="137"/>
        <item x="531"/>
        <item x="851"/>
        <item x="535"/>
        <item x="799"/>
        <item x="377"/>
        <item x="188"/>
        <item x="296"/>
        <item x="536"/>
        <item x="596"/>
        <item x="852"/>
        <item x="658"/>
        <item x="853"/>
        <item x="192"/>
        <item x="27"/>
        <item x="200"/>
        <item x="429"/>
        <item x="385"/>
        <item x="854"/>
        <item x="855"/>
        <item x="678"/>
        <item x="796"/>
        <item x="386"/>
        <item x="715"/>
        <item x="85"/>
        <item x="856"/>
        <item x="251"/>
        <item x="217"/>
        <item x="95"/>
        <item x="242"/>
        <item x="537"/>
        <item x="538"/>
        <item x="679"/>
        <item x="857"/>
        <item x="858"/>
        <item x="269"/>
        <item x="597"/>
        <item x="110"/>
        <item x="349"/>
        <item x="859"/>
        <item x="860"/>
        <item x="654"/>
        <item x="121"/>
        <item x="861"/>
        <item x="862"/>
        <item x="122"/>
        <item x="863"/>
        <item x="720"/>
        <item x="141"/>
        <item x="800"/>
        <item x="370"/>
        <item x="306"/>
        <item x="739"/>
        <item x="756"/>
        <item x="33"/>
        <item x="460"/>
        <item x="864"/>
        <item x="34"/>
        <item x="212"/>
        <item x="430"/>
        <item x="491"/>
        <item x="539"/>
        <item x="540"/>
        <item x="99"/>
        <item x="865"/>
        <item x="22"/>
        <item x="290"/>
        <item x="320"/>
        <item x="297"/>
        <item x="492"/>
        <item x="866"/>
        <item x="867"/>
        <item x="350"/>
        <item x="38"/>
        <item x="868"/>
        <item x="671"/>
        <item x="351"/>
        <item x="478"/>
        <item x="218"/>
        <item x="378"/>
        <item x="31"/>
        <item x="869"/>
        <item x="219"/>
        <item x="387"/>
        <item x="541"/>
        <item x="13"/>
        <item x="252"/>
        <item x="870"/>
        <item x="152"/>
        <item x="680"/>
        <item x="871"/>
        <item x="872"/>
        <item x="321"/>
        <item x="542"/>
        <item x="352"/>
        <item x="873"/>
        <item x="388"/>
        <item x="4"/>
        <item x="431"/>
        <item x="432"/>
        <item x="874"/>
        <item x="740"/>
        <item x="433"/>
        <item x="322"/>
        <item x="757"/>
        <item x="875"/>
        <item x="76"/>
        <item x="281"/>
        <item x="462"/>
        <item x="876"/>
        <item x="88"/>
        <item x="353"/>
        <item x="253"/>
        <item x="721"/>
        <item x="298"/>
        <item x="598"/>
        <item x="42"/>
        <item x="174"/>
        <item x="148"/>
        <item x="220"/>
        <item x="354"/>
        <item x="355"/>
        <item x="204"/>
        <item x="356"/>
        <item x="175"/>
        <item x="5"/>
        <item x="138"/>
        <item x="49"/>
        <item x="877"/>
        <item x="801"/>
        <item x="12"/>
        <item x="599"/>
        <item x="144"/>
        <item x="543"/>
        <item x="878"/>
        <item x="323"/>
        <item x="463"/>
        <item x="111"/>
        <item x="879"/>
        <item x="270"/>
        <item x="681"/>
        <item x="371"/>
        <item x="544"/>
        <item x="880"/>
        <item x="545"/>
        <item x="221"/>
        <item x="434"/>
        <item x="546"/>
        <item x="790"/>
        <item x="547"/>
        <item x="509"/>
        <item x="129"/>
        <item x="222"/>
        <item x="324"/>
        <item x="176"/>
        <item x="153"/>
        <item x="682"/>
        <item x="389"/>
        <item x="247"/>
        <item x="802"/>
        <item x="390"/>
        <item x="514"/>
        <item x="722"/>
        <item x="391"/>
        <item x="145"/>
        <item x="139"/>
        <item x="881"/>
        <item x="177"/>
        <item x="515"/>
        <item x="97"/>
        <item x="325"/>
        <item x="299"/>
        <item x="882"/>
        <item x="291"/>
        <item x="673"/>
        <item x="758"/>
        <item x="189"/>
        <item x="84"/>
        <item x="600"/>
        <item x="149"/>
        <item x="435"/>
        <item x="326"/>
        <item x="392"/>
        <item x="660"/>
        <item x="493"/>
        <item x="248"/>
        <item x="236"/>
        <item x="803"/>
        <item x="125"/>
        <item x="759"/>
        <item x="72"/>
        <item x="883"/>
        <item x="8"/>
        <item x="140"/>
        <item x="213"/>
        <item x="112"/>
        <item x="205"/>
        <item x="464"/>
        <item x="104"/>
        <item x="601"/>
        <item x="683"/>
        <item x="684"/>
        <item x="327"/>
        <item x="685"/>
        <item x="548"/>
        <item x="834"/>
        <item x="884"/>
        <item x="393"/>
        <item x="24"/>
        <item x="494"/>
        <item x="500"/>
        <item x="885"/>
        <item x="254"/>
        <item x="50"/>
        <item x="19"/>
        <item x="465"/>
        <item x="723"/>
        <item x="549"/>
        <item x="69"/>
        <item x="602"/>
        <item x="107"/>
        <item x="724"/>
        <item x="466"/>
        <item x="886"/>
        <item x="292"/>
        <item x="68"/>
        <item x="550"/>
        <item x="887"/>
        <item x="307"/>
        <item x="551"/>
        <item x="661"/>
        <item x="58"/>
        <item x="888"/>
        <item x="201"/>
        <item x="889"/>
        <item x="655"/>
        <item x="100"/>
        <item x="651"/>
        <item x="890"/>
        <item x="650"/>
        <item x="891"/>
        <item x="357"/>
        <item x="516"/>
        <item x="603"/>
        <item x="394"/>
        <item x="892"/>
        <item x="791"/>
        <item x="893"/>
        <item x="379"/>
        <item x="358"/>
        <item x="804"/>
        <item x="686"/>
        <item x="10"/>
        <item x="687"/>
        <item x="709"/>
        <item x="604"/>
        <item x="300"/>
        <item x="805"/>
        <item x="894"/>
        <item x="282"/>
        <item x="552"/>
        <item x="605"/>
        <item x="895"/>
        <item x="436"/>
        <item x="553"/>
        <item x="896"/>
        <item x="382"/>
        <item x="437"/>
        <item x="662"/>
        <item x="606"/>
        <item x="29"/>
        <item x="202"/>
        <item x="11"/>
        <item x="223"/>
        <item x="897"/>
        <item x="359"/>
        <item x="255"/>
        <item x="898"/>
        <item x="51"/>
        <item x="688"/>
        <item x="79"/>
        <item x="689"/>
        <item x="806"/>
        <item x="517"/>
        <item x="899"/>
        <item x="690"/>
        <item x="108"/>
        <item x="900"/>
        <item x="901"/>
        <item x="902"/>
        <item x="80"/>
        <item x="308"/>
        <item x="607"/>
        <item x="741"/>
        <item x="328"/>
        <item x="725"/>
        <item x="178"/>
        <item x="760"/>
        <item x="329"/>
        <item x="554"/>
        <item x="659"/>
        <item x="330"/>
        <item x="518"/>
        <item x="903"/>
        <item x="904"/>
        <item x="501"/>
        <item x="807"/>
        <item x="905"/>
        <item x="808"/>
        <item x="495"/>
        <item x="750"/>
        <item x="256"/>
        <item x="906"/>
        <item x="809"/>
        <item x="907"/>
        <item x="908"/>
        <item x="761"/>
        <item x="96"/>
        <item x="20"/>
        <item x="32"/>
        <item x="395"/>
        <item x="810"/>
        <item x="909"/>
        <item x="41"/>
        <item x="811"/>
        <item x="608"/>
        <item x="206"/>
        <item x="453"/>
        <item x="910"/>
        <item x="193"/>
        <item x="519"/>
        <item x="92"/>
        <item x="35"/>
        <item x="21"/>
        <item x="311"/>
        <item x="257"/>
        <item x="467"/>
        <item x="716"/>
        <item x="331"/>
        <item x="26"/>
        <item x="295"/>
        <item x="479"/>
        <item x="166"/>
        <item x="911"/>
        <item x="717"/>
        <item x="332"/>
        <item x="762"/>
        <item x="792"/>
        <item x="203"/>
        <item x="555"/>
        <item x="691"/>
        <item x="52"/>
        <item x="496"/>
        <item x="674"/>
        <item x="468"/>
        <item x="912"/>
        <item x="179"/>
        <item x="913"/>
        <item x="793"/>
        <item x="469"/>
        <item x="470"/>
        <item x="914"/>
        <item x="915"/>
        <item x="381"/>
        <item x="763"/>
        <item x="648"/>
        <item x="360"/>
        <item x="916"/>
        <item x="369"/>
        <item x="454"/>
        <item x="312"/>
        <item x="180"/>
        <item x="119"/>
        <item x="556"/>
        <item x="245"/>
        <item x="917"/>
        <item x="438"/>
        <item x="439"/>
        <item x="742"/>
        <item x="75"/>
        <item x="154"/>
        <item x="172"/>
        <item x="609"/>
        <item x="918"/>
        <item x="224"/>
        <item x="126"/>
        <item x="216"/>
        <item x="506"/>
        <item x="919"/>
        <item x="557"/>
        <item x="610"/>
        <item x="611"/>
        <item x="920"/>
        <item x="612"/>
        <item x="921"/>
        <item x="123"/>
        <item x="922"/>
        <item x="155"/>
        <item x="396"/>
        <item x="923"/>
        <item x="361"/>
        <item x="293"/>
        <item x="362"/>
        <item x="258"/>
        <item x="397"/>
        <item x="83"/>
        <item x="372"/>
        <item x="764"/>
        <item x="743"/>
        <item x="181"/>
        <item x="924"/>
        <item x="440"/>
        <item x="925"/>
        <item x="259"/>
        <item x="926"/>
        <item x="373"/>
        <item x="301"/>
        <item x="751"/>
        <item x="726"/>
        <item x="835"/>
        <item x="6"/>
        <item x="207"/>
        <item x="927"/>
        <item x="737"/>
        <item x="928"/>
        <item x="520"/>
        <item x="333"/>
        <item x="929"/>
        <item x="787"/>
        <item x="302"/>
        <item x="727"/>
        <item x="558"/>
        <item x="559"/>
        <item x="728"/>
        <item x="613"/>
        <item x="812"/>
        <item x="14"/>
        <item x="521"/>
        <item x="614"/>
        <item x="836"/>
        <item x="455"/>
        <item x="765"/>
        <item x="663"/>
        <item x="930"/>
        <item x="813"/>
        <item x="615"/>
        <item x="274"/>
        <item x="363"/>
        <item x="616"/>
        <item x="7"/>
        <item x="664"/>
        <item x="560"/>
        <item x="814"/>
        <item x="561"/>
        <item x="63"/>
        <item x="617"/>
        <item x="562"/>
        <item x="480"/>
        <item x="931"/>
        <item x="932"/>
        <item x="334"/>
        <item x="3"/>
        <item x="65"/>
        <item x="710"/>
        <item x="933"/>
        <item x="283"/>
        <item x="729"/>
        <item x="692"/>
        <item x="934"/>
        <item x="693"/>
        <item x="171"/>
        <item x="563"/>
        <item x="618"/>
        <item x="744"/>
        <item x="656"/>
        <item x="237"/>
        <item x="784"/>
        <item x="73"/>
        <item x="53"/>
        <item x="935"/>
        <item x="335"/>
        <item x="336"/>
        <item x="936"/>
        <item x="815"/>
        <item x="840"/>
        <item x="398"/>
        <item x="135"/>
        <item x="170"/>
        <item x="937"/>
        <item x="938"/>
        <item x="118"/>
        <item x="939"/>
        <item x="619"/>
        <item x="502"/>
        <item x="940"/>
        <item x="620"/>
        <item x="730"/>
        <item x="766"/>
        <item x="731"/>
        <item x="941"/>
        <item x="313"/>
        <item x="564"/>
        <item x="942"/>
        <item x="422"/>
        <item x="565"/>
        <item x="337"/>
        <item x="732"/>
        <item x="566"/>
        <item x="786"/>
        <item x="399"/>
        <item x="943"/>
        <item x="120"/>
        <item x="675"/>
        <item x="944"/>
        <item x="567"/>
        <item x="568"/>
        <item x="945"/>
        <item x="828"/>
        <item x="105"/>
        <item x="946"/>
        <item x="733"/>
        <item x="271"/>
        <item x="745"/>
        <item x="294"/>
        <item x="947"/>
        <item x="400"/>
        <item x="948"/>
        <item x="522"/>
        <item x="949"/>
        <item x="215"/>
        <item x="950"/>
        <item x="127"/>
        <item x="225"/>
        <item x="82"/>
        <item x="128"/>
        <item x="226"/>
        <item x="951"/>
        <item x="767"/>
        <item x="441"/>
        <item x="246"/>
        <item x="952"/>
        <item x="649"/>
        <item x="374"/>
        <item x="768"/>
        <item x="785"/>
        <item x="953"/>
        <item x="182"/>
        <item x="16"/>
        <item x="569"/>
        <item x="837"/>
        <item x="621"/>
        <item x="423"/>
        <item x="833"/>
        <item x="954"/>
        <item x="788"/>
        <item x="570"/>
        <item x="622"/>
        <item x="665"/>
        <item x="955"/>
        <item x="106"/>
        <item x="401"/>
        <item x="956"/>
        <item x="484"/>
        <item x="131"/>
        <item x="156"/>
        <item x="173"/>
        <item x="957"/>
        <item x="713"/>
        <item x="523"/>
        <item x="958"/>
        <item x="402"/>
        <item x="571"/>
        <item x="497"/>
        <item x="959"/>
        <item x="524"/>
        <item x="769"/>
        <item x="572"/>
        <item x="746"/>
        <item x="64"/>
        <item x="81"/>
        <item x="960"/>
        <item x="573"/>
        <item x="706"/>
        <item x="574"/>
        <item x="70"/>
        <item x="961"/>
        <item x="962"/>
        <item x="963"/>
        <item x="749"/>
        <item x="227"/>
        <item x="403"/>
        <item x="816"/>
        <item x="284"/>
        <item x="66"/>
        <item x="964"/>
        <item x="965"/>
        <item x="194"/>
        <item x="28"/>
        <item x="404"/>
        <item x="54"/>
        <item x="498"/>
        <item x="966"/>
        <item x="61"/>
        <item x="314"/>
        <item x="827"/>
        <item x="285"/>
        <item x="243"/>
        <item x="575"/>
        <item x="770"/>
        <item x="481"/>
        <item x="157"/>
        <item x="771"/>
        <item x="86"/>
        <item x="158"/>
        <item x="405"/>
        <item x="228"/>
        <item x="967"/>
        <item x="968"/>
        <item x="150"/>
        <item x="576"/>
        <item x="238"/>
        <item x="25"/>
        <item x="503"/>
        <item x="969"/>
        <item x="456"/>
        <item x="970"/>
        <item x="971"/>
        <item x="657"/>
        <item x="839"/>
        <item x="972"/>
        <item x="185"/>
        <item x="267"/>
        <item x="186"/>
        <item x="338"/>
        <item x="46"/>
        <item x="676"/>
        <item x="623"/>
        <item x="738"/>
        <item x="973"/>
        <item x="277"/>
        <item x="45"/>
        <item x="406"/>
        <item x="364"/>
        <item x="974"/>
        <item x="375"/>
        <item x="694"/>
        <item x="695"/>
        <item x="195"/>
        <item x="407"/>
        <item x="975"/>
        <item x="229"/>
        <item x="486"/>
        <item x="471"/>
        <item x="442"/>
        <item x="525"/>
        <item x="976"/>
        <item x="272"/>
        <item x="977"/>
        <item x="817"/>
        <item x="408"/>
        <item x="113"/>
        <item x="978"/>
        <item x="772"/>
        <item x="818"/>
        <item x="624"/>
        <item x="979"/>
        <item x="773"/>
        <item x="159"/>
        <item x="625"/>
        <item x="577"/>
        <item x="980"/>
        <item x="981"/>
        <item x="23"/>
        <item x="982"/>
        <item x="142"/>
        <item x="273"/>
        <item x="339"/>
        <item x="230"/>
        <item x="983"/>
        <item x="365"/>
        <item x="60"/>
        <item x="109"/>
        <item x="984"/>
        <item x="578"/>
        <item x="774"/>
        <item x="985"/>
        <item x="696"/>
        <item x="472"/>
        <item x="275"/>
        <item x="366"/>
        <item x="309"/>
        <item x="775"/>
        <item x="626"/>
        <item x="160"/>
        <item x="653"/>
        <item x="986"/>
        <item x="151"/>
        <item x="987"/>
        <item x="776"/>
        <item x="579"/>
        <item x="627"/>
        <item x="167"/>
        <item x="829"/>
        <item x="77"/>
        <item x="988"/>
        <item x="146"/>
        <item x="18"/>
        <item x="989"/>
        <item x="71"/>
        <item x="697"/>
        <item x="794"/>
        <item x="183"/>
        <item x="526"/>
        <item x="990"/>
        <item x="55"/>
        <item x="580"/>
        <item x="196"/>
        <item x="991"/>
        <item x="499"/>
        <item x="190"/>
        <item x="208"/>
        <item x="114"/>
        <item x="992"/>
        <item x="473"/>
        <item x="340"/>
        <item x="510"/>
        <item x="9"/>
        <item x="993"/>
        <item x="714"/>
        <item x="819"/>
        <item x="44"/>
        <item x="87"/>
        <item x="830"/>
        <item x="98"/>
        <item x="777"/>
        <item x="529"/>
        <item x="527"/>
        <item x="994"/>
        <item x="747"/>
        <item x="130"/>
        <item x="831"/>
        <item x="231"/>
        <item x="443"/>
        <item x="698"/>
        <item x="995"/>
        <item x="161"/>
        <item x="996"/>
        <item x="699"/>
        <item x="997"/>
        <item x="91"/>
        <item x="998"/>
        <item x="286"/>
        <item x="778"/>
        <item x="341"/>
        <item x="376"/>
        <item x="838"/>
        <item x="820"/>
        <item x="999"/>
        <item x="47"/>
        <item x="197"/>
        <item x="1"/>
        <item x="1000"/>
        <item x="1001"/>
        <item x="1002"/>
        <item x="1003"/>
        <item x="628"/>
        <item x="629"/>
        <item x="260"/>
        <item x="1004"/>
        <item x="261"/>
        <item x="1005"/>
        <item x="712"/>
        <item x="287"/>
        <item x="821"/>
        <item x="630"/>
        <item x="303"/>
        <item x="342"/>
        <item x="482"/>
        <item x="1006"/>
        <item x="1007"/>
        <item x="1008"/>
        <item x="444"/>
        <item x="779"/>
        <item x="581"/>
        <item x="409"/>
        <item x="1009"/>
        <item x="631"/>
        <item x="410"/>
        <item x="1010"/>
        <item x="1011"/>
        <item x="62"/>
        <item x="832"/>
        <item x="132"/>
        <item x="457"/>
        <item x="1012"/>
        <item x="411"/>
        <item x="262"/>
        <item x="677"/>
        <item x="198"/>
        <item x="343"/>
        <item x="1013"/>
        <item x="276"/>
        <item x="0"/>
        <item x="700"/>
        <item x="666"/>
        <item x="752"/>
        <item x="487"/>
        <item x="1014"/>
        <item x="310"/>
        <item x="474"/>
        <item x="582"/>
        <item x="211"/>
        <item x="822"/>
        <item x="1015"/>
        <item x="426"/>
        <item x="278"/>
        <item x="583"/>
        <item x="530"/>
        <item x="701"/>
        <item x="209"/>
        <item x="795"/>
        <item x="412"/>
        <item x="413"/>
        <item x="2"/>
        <item x="1016"/>
        <item x="632"/>
        <item x="823"/>
        <item x="102"/>
        <item x="39"/>
        <item x="1017"/>
        <item x="584"/>
        <item x="702"/>
        <item x="263"/>
        <item x="748"/>
        <item x="56"/>
        <item x="633"/>
        <item x="824"/>
        <item x="67"/>
        <item x="1018"/>
        <item x="667"/>
        <item x="780"/>
        <item x="1019"/>
        <item x="184"/>
        <item x="797"/>
        <item x="414"/>
        <item x="78"/>
        <item x="1020"/>
        <item x="1021"/>
        <item x="1022"/>
        <item x="825"/>
        <item x="734"/>
        <item x="1023"/>
        <item x="1024"/>
        <item x="1025"/>
        <item x="210"/>
        <item x="57"/>
        <item x="304"/>
        <item x="585"/>
        <item x="1026"/>
        <item x="74"/>
        <item x="445"/>
        <item x="718"/>
        <item x="89"/>
        <item x="1027"/>
        <item x="143"/>
        <item x="452"/>
        <item x="380"/>
        <item x="344"/>
        <item x="451"/>
        <item x="289"/>
        <item x="345"/>
        <item x="735"/>
        <item x="586"/>
        <item x="1028"/>
        <item x="1029"/>
        <item x="93"/>
        <item x="703"/>
        <item x="1030"/>
        <item x="446"/>
        <item x="488"/>
        <item x="652"/>
        <item x="367"/>
        <item x="789"/>
        <item x="415"/>
        <item x="634"/>
        <item x="169"/>
        <item x="424"/>
        <item x="136"/>
        <item x="315"/>
        <item x="635"/>
        <item x="268"/>
        <item x="1031"/>
        <item x="264"/>
        <item x="719"/>
        <item x="447"/>
        <item x="162"/>
        <item x="587"/>
        <item x="781"/>
        <item x="117"/>
        <item x="416"/>
        <item x="239"/>
        <item x="483"/>
        <item x="528"/>
        <item x="1032"/>
        <item x="636"/>
        <item x="265"/>
        <item x="199"/>
        <item x="637"/>
        <item x="1033"/>
        <item x="707"/>
        <item x="1034"/>
        <item x="417"/>
        <item x="638"/>
        <item x="588"/>
        <item x="266"/>
        <item x="418"/>
        <item x="448"/>
        <item x="475"/>
        <item x="288"/>
        <item x="115"/>
        <item x="704"/>
        <item x="134"/>
        <item x="133"/>
        <item x="589"/>
        <item x="1035"/>
        <item x="1036"/>
        <item x="240"/>
        <item x="1037"/>
        <item x="511"/>
        <item x="461"/>
        <item x="1038"/>
        <item x="1039"/>
        <item x="232"/>
        <item x="639"/>
        <item x="1040"/>
        <item x="476"/>
        <item x="449"/>
        <item x="233"/>
        <item x="640"/>
        <item x="101"/>
        <item x="214"/>
        <item x="346"/>
        <item x="1041"/>
        <item x="40"/>
        <item x="458"/>
        <item x="425"/>
        <item x="187"/>
        <item x="419"/>
        <item x="191"/>
        <item x="347"/>
        <item x="124"/>
        <item x="163"/>
        <item x="1042"/>
        <item x="116"/>
        <item x="782"/>
        <item x="316"/>
        <item x="244"/>
        <item x="1043"/>
        <item x="641"/>
        <item x="1044"/>
        <item x="1045"/>
        <item x="642"/>
        <item x="643"/>
        <item x="15"/>
        <item x="668"/>
        <item x="368"/>
        <item x="590"/>
        <item x="36"/>
        <item x="591"/>
        <item x="783"/>
        <item x="592"/>
        <item x="59"/>
        <item x="711"/>
        <item x="168"/>
        <item x="1046"/>
        <item x="644"/>
        <item x="669"/>
        <item x="645"/>
        <item x="646"/>
        <item x="1047"/>
        <item x="508"/>
        <item x="241"/>
        <item x="647"/>
        <item x="705"/>
        <item x="279"/>
        <item x="17"/>
        <item x="234"/>
        <item x="736"/>
        <item x="670"/>
        <item x="1048"/>
        <item x="235"/>
        <item x="826"/>
        <item x="477"/>
        <item x="420"/>
        <item x="164"/>
        <item x="421"/>
        <item x="280"/>
        <item x="1049"/>
        <item x="1050"/>
        <item x="450"/>
        <item x="1051"/>
        <item x="593"/>
        <item x="305"/>
        <item x="90"/>
        <item x="504"/>
        <item x="37"/>
        <item x="1052"/>
        <item x="489"/>
        <item x="43"/>
        <item x="1053"/>
        <item t="default"/>
      </items>
      <autoSortScope>
        <pivotArea dataOnly="0" outline="0" fieldPosition="0">
          <references count="1">
            <reference field="4294967294" count="1" selected="0">
              <x v="0"/>
            </reference>
          </references>
        </pivotArea>
      </autoSortScope>
    </pivotField>
    <pivotField dataField="1" numFmtId="165" showAll="0"/>
    <pivotField numFmtId="164" showAll="0"/>
    <pivotField numFmtId="1" showAll="0">
      <items count="6">
        <item x="0"/>
        <item x="1"/>
        <item x="2"/>
        <item x="3"/>
        <item x="4"/>
        <item t="default"/>
      </items>
    </pivotField>
    <pivotField showAll="0">
      <items count="16">
        <item x="9"/>
        <item x="11"/>
        <item x="5"/>
        <item x="13"/>
        <item x="6"/>
        <item x="1"/>
        <item x="7"/>
        <item x="2"/>
        <item x="10"/>
        <item x="8"/>
        <item x="3"/>
        <item x="14"/>
        <item x="0"/>
        <item x="4"/>
        <item x="12"/>
        <item t="default"/>
      </items>
    </pivotField>
    <pivotField showAll="0">
      <items count="257">
        <item x="172"/>
        <item x="130"/>
        <item x="108"/>
        <item x="246"/>
        <item x="137"/>
        <item x="190"/>
        <item x="49"/>
        <item x="223"/>
        <item x="241"/>
        <item x="64"/>
        <item x="116"/>
        <item x="166"/>
        <item x="131"/>
        <item x="209"/>
        <item x="11"/>
        <item x="67"/>
        <item x="247"/>
        <item x="82"/>
        <item x="8"/>
        <item x="205"/>
        <item x="182"/>
        <item x="32"/>
        <item x="165"/>
        <item x="188"/>
        <item x="62"/>
        <item x="211"/>
        <item x="24"/>
        <item x="143"/>
        <item x="237"/>
        <item x="109"/>
        <item x="52"/>
        <item x="164"/>
        <item x="61"/>
        <item x="127"/>
        <item x="145"/>
        <item x="54"/>
        <item x="96"/>
        <item x="148"/>
        <item x="118"/>
        <item x="65"/>
        <item x="93"/>
        <item x="81"/>
        <item x="6"/>
        <item x="222"/>
        <item x="203"/>
        <item x="19"/>
        <item x="47"/>
        <item x="248"/>
        <item x="114"/>
        <item x="226"/>
        <item x="87"/>
        <item x="185"/>
        <item x="26"/>
        <item x="40"/>
        <item x="152"/>
        <item x="141"/>
        <item x="163"/>
        <item x="249"/>
        <item x="91"/>
        <item x="60"/>
        <item x="227"/>
        <item x="170"/>
        <item x="80"/>
        <item x="140"/>
        <item x="157"/>
        <item x="107"/>
        <item x="83"/>
        <item x="85"/>
        <item x="120"/>
        <item x="198"/>
        <item x="94"/>
        <item x="88"/>
        <item x="77"/>
        <item x="79"/>
        <item x="71"/>
        <item x="206"/>
        <item x="231"/>
        <item x="105"/>
        <item x="238"/>
        <item x="194"/>
        <item x="72"/>
        <item x="119"/>
        <item x="250"/>
        <item x="149"/>
        <item x="180"/>
        <item x="29"/>
        <item x="201"/>
        <item x="196"/>
        <item x="25"/>
        <item x="168"/>
        <item x="57"/>
        <item x="191"/>
        <item x="68"/>
        <item x="23"/>
        <item x="147"/>
        <item x="46"/>
        <item x="156"/>
        <item x="0"/>
        <item x="151"/>
        <item x="193"/>
        <item x="53"/>
        <item x="236"/>
        <item x="142"/>
        <item x="123"/>
        <item x="42"/>
        <item x="115"/>
        <item x="146"/>
        <item x="234"/>
        <item x="84"/>
        <item x="59"/>
        <item x="39"/>
        <item x="225"/>
        <item x="16"/>
        <item x="7"/>
        <item x="213"/>
        <item x="9"/>
        <item x="228"/>
        <item x="117"/>
        <item x="162"/>
        <item x="126"/>
        <item x="33"/>
        <item x="110"/>
        <item x="179"/>
        <item x="202"/>
        <item x="177"/>
        <item x="129"/>
        <item x="232"/>
        <item x="122"/>
        <item x="31"/>
        <item x="176"/>
        <item x="233"/>
        <item x="5"/>
        <item x="208"/>
        <item x="89"/>
        <item x="45"/>
        <item x="104"/>
        <item x="158"/>
        <item x="21"/>
        <item x="133"/>
        <item x="98"/>
        <item x="154"/>
        <item x="220"/>
        <item x="252"/>
        <item x="144"/>
        <item x="101"/>
        <item x="48"/>
        <item x="186"/>
        <item x="160"/>
        <item x="73"/>
        <item x="183"/>
        <item x="253"/>
        <item x="255"/>
        <item x="92"/>
        <item x="254"/>
        <item x="66"/>
        <item x="30"/>
        <item x="34"/>
        <item x="22"/>
        <item x="97"/>
        <item x="132"/>
        <item x="178"/>
        <item x="113"/>
        <item x="14"/>
        <item x="69"/>
        <item x="153"/>
        <item x="138"/>
        <item x="51"/>
        <item x="167"/>
        <item x="239"/>
        <item x="214"/>
        <item x="230"/>
        <item x="102"/>
        <item x="43"/>
        <item x="243"/>
        <item x="50"/>
        <item x="174"/>
        <item x="245"/>
        <item x="128"/>
        <item x="12"/>
        <item x="15"/>
        <item x="173"/>
        <item x="200"/>
        <item x="197"/>
        <item x="169"/>
        <item x="216"/>
        <item x="224"/>
        <item x="215"/>
        <item x="135"/>
        <item x="219"/>
        <item x="235"/>
        <item x="103"/>
        <item x="229"/>
        <item x="41"/>
        <item x="134"/>
        <item x="18"/>
        <item x="189"/>
        <item x="111"/>
        <item x="192"/>
        <item x="90"/>
        <item x="17"/>
        <item x="2"/>
        <item x="37"/>
        <item x="38"/>
        <item x="76"/>
        <item x="136"/>
        <item x="35"/>
        <item x="159"/>
        <item x="139"/>
        <item x="63"/>
        <item x="95"/>
        <item x="106"/>
        <item x="75"/>
        <item x="155"/>
        <item x="181"/>
        <item x="28"/>
        <item x="10"/>
        <item x="1"/>
        <item x="210"/>
        <item x="199"/>
        <item x="171"/>
        <item x="121"/>
        <item x="112"/>
        <item x="3"/>
        <item x="78"/>
        <item x="4"/>
        <item x="70"/>
        <item x="99"/>
        <item x="175"/>
        <item x="20"/>
        <item x="251"/>
        <item x="55"/>
        <item x="100"/>
        <item x="187"/>
        <item x="207"/>
        <item x="150"/>
        <item x="44"/>
        <item x="212"/>
        <item x="217"/>
        <item x="161"/>
        <item x="36"/>
        <item x="86"/>
        <item x="58"/>
        <item x="240"/>
        <item x="74"/>
        <item x="27"/>
        <item x="13"/>
        <item x="204"/>
        <item x="218"/>
        <item x="221"/>
        <item x="124"/>
        <item x="242"/>
        <item x="195"/>
        <item x="184"/>
        <item x="125"/>
        <item x="56"/>
        <item x="244"/>
        <item t="default"/>
      </items>
    </pivotField>
    <pivotField showAll="0">
      <items count="45">
        <item x="32"/>
        <item x="3"/>
        <item x="23"/>
        <item x="20"/>
        <item x="33"/>
        <item x="22"/>
        <item x="13"/>
        <item x="31"/>
        <item x="1"/>
        <item x="21"/>
        <item x="42"/>
        <item x="41"/>
        <item x="19"/>
        <item x="8"/>
        <item x="16"/>
        <item x="15"/>
        <item x="9"/>
        <item x="10"/>
        <item x="5"/>
        <item x="6"/>
        <item x="24"/>
        <item x="17"/>
        <item x="43"/>
        <item x="34"/>
        <item x="18"/>
        <item x="39"/>
        <item x="36"/>
        <item x="12"/>
        <item x="14"/>
        <item x="40"/>
        <item x="30"/>
        <item x="38"/>
        <item x="37"/>
        <item x="28"/>
        <item x="11"/>
        <item x="35"/>
        <item x="2"/>
        <item x="26"/>
        <item x="29"/>
        <item x="7"/>
        <item x="25"/>
        <item x="4"/>
        <item x="0"/>
        <item x="27"/>
        <item t="default"/>
      </items>
    </pivotField>
    <pivotField showAll="0">
      <items count="7">
        <item x="5"/>
        <item x="1"/>
        <item x="2"/>
        <item x="0"/>
        <item x="3"/>
        <item x="4"/>
        <item t="default"/>
      </items>
    </pivotField>
    <pivotField numFmtId="1" showAll="0">
      <items count="36">
        <item x="25"/>
        <item x="29"/>
        <item x="31"/>
        <item x="32"/>
        <item x="7"/>
        <item x="30"/>
        <item x="33"/>
        <item x="24"/>
        <item x="26"/>
        <item x="21"/>
        <item x="34"/>
        <item x="15"/>
        <item x="14"/>
        <item x="27"/>
        <item x="16"/>
        <item x="0"/>
        <item x="12"/>
        <item x="23"/>
        <item x="3"/>
        <item x="19"/>
        <item x="18"/>
        <item x="1"/>
        <item x="11"/>
        <item x="2"/>
        <item x="8"/>
        <item x="4"/>
        <item x="6"/>
        <item x="13"/>
        <item x="5"/>
        <item x="9"/>
        <item x="10"/>
        <item x="17"/>
        <item x="20"/>
        <item x="22"/>
        <item x="28"/>
        <item t="default"/>
      </items>
    </pivotField>
    <pivotField numFmtId="165" showAll="0"/>
    <pivotField numFmtId="165" showAll="0"/>
    <pivotField numFmtId="9" showAll="0"/>
    <pivotField showAll="0"/>
    <pivotField numFmtId="1" showAll="0">
      <items count="8">
        <item x="0"/>
        <item x="1"/>
        <item x="2"/>
        <item x="3"/>
        <item x="4"/>
        <item x="5"/>
        <item x="6"/>
        <item t="default"/>
      </items>
    </pivotField>
  </pivotFields>
  <rowFields count="1">
    <field x="0"/>
  </rowFields>
  <rowItems count="10">
    <i>
      <x v="846"/>
    </i>
    <i>
      <x v="804"/>
    </i>
    <i>
      <x v="867"/>
    </i>
    <i>
      <x v="505"/>
    </i>
    <i>
      <x v="169"/>
    </i>
    <i>
      <x v="141"/>
    </i>
    <i>
      <x v="464"/>
    </i>
    <i>
      <x v="236"/>
    </i>
    <i>
      <x v="493"/>
    </i>
    <i>
      <x v="770"/>
    </i>
  </rowItems>
  <colItems count="1">
    <i/>
  </colItems>
  <dataFields count="1">
    <dataField name="Sum of Valuation" fld="1" baseField="0" baseItem="0" numFmtId="165"/>
  </dataFields>
  <chartFormats count="1">
    <chartFormat chart="2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74F445-6C5E-4F95-A771-C53B8CD4D84A}" name="Year Joined Timeline"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Year Joined Timeline">
  <location ref="H1:I4" firstHeaderRow="1" firstDataRow="1" firstDataCol="1"/>
  <pivotFields count="14">
    <pivotField dataField="1" showAll="0"/>
    <pivotField numFmtId="165" showAll="0"/>
    <pivotField numFmtId="164" showAll="0"/>
    <pivotField axis="axisRow" numFmtId="1" showAll="0">
      <items count="6">
        <item x="0"/>
        <item x="1"/>
        <item x="2"/>
        <item x="3"/>
        <item x="4"/>
        <item t="default"/>
      </items>
    </pivotField>
    <pivotField showAll="0">
      <items count="16">
        <item x="9"/>
        <item x="11"/>
        <item x="5"/>
        <item x="13"/>
        <item x="6"/>
        <item x="1"/>
        <item x="7"/>
        <item x="2"/>
        <item x="10"/>
        <item x="8"/>
        <item x="3"/>
        <item x="14"/>
        <item x="0"/>
        <item x="4"/>
        <item x="12"/>
        <item t="default"/>
      </items>
    </pivotField>
    <pivotField showAll="0">
      <items count="257">
        <item x="172"/>
        <item x="130"/>
        <item x="108"/>
        <item x="246"/>
        <item x="137"/>
        <item x="190"/>
        <item x="49"/>
        <item x="223"/>
        <item x="241"/>
        <item x="64"/>
        <item x="116"/>
        <item x="166"/>
        <item x="131"/>
        <item x="209"/>
        <item x="11"/>
        <item x="67"/>
        <item x="247"/>
        <item x="82"/>
        <item x="8"/>
        <item x="205"/>
        <item x="182"/>
        <item x="32"/>
        <item x="165"/>
        <item x="188"/>
        <item x="62"/>
        <item x="211"/>
        <item x="24"/>
        <item x="143"/>
        <item x="237"/>
        <item x="109"/>
        <item x="52"/>
        <item x="164"/>
        <item x="61"/>
        <item x="127"/>
        <item x="145"/>
        <item x="54"/>
        <item x="96"/>
        <item x="148"/>
        <item x="118"/>
        <item x="65"/>
        <item x="93"/>
        <item x="81"/>
        <item x="6"/>
        <item x="222"/>
        <item x="203"/>
        <item x="19"/>
        <item x="47"/>
        <item x="248"/>
        <item x="114"/>
        <item x="226"/>
        <item x="87"/>
        <item x="185"/>
        <item x="26"/>
        <item x="40"/>
        <item x="152"/>
        <item x="141"/>
        <item x="163"/>
        <item x="249"/>
        <item x="91"/>
        <item x="60"/>
        <item x="227"/>
        <item x="170"/>
        <item x="80"/>
        <item x="140"/>
        <item x="157"/>
        <item x="107"/>
        <item x="83"/>
        <item x="85"/>
        <item x="120"/>
        <item x="198"/>
        <item x="94"/>
        <item x="88"/>
        <item x="77"/>
        <item x="79"/>
        <item x="71"/>
        <item x="206"/>
        <item x="231"/>
        <item x="105"/>
        <item x="238"/>
        <item x="194"/>
        <item x="72"/>
        <item x="119"/>
        <item x="250"/>
        <item x="149"/>
        <item x="180"/>
        <item x="29"/>
        <item x="201"/>
        <item x="196"/>
        <item x="25"/>
        <item x="168"/>
        <item x="57"/>
        <item x="191"/>
        <item x="68"/>
        <item x="23"/>
        <item x="147"/>
        <item x="46"/>
        <item x="156"/>
        <item x="0"/>
        <item x="151"/>
        <item x="193"/>
        <item x="53"/>
        <item x="236"/>
        <item x="142"/>
        <item x="123"/>
        <item x="42"/>
        <item x="115"/>
        <item x="146"/>
        <item x="234"/>
        <item x="84"/>
        <item x="59"/>
        <item x="39"/>
        <item x="225"/>
        <item x="16"/>
        <item x="7"/>
        <item x="213"/>
        <item x="9"/>
        <item x="228"/>
        <item x="117"/>
        <item x="162"/>
        <item x="126"/>
        <item x="33"/>
        <item x="110"/>
        <item x="179"/>
        <item x="202"/>
        <item x="177"/>
        <item x="129"/>
        <item x="232"/>
        <item x="122"/>
        <item x="31"/>
        <item x="176"/>
        <item x="233"/>
        <item x="5"/>
        <item x="208"/>
        <item x="89"/>
        <item x="45"/>
        <item x="104"/>
        <item x="158"/>
        <item x="21"/>
        <item x="133"/>
        <item x="98"/>
        <item x="154"/>
        <item x="220"/>
        <item x="252"/>
        <item x="144"/>
        <item x="101"/>
        <item x="48"/>
        <item x="186"/>
        <item x="160"/>
        <item x="73"/>
        <item x="183"/>
        <item x="253"/>
        <item x="255"/>
        <item x="92"/>
        <item x="254"/>
        <item x="66"/>
        <item x="30"/>
        <item x="34"/>
        <item x="22"/>
        <item x="97"/>
        <item x="132"/>
        <item x="178"/>
        <item x="113"/>
        <item x="14"/>
        <item x="69"/>
        <item x="153"/>
        <item x="138"/>
        <item x="51"/>
        <item x="167"/>
        <item x="239"/>
        <item x="214"/>
        <item x="230"/>
        <item x="102"/>
        <item x="43"/>
        <item x="243"/>
        <item x="50"/>
        <item x="174"/>
        <item x="245"/>
        <item x="128"/>
        <item x="12"/>
        <item x="15"/>
        <item x="173"/>
        <item x="200"/>
        <item x="197"/>
        <item x="169"/>
        <item x="216"/>
        <item x="224"/>
        <item x="215"/>
        <item x="135"/>
        <item x="219"/>
        <item x="235"/>
        <item x="103"/>
        <item x="229"/>
        <item x="41"/>
        <item x="134"/>
        <item x="18"/>
        <item x="189"/>
        <item x="111"/>
        <item x="192"/>
        <item x="90"/>
        <item x="17"/>
        <item x="2"/>
        <item x="37"/>
        <item x="38"/>
        <item x="76"/>
        <item x="136"/>
        <item x="35"/>
        <item x="159"/>
        <item x="139"/>
        <item x="63"/>
        <item x="95"/>
        <item x="106"/>
        <item x="75"/>
        <item x="155"/>
        <item x="181"/>
        <item x="28"/>
        <item x="10"/>
        <item x="1"/>
        <item x="210"/>
        <item x="199"/>
        <item x="171"/>
        <item x="121"/>
        <item x="112"/>
        <item x="3"/>
        <item x="78"/>
        <item x="4"/>
        <item x="70"/>
        <item x="99"/>
        <item x="175"/>
        <item x="20"/>
        <item x="251"/>
        <item x="55"/>
        <item x="100"/>
        <item x="187"/>
        <item x="207"/>
        <item x="150"/>
        <item x="44"/>
        <item x="212"/>
        <item x="217"/>
        <item x="161"/>
        <item x="36"/>
        <item x="86"/>
        <item x="58"/>
        <item x="240"/>
        <item x="74"/>
        <item x="27"/>
        <item x="13"/>
        <item x="204"/>
        <item x="218"/>
        <item x="221"/>
        <item x="124"/>
        <item x="242"/>
        <item x="195"/>
        <item x="184"/>
        <item x="125"/>
        <item x="56"/>
        <item x="244"/>
        <item t="default"/>
      </items>
    </pivotField>
    <pivotField showAll="0">
      <items count="45">
        <item x="32"/>
        <item x="3"/>
        <item x="23"/>
        <item x="20"/>
        <item x="33"/>
        <item x="22"/>
        <item x="13"/>
        <item x="31"/>
        <item x="1"/>
        <item x="21"/>
        <item x="42"/>
        <item x="41"/>
        <item x="19"/>
        <item x="8"/>
        <item x="16"/>
        <item x="15"/>
        <item x="9"/>
        <item x="10"/>
        <item x="5"/>
        <item x="6"/>
        <item x="24"/>
        <item x="17"/>
        <item x="43"/>
        <item x="34"/>
        <item x="18"/>
        <item x="39"/>
        <item x="36"/>
        <item x="12"/>
        <item x="14"/>
        <item x="40"/>
        <item x="30"/>
        <item x="38"/>
        <item x="37"/>
        <item x="28"/>
        <item x="11"/>
        <item x="35"/>
        <item x="2"/>
        <item x="26"/>
        <item x="29"/>
        <item x="7"/>
        <item x="25"/>
        <item x="4"/>
        <item x="0"/>
        <item x="27"/>
        <item t="default"/>
      </items>
    </pivotField>
    <pivotField showAll="0">
      <items count="7">
        <item x="5"/>
        <item x="1"/>
        <item x="2"/>
        <item x="0"/>
        <item x="3"/>
        <item x="4"/>
        <item t="default"/>
      </items>
    </pivotField>
    <pivotField numFmtId="1" showAll="0"/>
    <pivotField numFmtId="165" showAll="0"/>
    <pivotField numFmtId="165" showAll="0"/>
    <pivotField numFmtId="9" showAll="0"/>
    <pivotField showAll="0"/>
    <pivotField numFmtId="1" showAll="0"/>
  </pivotFields>
  <rowFields count="1">
    <field x="3"/>
  </rowFields>
  <rowItems count="3">
    <i>
      <x v="1"/>
    </i>
    <i>
      <x v="2"/>
    </i>
    <i>
      <x v="3"/>
    </i>
  </rowItems>
  <colItems count="1">
    <i/>
  </colItems>
  <dataFields count="1">
    <dataField name="Count of Company" fld="0" subtotal="count"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9A1AFA-1A8D-4F8D-AB8F-C11105B8574D}" name="Top 10 Investors"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rowHeaderCaption="Investors">
  <location ref="H8:I22" firstHeaderRow="1" firstDataRow="1" firstDataCol="1"/>
  <pivotFields count="14">
    <pivotField dataField="1" showAll="0"/>
    <pivotField numFmtId="165" showAll="0"/>
    <pivotField numFmtId="164" showAll="0"/>
    <pivotField numFmtId="1" showAll="0">
      <items count="6">
        <item x="0"/>
        <item x="1"/>
        <item x="2"/>
        <item x="3"/>
        <item x="4"/>
        <item t="default"/>
      </items>
    </pivotField>
    <pivotField showAll="0">
      <items count="16">
        <item x="9"/>
        <item x="11"/>
        <item x="5"/>
        <item x="13"/>
        <item x="6"/>
        <item x="1"/>
        <item x="7"/>
        <item x="2"/>
        <item x="10"/>
        <item x="8"/>
        <item x="3"/>
        <item x="14"/>
        <item x="0"/>
        <item x="4"/>
        <item x="12"/>
        <item t="default"/>
      </items>
    </pivotField>
    <pivotField showAll="0">
      <items count="257">
        <item x="172"/>
        <item x="130"/>
        <item x="108"/>
        <item x="246"/>
        <item x="137"/>
        <item x="190"/>
        <item x="49"/>
        <item x="223"/>
        <item x="241"/>
        <item x="64"/>
        <item x="116"/>
        <item x="166"/>
        <item x="131"/>
        <item x="209"/>
        <item x="11"/>
        <item x="67"/>
        <item x="247"/>
        <item x="82"/>
        <item x="8"/>
        <item x="205"/>
        <item x="182"/>
        <item x="32"/>
        <item x="165"/>
        <item x="188"/>
        <item x="62"/>
        <item x="211"/>
        <item x="24"/>
        <item x="143"/>
        <item x="237"/>
        <item x="109"/>
        <item x="52"/>
        <item x="164"/>
        <item x="61"/>
        <item x="127"/>
        <item x="145"/>
        <item x="54"/>
        <item x="96"/>
        <item x="148"/>
        <item x="118"/>
        <item x="65"/>
        <item x="93"/>
        <item x="81"/>
        <item x="6"/>
        <item x="222"/>
        <item x="203"/>
        <item x="19"/>
        <item x="47"/>
        <item x="248"/>
        <item x="114"/>
        <item x="226"/>
        <item x="87"/>
        <item x="185"/>
        <item x="26"/>
        <item x="40"/>
        <item x="152"/>
        <item x="141"/>
        <item x="163"/>
        <item x="249"/>
        <item x="91"/>
        <item x="60"/>
        <item x="227"/>
        <item x="170"/>
        <item x="80"/>
        <item x="140"/>
        <item x="157"/>
        <item x="107"/>
        <item x="83"/>
        <item x="85"/>
        <item x="120"/>
        <item x="198"/>
        <item x="94"/>
        <item x="88"/>
        <item x="77"/>
        <item x="79"/>
        <item x="71"/>
        <item x="206"/>
        <item x="231"/>
        <item x="105"/>
        <item x="238"/>
        <item x="194"/>
        <item x="72"/>
        <item x="119"/>
        <item x="250"/>
        <item x="149"/>
        <item x="180"/>
        <item x="29"/>
        <item x="201"/>
        <item x="196"/>
        <item x="25"/>
        <item x="168"/>
        <item x="57"/>
        <item x="191"/>
        <item x="68"/>
        <item x="23"/>
        <item x="147"/>
        <item x="46"/>
        <item x="156"/>
        <item x="0"/>
        <item x="151"/>
        <item x="193"/>
        <item x="53"/>
        <item x="236"/>
        <item x="142"/>
        <item x="123"/>
        <item x="42"/>
        <item x="115"/>
        <item x="146"/>
        <item x="234"/>
        <item x="84"/>
        <item x="59"/>
        <item x="39"/>
        <item x="225"/>
        <item x="16"/>
        <item x="7"/>
        <item x="213"/>
        <item x="9"/>
        <item x="228"/>
        <item x="117"/>
        <item x="162"/>
        <item x="126"/>
        <item x="33"/>
        <item x="110"/>
        <item x="179"/>
        <item x="202"/>
        <item x="177"/>
        <item x="129"/>
        <item x="232"/>
        <item x="122"/>
        <item x="31"/>
        <item x="176"/>
        <item x="233"/>
        <item x="5"/>
        <item x="208"/>
        <item x="89"/>
        <item x="45"/>
        <item x="104"/>
        <item x="158"/>
        <item x="21"/>
        <item x="133"/>
        <item x="98"/>
        <item x="154"/>
        <item x="220"/>
        <item x="252"/>
        <item x="144"/>
        <item x="101"/>
        <item x="48"/>
        <item x="186"/>
        <item x="160"/>
        <item x="73"/>
        <item x="183"/>
        <item x="253"/>
        <item x="255"/>
        <item x="92"/>
        <item x="254"/>
        <item x="66"/>
        <item x="30"/>
        <item x="34"/>
        <item x="22"/>
        <item x="97"/>
        <item x="132"/>
        <item x="178"/>
        <item x="113"/>
        <item x="14"/>
        <item x="69"/>
        <item x="153"/>
        <item x="138"/>
        <item x="51"/>
        <item x="167"/>
        <item x="239"/>
        <item x="214"/>
        <item x="230"/>
        <item x="102"/>
        <item x="43"/>
        <item x="243"/>
        <item x="50"/>
        <item x="174"/>
        <item x="245"/>
        <item x="128"/>
        <item x="12"/>
        <item x="15"/>
        <item x="173"/>
        <item x="200"/>
        <item x="197"/>
        <item x="169"/>
        <item x="216"/>
        <item x="224"/>
        <item x="215"/>
        <item x="135"/>
        <item x="219"/>
        <item x="235"/>
        <item x="103"/>
        <item x="229"/>
        <item x="41"/>
        <item x="134"/>
        <item x="18"/>
        <item x="189"/>
        <item x="111"/>
        <item x="192"/>
        <item x="90"/>
        <item x="17"/>
        <item x="2"/>
        <item x="37"/>
        <item x="38"/>
        <item x="76"/>
        <item x="136"/>
        <item x="35"/>
        <item x="159"/>
        <item x="139"/>
        <item x="63"/>
        <item x="95"/>
        <item x="106"/>
        <item x="75"/>
        <item x="155"/>
        <item x="181"/>
        <item x="28"/>
        <item x="10"/>
        <item x="1"/>
        <item x="210"/>
        <item x="199"/>
        <item x="171"/>
        <item x="121"/>
        <item x="112"/>
        <item x="3"/>
        <item x="78"/>
        <item x="4"/>
        <item x="70"/>
        <item x="99"/>
        <item x="175"/>
        <item x="20"/>
        <item x="251"/>
        <item x="55"/>
        <item x="100"/>
        <item x="187"/>
        <item x="207"/>
        <item x="150"/>
        <item x="44"/>
        <item x="212"/>
        <item x="217"/>
        <item x="161"/>
        <item x="36"/>
        <item x="86"/>
        <item x="58"/>
        <item x="240"/>
        <item x="74"/>
        <item x="27"/>
        <item x="13"/>
        <item x="204"/>
        <item x="218"/>
        <item x="221"/>
        <item x="124"/>
        <item x="242"/>
        <item x="195"/>
        <item x="184"/>
        <item x="125"/>
        <item x="56"/>
        <item x="244"/>
        <item t="default"/>
      </items>
    </pivotField>
    <pivotField showAll="0">
      <items count="45">
        <item x="32"/>
        <item x="3"/>
        <item x="23"/>
        <item x="20"/>
        <item x="33"/>
        <item x="22"/>
        <item x="13"/>
        <item x="31"/>
        <item x="1"/>
        <item x="21"/>
        <item x="42"/>
        <item x="41"/>
        <item x="19"/>
        <item x="8"/>
        <item x="16"/>
        <item x="15"/>
        <item x="9"/>
        <item x="10"/>
        <item x="5"/>
        <item x="6"/>
        <item x="24"/>
        <item x="17"/>
        <item x="43"/>
        <item x="34"/>
        <item x="18"/>
        <item x="39"/>
        <item x="36"/>
        <item x="12"/>
        <item x="14"/>
        <item x="40"/>
        <item x="30"/>
        <item x="38"/>
        <item x="37"/>
        <item x="28"/>
        <item x="11"/>
        <item x="35"/>
        <item x="2"/>
        <item x="26"/>
        <item x="29"/>
        <item x="7"/>
        <item x="25"/>
        <item x="4"/>
        <item x="0"/>
        <item x="27"/>
        <item t="default"/>
      </items>
    </pivotField>
    <pivotField showAll="0">
      <items count="7">
        <item x="5"/>
        <item x="1"/>
        <item x="2"/>
        <item x="0"/>
        <item x="3"/>
        <item x="4"/>
        <item t="default"/>
      </items>
    </pivotField>
    <pivotField numFmtId="1" showAll="0">
      <items count="36">
        <item x="25"/>
        <item x="29"/>
        <item x="31"/>
        <item x="32"/>
        <item x="7"/>
        <item x="30"/>
        <item x="33"/>
        <item x="24"/>
        <item x="26"/>
        <item x="21"/>
        <item x="34"/>
        <item x="15"/>
        <item x="14"/>
        <item x="27"/>
        <item x="16"/>
        <item x="0"/>
        <item x="12"/>
        <item x="23"/>
        <item x="3"/>
        <item x="19"/>
        <item x="18"/>
        <item x="1"/>
        <item x="11"/>
        <item x="2"/>
        <item x="8"/>
        <item x="4"/>
        <item x="6"/>
        <item x="13"/>
        <item x="5"/>
        <item x="9"/>
        <item x="10"/>
        <item x="17"/>
        <item x="20"/>
        <item x="22"/>
        <item x="28"/>
        <item t="default"/>
      </items>
    </pivotField>
    <pivotField numFmtId="165" showAll="0"/>
    <pivotField numFmtId="165" showAll="0"/>
    <pivotField numFmtId="9" showAll="0"/>
    <pivotField axis="axisRow" showAll="0" measureFilter="1" sortType="descending">
      <items count="1042">
        <item x="75"/>
        <item x="928"/>
        <item x="1037"/>
        <item x="924"/>
        <item x="288"/>
        <item x="543"/>
        <item x="702"/>
        <item x="504"/>
        <item x="856"/>
        <item x="647"/>
        <item x="803"/>
        <item x="570"/>
        <item x="39"/>
        <item x="1025"/>
        <item x="931"/>
        <item x="534"/>
        <item x="70"/>
        <item x="87"/>
        <item x="887"/>
        <item x="43"/>
        <item x="226"/>
        <item x="16"/>
        <item x="483"/>
        <item x="263"/>
        <item x="383"/>
        <item x="948"/>
        <item x="564"/>
        <item x="940"/>
        <item x="520"/>
        <item x="767"/>
        <item x="753"/>
        <item x="219"/>
        <item x="135"/>
        <item x="418"/>
        <item x="76"/>
        <item x="514"/>
        <item x="854"/>
        <item x="302"/>
        <item x="233"/>
        <item x="21"/>
        <item x="339"/>
        <item x="165"/>
        <item x="259"/>
        <item x="1020"/>
        <item x="1031"/>
        <item x="92"/>
        <item x="809"/>
        <item x="961"/>
        <item x="893"/>
        <item x="390"/>
        <item x="871"/>
        <item x="181"/>
        <item x="42"/>
        <item x="204"/>
        <item x="946"/>
        <item x="711"/>
        <item x="613"/>
        <item x="918"/>
        <item x="748"/>
        <item x="843"/>
        <item x="111"/>
        <item x="939"/>
        <item x="184"/>
        <item x="723"/>
        <item x="101"/>
        <item x="655"/>
        <item x="638"/>
        <item x="353"/>
        <item x="236"/>
        <item x="983"/>
        <item x="462"/>
        <item x="449"/>
        <item x="463"/>
        <item x="541"/>
        <item x="141"/>
        <item x="161"/>
        <item x="297"/>
        <item x="626"/>
        <item x="869"/>
        <item x="403"/>
        <item x="414"/>
        <item x="205"/>
        <item x="994"/>
        <item x="740"/>
        <item x="319"/>
        <item x="544"/>
        <item x="440"/>
        <item x="841"/>
        <item x="138"/>
        <item x="24"/>
        <item x="925"/>
        <item x="492"/>
        <item x="434"/>
        <item x="988"/>
        <item x="283"/>
        <item x="679"/>
        <item x="840"/>
        <item x="569"/>
        <item x="94"/>
        <item x="188"/>
        <item x="8"/>
        <item x="68"/>
        <item x="734"/>
        <item x="372"/>
        <item x="105"/>
        <item x="25"/>
        <item x="234"/>
        <item x="222"/>
        <item x="998"/>
        <item x="642"/>
        <item x="225"/>
        <item x="385"/>
        <item x="1017"/>
        <item x="590"/>
        <item x="851"/>
        <item x="801"/>
        <item x="296"/>
        <item x="253"/>
        <item x="641"/>
        <item x="707"/>
        <item x="913"/>
        <item x="120"/>
        <item x="986"/>
        <item x="187"/>
        <item x="805"/>
        <item x="358"/>
        <item x="41"/>
        <item x="966"/>
        <item x="884"/>
        <item x="164"/>
        <item x="667"/>
        <item x="865"/>
        <item x="826"/>
        <item x="490"/>
        <item x="821"/>
        <item x="325"/>
        <item x="834"/>
        <item x="849"/>
        <item x="100"/>
        <item x="326"/>
        <item x="117"/>
        <item x="866"/>
        <item x="443"/>
        <item x="816"/>
        <item x="198"/>
        <item x="565"/>
        <item x="347"/>
        <item x="220"/>
        <item x="19"/>
        <item x="920"/>
        <item x="557"/>
        <item x="888"/>
        <item x="452"/>
        <item x="701"/>
        <item x="48"/>
        <item x="195"/>
        <item x="713"/>
        <item x="371"/>
        <item x="876"/>
        <item x="90"/>
        <item x="287"/>
        <item x="698"/>
        <item x="1018"/>
        <item x="442"/>
        <item x="124"/>
        <item x="582"/>
        <item x="223"/>
        <item x="692"/>
        <item x="553"/>
        <item x="542"/>
        <item x="200"/>
        <item x="115"/>
        <item x="81"/>
        <item x="593"/>
        <item x="381"/>
        <item x="798"/>
        <item x="486"/>
        <item x="268"/>
        <item x="172"/>
        <item x="695"/>
        <item x="916"/>
        <item x="634"/>
        <item x="63"/>
        <item x="290"/>
        <item x="731"/>
        <item x="681"/>
        <item x="363"/>
        <item x="108"/>
        <item x="196"/>
        <item x="548"/>
        <item x="974"/>
        <item x="407"/>
        <item x="1012"/>
        <item x="322"/>
        <item x="507"/>
        <item x="847"/>
        <item x="30"/>
        <item x="584"/>
        <item x="324"/>
        <item x="155"/>
        <item x="450"/>
        <item x="201"/>
        <item x="137"/>
        <item x="775"/>
        <item x="362"/>
        <item x="921"/>
        <item x="376"/>
        <item x="513"/>
        <item x="368"/>
        <item x="620"/>
        <item x="279"/>
        <item x="1008"/>
        <item x="665"/>
        <item x="145"/>
        <item x="215"/>
        <item x="929"/>
        <item x="163"/>
        <item x="605"/>
        <item x="624"/>
        <item x="786"/>
        <item x="654"/>
        <item x="264"/>
        <item x="171"/>
        <item x="800"/>
        <item x="724"/>
        <item x="583"/>
        <item x="243"/>
        <item x="311"/>
        <item x="333"/>
        <item x="726"/>
        <item x="408"/>
        <item x="1028"/>
        <item x="34"/>
        <item x="260"/>
        <item x="1033"/>
        <item x="320"/>
        <item x="272"/>
        <item x="744"/>
        <item x="747"/>
        <item x="875"/>
        <item x="370"/>
        <item x="746"/>
        <item x="143"/>
        <item x="153"/>
        <item x="601"/>
        <item x="471"/>
        <item x="266"/>
        <item x="554"/>
        <item x="1002"/>
        <item x="448"/>
        <item x="78"/>
        <item x="949"/>
        <item x="635"/>
        <item x="293"/>
        <item x="464"/>
        <item x="244"/>
        <item x="529"/>
        <item x="538"/>
        <item x="502"/>
        <item x="350"/>
        <item x="880"/>
        <item x="295"/>
        <item x="596"/>
        <item x="49"/>
        <item x="38"/>
        <item x="398"/>
        <item x="735"/>
        <item x="609"/>
        <item x="57"/>
        <item x="257"/>
        <item x="310"/>
        <item x="230"/>
        <item x="813"/>
        <item x="228"/>
        <item x="147"/>
        <item x="868"/>
        <item x="315"/>
        <item x="31"/>
        <item x="972"/>
        <item x="104"/>
        <item x="64"/>
        <item x="621"/>
        <item x="784"/>
        <item x="508"/>
        <item x="965"/>
        <item x="493"/>
        <item x="640"/>
        <item x="1032"/>
        <item x="245"/>
        <item x="1007"/>
        <item x="794"/>
        <item x="156"/>
        <item x="568"/>
        <item x="182"/>
        <item x="275"/>
        <item x="185"/>
        <item x="680"/>
        <item x="1030"/>
        <item x="473"/>
        <item x="491"/>
        <item x="342"/>
        <item x="258"/>
        <item x="254"/>
        <item x="126"/>
        <item x="985"/>
        <item x="497"/>
        <item x="252"/>
        <item x="392"/>
        <item x="937"/>
        <item x="217"/>
        <item x="970"/>
        <item x="411"/>
        <item x="817"/>
        <item x="183"/>
        <item x="782"/>
        <item x="855"/>
        <item x="729"/>
        <item x="755"/>
        <item x="515"/>
        <item x="756"/>
        <item x="933"/>
        <item x="12"/>
        <item x="451"/>
        <item x="267"/>
        <item x="169"/>
        <item x="908"/>
        <item x="170"/>
        <item x="511"/>
        <item x="1023"/>
        <item x="144"/>
        <item x="0"/>
        <item x="501"/>
        <item x="316"/>
        <item x="823"/>
        <item x="274"/>
        <item x="375"/>
        <item x="861"/>
        <item x="1019"/>
        <item x="879"/>
        <item x="827"/>
        <item x="427"/>
        <item x="588"/>
        <item x="1015"/>
        <item x="644"/>
        <item x="495"/>
        <item x="127"/>
        <item x="203"/>
        <item x="953"/>
        <item x="96"/>
        <item x="289"/>
        <item x="271"/>
        <item x="494"/>
        <item x="53"/>
        <item x="781"/>
        <item x="323"/>
        <item x="485"/>
        <item x="822"/>
        <item x="177"/>
        <item x="790"/>
        <item x="26"/>
        <item x="942"/>
        <item x="417"/>
        <item x="140"/>
        <item x="919"/>
        <item x="853"/>
        <item x="221"/>
        <item x="772"/>
        <item x="754"/>
        <item x="944"/>
        <item x="637"/>
        <item x="650"/>
        <item x="806"/>
        <item x="415"/>
        <item x="757"/>
        <item x="15"/>
        <item x="906"/>
        <item x="978"/>
        <item x="526"/>
        <item x="672"/>
        <item x="345"/>
        <item x="114"/>
        <item x="406"/>
        <item x="901"/>
        <item x="460"/>
        <item x="709"/>
        <item x="284"/>
        <item x="969"/>
        <item x="830"/>
        <item x="997"/>
        <item x="820"/>
        <item x="250"/>
        <item x="694"/>
        <item x="777"/>
        <item x="214"/>
        <item x="482"/>
        <item x="209"/>
        <item x="154"/>
        <item x="962"/>
        <item x="478"/>
        <item x="498"/>
        <item x="432"/>
        <item x="382"/>
        <item x="992"/>
        <item x="977"/>
        <item x="704"/>
        <item x="329"/>
        <item x="475"/>
        <item x="255"/>
        <item x="286"/>
        <item x="291"/>
        <item x="675"/>
        <item x="897"/>
        <item x="231"/>
        <item x="867"/>
        <item x="121"/>
        <item x="989"/>
        <item x="517"/>
        <item x="995"/>
        <item x="349"/>
        <item x="216"/>
        <item x="592"/>
        <item x="684"/>
        <item x="600"/>
        <item x="539"/>
        <item x="299"/>
        <item x="14"/>
        <item x="173"/>
        <item x="832"/>
        <item x="166"/>
        <item x="374"/>
        <item x="328"/>
        <item x="923"/>
        <item x="793"/>
        <item x="990"/>
        <item x="631"/>
        <item x="1039"/>
        <item x="773"/>
        <item x="318"/>
        <item x="321"/>
        <item x="521"/>
        <item x="103"/>
        <item x="951"/>
        <item x="604"/>
        <item x="894"/>
        <item x="45"/>
        <item x="771"/>
        <item x="366"/>
        <item x="533"/>
        <item x="456"/>
        <item x="146"/>
        <item x="1003"/>
        <item x="278"/>
        <item x="558"/>
        <item x="55"/>
        <item x="9"/>
        <item x="660"/>
        <item x="52"/>
        <item x="1004"/>
        <item x="470"/>
        <item x="765"/>
        <item x="340"/>
        <item x="457"/>
        <item x="610"/>
        <item x="229"/>
        <item x="197"/>
        <item x="818"/>
        <item x="365"/>
        <item x="688"/>
        <item x="715"/>
        <item x="99"/>
        <item x="445"/>
        <item x="88"/>
        <item x="947"/>
        <item x="886"/>
        <item x="687"/>
        <item x="151"/>
        <item x="958"/>
        <item x="157"/>
        <item x="595"/>
        <item x="975"/>
        <item x="661"/>
        <item x="811"/>
        <item x="1014"/>
        <item x="273"/>
        <item x="393"/>
        <item x="954"/>
        <item x="750"/>
        <item x="277"/>
        <item x="306"/>
        <item x="125"/>
        <item x="720"/>
        <item x="716"/>
        <item x="388"/>
        <item x="176"/>
        <item x="566"/>
        <item x="556"/>
        <item x="567"/>
        <item x="436"/>
        <item x="242"/>
        <item x="537"/>
        <item x="528"/>
        <item x="294"/>
        <item x="3"/>
        <item x="787"/>
        <item x="828"/>
        <item x="955"/>
        <item x="838"/>
        <item x="653"/>
        <item x="341"/>
        <item x="836"/>
        <item x="413"/>
        <item x="576"/>
        <item x="738"/>
        <item x="996"/>
        <item x="585"/>
        <item x="649"/>
        <item x="488"/>
        <item x="950"/>
        <item x="525"/>
        <item x="758"/>
        <item x="982"/>
        <item x="1036"/>
        <item x="357"/>
        <item x="547"/>
        <item x="69"/>
        <item x="394"/>
        <item x="150"/>
        <item x="152"/>
        <item x="722"/>
        <item x="314"/>
        <item x="404"/>
        <item x="238"/>
        <item x="522"/>
        <item x="29"/>
        <item x="796"/>
        <item x="926"/>
        <item x="579"/>
        <item x="645"/>
        <item x="84"/>
        <item x="6"/>
        <item x="2"/>
        <item x="335"/>
        <item x="905"/>
        <item x="453"/>
        <item x="670"/>
        <item x="762"/>
        <item x="285"/>
        <item x="831"/>
        <item x="674"/>
        <item x="47"/>
        <item x="981"/>
        <item x="36"/>
        <item x="617"/>
        <item x="778"/>
        <item x="602"/>
        <item x="179"/>
        <item x="917"/>
        <item x="1027"/>
        <item x="422"/>
        <item x="373"/>
        <item x="484"/>
        <item x="910"/>
        <item x="581"/>
        <item x="361"/>
        <item x="889"/>
        <item x="957"/>
        <item x="668"/>
        <item x="936"/>
        <item x="721"/>
        <item x="657"/>
        <item x="846"/>
        <item x="845"/>
        <item x="441"/>
        <item x="725"/>
        <item x="360"/>
        <item x="872"/>
        <item x="696"/>
        <item x="540"/>
        <item x="960"/>
        <item x="728"/>
        <item x="22"/>
        <item x="210"/>
        <item x="785"/>
        <item x="862"/>
        <item x="331"/>
        <item x="545"/>
        <item x="192"/>
        <item x="518"/>
        <item x="71"/>
        <item x="591"/>
        <item x="815"/>
        <item x="727"/>
        <item x="761"/>
        <item x="37"/>
        <item x="301"/>
        <item x="792"/>
        <item x="739"/>
        <item x="768"/>
        <item x="180"/>
        <item x="839"/>
        <item x="531"/>
        <item x="292"/>
        <item x="814"/>
        <item x="622"/>
        <item x="428"/>
        <item x="693"/>
        <item x="706"/>
        <item x="334"/>
        <item x="586"/>
        <item x="648"/>
        <item x="1035"/>
        <item x="608"/>
        <item x="158"/>
        <item x="109"/>
        <item x="178"/>
        <item x="780"/>
        <item x="1006"/>
        <item x="658"/>
        <item x="409"/>
        <item x="186"/>
        <item x="444"/>
        <item x="837"/>
        <item x="770"/>
        <item x="467"/>
        <item x="429"/>
        <item x="705"/>
        <item x="89"/>
        <item x="555"/>
        <item x="710"/>
        <item x="54"/>
        <item x="377"/>
        <item x="730"/>
        <item x="465"/>
        <item x="313"/>
        <item x="396"/>
        <item x="281"/>
        <item x="97"/>
        <item x="934"/>
        <item x="662"/>
        <item x="343"/>
        <item x="912"/>
        <item x="308"/>
        <item x="877"/>
        <item x="614"/>
        <item x="627"/>
        <item x="636"/>
        <item x="987"/>
        <item x="113"/>
        <item x="35"/>
        <item x="1013"/>
        <item x="174"/>
        <item x="685"/>
        <item x="391"/>
        <item x="824"/>
        <item x="789"/>
        <item x="207"/>
        <item x="218"/>
        <item x="224"/>
        <item x="23"/>
        <item x="168"/>
        <item x="79"/>
        <item x="686"/>
        <item x="932"/>
        <item x="678"/>
        <item x="766"/>
        <item x="189"/>
        <item x="883"/>
        <item x="446"/>
        <item x="572"/>
        <item x="599"/>
        <item x="86"/>
        <item x="191"/>
        <item x="110"/>
        <item x="546"/>
        <item x="466"/>
        <item x="903"/>
        <item x="935"/>
        <item x="67"/>
        <item x="535"/>
        <item x="1011"/>
        <item x="580"/>
        <item x="420"/>
        <item x="435"/>
        <item x="199"/>
        <item x="438"/>
        <item x="774"/>
        <item x="93"/>
        <item x="380"/>
        <item x="1040"/>
        <item x="387"/>
        <item x="149"/>
        <item x="364"/>
        <item x="563"/>
        <item x="351"/>
        <item x="882"/>
        <item x="433"/>
        <item x="914"/>
        <item x="964"/>
        <item x="136"/>
        <item x="927"/>
        <item x="810"/>
        <item x="676"/>
        <item x="130"/>
        <item x="952"/>
        <item x="885"/>
        <item x="915"/>
        <item x="763"/>
        <item x="489"/>
        <item x="764"/>
        <item x="454"/>
        <item x="769"/>
        <item x="737"/>
        <item x="132"/>
        <item x="632"/>
        <item x="430"/>
        <item x="123"/>
        <item x="549"/>
        <item x="208"/>
        <item x="309"/>
        <item x="506"/>
        <item x="519"/>
        <item x="307"/>
        <item x="752"/>
        <item x="791"/>
        <item x="895"/>
        <item x="881"/>
        <item x="1005"/>
        <item x="797"/>
        <item x="891"/>
        <item x="699"/>
        <item x="967"/>
        <item x="399"/>
        <item x="852"/>
        <item x="447"/>
        <item x="589"/>
        <item x="623"/>
        <item x="562"/>
        <item x="633"/>
        <item x="712"/>
        <item x="607"/>
        <item x="597"/>
        <item x="779"/>
        <item x="760"/>
        <item x="902"/>
        <item x="194"/>
        <item x="559"/>
        <item x="59"/>
        <item x="65"/>
        <item x="480"/>
        <item x="405"/>
        <item x="276"/>
        <item x="656"/>
        <item x="397"/>
        <item x="652"/>
        <item x="671"/>
        <item x="477"/>
        <item x="963"/>
        <item x="577"/>
        <item x="481"/>
        <item x="240"/>
        <item x="51"/>
        <item x="751"/>
        <item x="532"/>
        <item x="1034"/>
        <item x="416"/>
        <item x="106"/>
        <item x="776"/>
        <item x="959"/>
        <item x="1029"/>
        <item x="819"/>
        <item x="858"/>
        <item x="346"/>
        <item x="412"/>
        <item x="60"/>
        <item x="708"/>
        <item x="930"/>
        <item x="400"/>
        <item x="890"/>
        <item x="673"/>
        <item x="561"/>
        <item x="211"/>
        <item x="505"/>
        <item x="4"/>
        <item x="527"/>
        <item x="630"/>
        <item x="736"/>
        <item x="237"/>
        <item x="703"/>
        <item x="829"/>
        <item x="50"/>
        <item x="61"/>
        <item x="612"/>
        <item x="833"/>
        <item x="1009"/>
        <item x="20"/>
        <item x="367"/>
        <item x="643"/>
        <item x="825"/>
        <item x="943"/>
        <item x="241"/>
        <item x="571"/>
        <item x="134"/>
        <item x="369"/>
        <item x="91"/>
        <item x="425"/>
        <item x="44"/>
        <item x="941"/>
        <item x="749"/>
        <item x="689"/>
        <item x="280"/>
        <item x="690"/>
        <item x="788"/>
        <item x="423"/>
        <item x="300"/>
        <item x="160"/>
        <item x="615"/>
        <item x="72"/>
        <item x="683"/>
        <item x="330"/>
        <item x="305"/>
        <item x="270"/>
        <item x="235"/>
        <item x="968"/>
        <item x="1022"/>
        <item x="402"/>
        <item x="386"/>
        <item x="282"/>
        <item x="431"/>
        <item x="578"/>
        <item x="1016"/>
        <item x="732"/>
        <item x="410"/>
        <item x="629"/>
        <item x="742"/>
        <item x="355"/>
        <item x="618"/>
        <item x="496"/>
        <item x="677"/>
        <item x="718"/>
        <item x="938"/>
        <item x="979"/>
        <item x="190"/>
        <item x="317"/>
        <item x="1010"/>
        <item x="697"/>
        <item x="945"/>
        <item x="510"/>
        <item x="77"/>
        <item x="95"/>
        <item x="666"/>
        <item x="401"/>
        <item x="421"/>
        <item x="352"/>
        <item x="472"/>
        <item x="487"/>
        <item x="11"/>
        <item x="248"/>
        <item x="167"/>
        <item x="62"/>
        <item x="560"/>
        <item x="232"/>
        <item x="512"/>
        <item x="46"/>
        <item x="247"/>
        <item x="159"/>
        <item x="759"/>
        <item x="835"/>
        <item x="625"/>
        <item x="424"/>
        <item x="500"/>
        <item x="664"/>
        <item x="639"/>
        <item x="663"/>
        <item x="619"/>
        <item x="971"/>
        <item x="384"/>
        <item x="799"/>
        <item x="337"/>
        <item x="212"/>
        <item x="524"/>
        <item x="874"/>
        <item x="1001"/>
        <item x="474"/>
        <item x="249"/>
        <item x="66"/>
        <item x="479"/>
        <item x="700"/>
        <item x="312"/>
        <item x="74"/>
        <item x="261"/>
        <item x="714"/>
        <item x="646"/>
        <item x="426"/>
        <item x="82"/>
        <item x="669"/>
        <item x="922"/>
        <item x="469"/>
        <item x="18"/>
        <item x="980"/>
        <item x="900"/>
        <item x="107"/>
        <item x="116"/>
        <item x="389"/>
        <item x="907"/>
        <item x="129"/>
        <item x="598"/>
        <item x="476"/>
        <item x="80"/>
        <item x="587"/>
        <item x="516"/>
        <item x="878"/>
        <item x="379"/>
        <item x="459"/>
        <item x="904"/>
        <item x="40"/>
        <item x="10"/>
        <item x="13"/>
        <item x="733"/>
        <item x="1000"/>
        <item x="17"/>
        <item x="119"/>
        <item x="102"/>
        <item x="911"/>
        <item x="262"/>
        <item x="807"/>
        <item x="354"/>
        <item x="98"/>
        <item x="461"/>
        <item x="142"/>
        <item x="303"/>
        <item x="122"/>
        <item x="863"/>
        <item x="298"/>
        <item x="860"/>
        <item x="808"/>
        <item x="112"/>
        <item x="468"/>
        <item x="550"/>
        <item x="802"/>
        <item x="7"/>
        <item x="202"/>
        <item x="83"/>
        <item x="85"/>
        <item x="984"/>
        <item x="5"/>
        <item x="344"/>
        <item x="239"/>
        <item x="1"/>
        <item x="332"/>
        <item x="32"/>
        <item x="256"/>
        <item x="304"/>
        <item x="327"/>
        <item x="842"/>
        <item x="682"/>
        <item x="551"/>
        <item x="573"/>
        <item x="892"/>
        <item x="439"/>
        <item x="741"/>
        <item x="1026"/>
        <item x="870"/>
        <item x="999"/>
        <item x="359"/>
        <item x="356"/>
        <item x="378"/>
        <item x="133"/>
        <item x="956"/>
        <item x="603"/>
        <item x="336"/>
        <item x="536"/>
        <item x="338"/>
        <item x="976"/>
        <item x="993"/>
        <item x="118"/>
        <item x="859"/>
        <item x="73"/>
        <item x="628"/>
        <item x="530"/>
        <item x="193"/>
        <item x="58"/>
        <item x="458"/>
        <item x="594"/>
        <item x="864"/>
        <item x="28"/>
        <item x="148"/>
        <item x="509"/>
        <item x="783"/>
        <item x="213"/>
        <item x="128"/>
        <item x="745"/>
        <item x="991"/>
        <item x="269"/>
        <item x="348"/>
        <item x="33"/>
        <item x="575"/>
        <item x="499"/>
        <item x="844"/>
        <item x="206"/>
        <item x="873"/>
        <item x="896"/>
        <item x="27"/>
        <item x="395"/>
        <item x="1024"/>
        <item x="523"/>
        <item x="162"/>
        <item x="743"/>
        <item x="659"/>
        <item x="251"/>
        <item x="616"/>
        <item x="265"/>
        <item x="131"/>
        <item x="973"/>
        <item x="804"/>
        <item x="175"/>
        <item x="898"/>
        <item x="909"/>
        <item x="850"/>
        <item x="857"/>
        <item x="795"/>
        <item x="1038"/>
        <item x="139"/>
        <item x="419"/>
        <item x="246"/>
        <item x="899"/>
        <item x="574"/>
        <item x="691"/>
        <item x="56"/>
        <item x="455"/>
        <item x="606"/>
        <item x="651"/>
        <item x="719"/>
        <item x="848"/>
        <item x="611"/>
        <item x="1021"/>
        <item x="812"/>
        <item x="717"/>
        <item x="437"/>
        <item x="227"/>
        <item x="503"/>
        <item x="552"/>
        <item t="default"/>
      </items>
      <autoSortScope>
        <pivotArea dataOnly="0" outline="0" fieldPosition="0">
          <references count="1">
            <reference field="4294967294" count="1" selected="0">
              <x v="0"/>
            </reference>
          </references>
        </pivotArea>
      </autoSortScope>
    </pivotField>
    <pivotField numFmtId="1" showAll="0"/>
  </pivotFields>
  <rowFields count="1">
    <field x="12"/>
  </rowFields>
  <rowItems count="14">
    <i>
      <x v="780"/>
    </i>
    <i>
      <x v="834"/>
    </i>
    <i>
      <x v="966"/>
    </i>
    <i>
      <x v="878"/>
    </i>
    <i>
      <x v="411"/>
    </i>
    <i>
      <x v="381"/>
    </i>
    <i>
      <x v="489"/>
    </i>
    <i>
      <x v="852"/>
    </i>
    <i>
      <x v="713"/>
    </i>
    <i>
      <x v="948"/>
    </i>
    <i>
      <x v="742"/>
    </i>
    <i>
      <x v="970"/>
    </i>
    <i>
      <x v="344"/>
    </i>
    <i>
      <x v="796"/>
    </i>
  </rowItems>
  <colItems count="1">
    <i/>
  </colItems>
  <dataFields count="1">
    <dataField name="Count of Company" fld="0" subtotal="count"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EA6F1A-0FEC-4BDD-BE76-E229209BF2A9}" name="Time Taken to become unicorn"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Time Taken">
  <location ref="E1:F4" firstHeaderRow="1" firstDataRow="1" firstDataCol="1"/>
  <pivotFields count="14">
    <pivotField dataField="1" showAll="0"/>
    <pivotField numFmtId="165" showAll="0"/>
    <pivotField numFmtId="164" showAll="0"/>
    <pivotField numFmtId="1" showAll="0">
      <items count="6">
        <item x="0"/>
        <item x="1"/>
        <item x="2"/>
        <item x="3"/>
        <item x="4"/>
        <item t="default"/>
      </items>
    </pivotField>
    <pivotField showAll="0">
      <items count="16">
        <item x="9"/>
        <item x="11"/>
        <item x="5"/>
        <item x="13"/>
        <item x="6"/>
        <item x="1"/>
        <item x="7"/>
        <item x="2"/>
        <item x="10"/>
        <item x="8"/>
        <item x="3"/>
        <item x="14"/>
        <item x="0"/>
        <item x="4"/>
        <item x="12"/>
        <item t="default"/>
      </items>
    </pivotField>
    <pivotField showAll="0">
      <items count="257">
        <item x="172"/>
        <item x="130"/>
        <item x="108"/>
        <item x="246"/>
        <item x="137"/>
        <item x="190"/>
        <item x="49"/>
        <item x="223"/>
        <item x="241"/>
        <item x="64"/>
        <item x="116"/>
        <item x="166"/>
        <item x="131"/>
        <item x="209"/>
        <item x="11"/>
        <item x="67"/>
        <item x="247"/>
        <item x="82"/>
        <item x="8"/>
        <item x="205"/>
        <item x="182"/>
        <item x="32"/>
        <item x="165"/>
        <item x="188"/>
        <item x="62"/>
        <item x="211"/>
        <item x="24"/>
        <item x="143"/>
        <item x="237"/>
        <item x="109"/>
        <item x="52"/>
        <item x="164"/>
        <item x="61"/>
        <item x="127"/>
        <item x="145"/>
        <item x="54"/>
        <item x="96"/>
        <item x="148"/>
        <item x="118"/>
        <item x="65"/>
        <item x="93"/>
        <item x="81"/>
        <item x="6"/>
        <item x="222"/>
        <item x="203"/>
        <item x="19"/>
        <item x="47"/>
        <item x="248"/>
        <item x="114"/>
        <item x="226"/>
        <item x="87"/>
        <item x="185"/>
        <item x="26"/>
        <item x="40"/>
        <item x="152"/>
        <item x="141"/>
        <item x="163"/>
        <item x="249"/>
        <item x="91"/>
        <item x="60"/>
        <item x="227"/>
        <item x="170"/>
        <item x="80"/>
        <item x="140"/>
        <item x="157"/>
        <item x="107"/>
        <item x="83"/>
        <item x="85"/>
        <item x="120"/>
        <item x="198"/>
        <item x="94"/>
        <item x="88"/>
        <item x="77"/>
        <item x="79"/>
        <item x="71"/>
        <item x="206"/>
        <item x="231"/>
        <item x="105"/>
        <item x="238"/>
        <item x="194"/>
        <item x="72"/>
        <item x="119"/>
        <item x="250"/>
        <item x="149"/>
        <item x="180"/>
        <item x="29"/>
        <item x="201"/>
        <item x="196"/>
        <item x="25"/>
        <item x="168"/>
        <item x="57"/>
        <item x="191"/>
        <item x="68"/>
        <item x="23"/>
        <item x="147"/>
        <item x="46"/>
        <item x="156"/>
        <item x="0"/>
        <item x="151"/>
        <item x="193"/>
        <item x="53"/>
        <item x="236"/>
        <item x="142"/>
        <item x="123"/>
        <item x="42"/>
        <item x="115"/>
        <item x="146"/>
        <item x="234"/>
        <item x="84"/>
        <item x="59"/>
        <item x="39"/>
        <item x="225"/>
        <item x="16"/>
        <item x="7"/>
        <item x="213"/>
        <item x="9"/>
        <item x="228"/>
        <item x="117"/>
        <item x="162"/>
        <item x="126"/>
        <item x="33"/>
        <item x="110"/>
        <item x="179"/>
        <item x="202"/>
        <item x="177"/>
        <item x="129"/>
        <item x="232"/>
        <item x="122"/>
        <item x="31"/>
        <item x="176"/>
        <item x="233"/>
        <item x="5"/>
        <item x="208"/>
        <item x="89"/>
        <item x="45"/>
        <item x="104"/>
        <item x="158"/>
        <item x="21"/>
        <item x="133"/>
        <item x="98"/>
        <item x="154"/>
        <item x="220"/>
        <item x="252"/>
        <item x="144"/>
        <item x="101"/>
        <item x="48"/>
        <item x="186"/>
        <item x="160"/>
        <item x="73"/>
        <item x="183"/>
        <item x="253"/>
        <item x="255"/>
        <item x="92"/>
        <item x="254"/>
        <item x="66"/>
        <item x="30"/>
        <item x="34"/>
        <item x="22"/>
        <item x="97"/>
        <item x="132"/>
        <item x="178"/>
        <item x="113"/>
        <item x="14"/>
        <item x="69"/>
        <item x="153"/>
        <item x="138"/>
        <item x="51"/>
        <item x="167"/>
        <item x="239"/>
        <item x="214"/>
        <item x="230"/>
        <item x="102"/>
        <item x="43"/>
        <item x="243"/>
        <item x="50"/>
        <item x="174"/>
        <item x="245"/>
        <item x="128"/>
        <item x="12"/>
        <item x="15"/>
        <item x="173"/>
        <item x="200"/>
        <item x="197"/>
        <item x="169"/>
        <item x="216"/>
        <item x="224"/>
        <item x="215"/>
        <item x="135"/>
        <item x="219"/>
        <item x="235"/>
        <item x="103"/>
        <item x="229"/>
        <item x="41"/>
        <item x="134"/>
        <item x="18"/>
        <item x="189"/>
        <item x="111"/>
        <item x="192"/>
        <item x="90"/>
        <item x="17"/>
        <item x="2"/>
        <item x="37"/>
        <item x="38"/>
        <item x="76"/>
        <item x="136"/>
        <item x="35"/>
        <item x="159"/>
        <item x="139"/>
        <item x="63"/>
        <item x="95"/>
        <item x="106"/>
        <item x="75"/>
        <item x="155"/>
        <item x="181"/>
        <item x="28"/>
        <item x="10"/>
        <item x="1"/>
        <item x="210"/>
        <item x="199"/>
        <item x="171"/>
        <item x="121"/>
        <item x="112"/>
        <item x="3"/>
        <item x="78"/>
        <item x="4"/>
        <item x="70"/>
        <item x="99"/>
        <item x="175"/>
        <item x="20"/>
        <item x="251"/>
        <item x="55"/>
        <item x="100"/>
        <item x="187"/>
        <item x="207"/>
        <item x="150"/>
        <item x="44"/>
        <item x="212"/>
        <item x="217"/>
        <item x="161"/>
        <item x="36"/>
        <item x="86"/>
        <item x="58"/>
        <item x="240"/>
        <item x="74"/>
        <item x="27"/>
        <item x="13"/>
        <item x="204"/>
        <item x="218"/>
        <item x="221"/>
        <item x="124"/>
        <item x="242"/>
        <item x="195"/>
        <item x="184"/>
        <item x="125"/>
        <item x="56"/>
        <item x="244"/>
        <item t="default"/>
      </items>
    </pivotField>
    <pivotField showAll="0">
      <items count="45">
        <item x="32"/>
        <item x="3"/>
        <item x="23"/>
        <item x="20"/>
        <item x="33"/>
        <item x="22"/>
        <item x="13"/>
        <item x="31"/>
        <item x="1"/>
        <item x="21"/>
        <item x="42"/>
        <item x="41"/>
        <item x="19"/>
        <item x="8"/>
        <item x="16"/>
        <item x="15"/>
        <item x="9"/>
        <item x="10"/>
        <item x="5"/>
        <item x="6"/>
        <item x="24"/>
        <item x="17"/>
        <item x="43"/>
        <item x="34"/>
        <item x="18"/>
        <item x="39"/>
        <item x="36"/>
        <item x="12"/>
        <item x="14"/>
        <item x="40"/>
        <item x="30"/>
        <item x="38"/>
        <item x="37"/>
        <item x="28"/>
        <item x="11"/>
        <item x="35"/>
        <item x="2"/>
        <item x="26"/>
        <item x="29"/>
        <item x="7"/>
        <item x="25"/>
        <item x="4"/>
        <item x="0"/>
        <item x="27"/>
        <item t="default"/>
      </items>
    </pivotField>
    <pivotField showAll="0">
      <items count="7">
        <item x="5"/>
        <item x="1"/>
        <item x="2"/>
        <item x="0"/>
        <item x="3"/>
        <item x="4"/>
        <item t="default"/>
      </items>
    </pivotField>
    <pivotField numFmtId="1" showAll="0"/>
    <pivotField numFmtId="165" showAll="0"/>
    <pivotField numFmtId="165" showAll="0"/>
    <pivotField numFmtId="9" showAll="0"/>
    <pivotField showAll="0"/>
    <pivotField axis="axisRow" numFmtId="1" showAll="0">
      <items count="8">
        <item x="0"/>
        <item x="1"/>
        <item x="2"/>
        <item x="3"/>
        <item x="4"/>
        <item x="5"/>
        <item x="6"/>
        <item t="default"/>
      </items>
    </pivotField>
  </pivotFields>
  <rowFields count="1">
    <field x="13"/>
  </rowFields>
  <rowItems count="3">
    <i>
      <x v="1"/>
    </i>
    <i>
      <x v="2"/>
    </i>
    <i>
      <x v="5"/>
    </i>
  </rowItems>
  <colItems count="1">
    <i/>
  </colItems>
  <dataFields count="1">
    <dataField name="Count of Company" fld="0" subtotal="count"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4C1F7165-A79A-49EF-8AA8-646E9DA32BB7}" sourceName="Industry">
  <pivotTables>
    <pivotTable tabId="2" name="Top 10 Companies"/>
    <pivotTable tabId="2" name="Time Taken to become unicorn"/>
    <pivotTable tabId="2" name="Top 10 Investors"/>
    <pivotTable tabId="2" name="Year Joined Timeline"/>
  </pivotTables>
  <data>
    <tabular pivotCacheId="783540827">
      <items count="15">
        <i x="9" s="1"/>
        <i x="11" s="1"/>
        <i x="5" s="1"/>
        <i x="13" s="1"/>
        <i x="6" s="1"/>
        <i x="1" s="1"/>
        <i x="7" s="1"/>
        <i x="2" s="1"/>
        <i x="10" s="1"/>
        <i x="8" s="1"/>
        <i x="3" s="1"/>
        <i x="14" s="1"/>
        <i x="0" s="1"/>
        <i x="4"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00D32DC-5B23-4351-9BFC-2A28FD8FD7B0}" sourceName="Country">
  <pivotTables>
    <pivotTable tabId="2" name="Top 10 Companies"/>
    <pivotTable tabId="2" name="Time Taken to become unicorn"/>
    <pivotTable tabId="2" name="Top 10 Investors"/>
    <pivotTable tabId="2" name="Year Joined Timeline"/>
  </pivotTables>
  <data>
    <tabular pivotCacheId="783540827">
      <items count="44">
        <i x="32" s="1"/>
        <i x="3" s="1"/>
        <i x="23" s="1"/>
        <i x="20" s="1"/>
        <i x="33" s="1"/>
        <i x="22" s="1"/>
        <i x="13" s="1"/>
        <i x="31" s="1"/>
        <i x="1" s="1"/>
        <i x="21" s="1"/>
        <i x="42" s="1"/>
        <i x="41" s="1"/>
        <i x="19" s="1"/>
        <i x="8" s="1"/>
        <i x="16" s="1"/>
        <i x="15" s="1"/>
        <i x="9" s="1"/>
        <i x="10" s="1"/>
        <i x="5" s="1"/>
        <i x="6" s="1"/>
        <i x="24" s="1"/>
        <i x="17" s="1"/>
        <i x="43" s="1"/>
        <i x="34" s="1"/>
        <i x="18" s="1"/>
        <i x="39" s="1"/>
        <i x="36" s="1"/>
        <i x="12" s="1"/>
        <i x="14" s="1"/>
        <i x="40" s="1"/>
        <i x="30" s="1"/>
        <i x="38" s="1"/>
        <i x="37" s="1"/>
        <i x="28" s="1"/>
        <i x="11" s="1"/>
        <i x="35" s="1"/>
        <i x="2" s="1"/>
        <i x="26" s="1"/>
        <i x="29" s="1"/>
        <i x="7" s="1"/>
        <i x="25" s="1"/>
        <i x="4" s="1"/>
        <i x="0"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8CA8CE01-A221-4CFB-9FDA-CA602F7CEB5D}" sourceName="Continent">
  <pivotTables>
    <pivotTable tabId="2" name="Top 10 Companies"/>
    <pivotTable tabId="2" name="Time Taken to become unicorn"/>
    <pivotTable tabId="2" name="Top 10 Investors"/>
    <pivotTable tabId="2" name="Year Joined Timeline"/>
  </pivotTables>
  <data>
    <tabular pivotCacheId="783540827">
      <items count="6">
        <i x="5" s="1"/>
        <i x="1" s="1"/>
        <i x="2" s="1"/>
        <i x="0"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813A31D-E5B7-41B2-817A-04B1BEEF5D6F}" sourceName="City">
  <pivotTables>
    <pivotTable tabId="2" name="Top 10 Companies"/>
    <pivotTable tabId="2" name="Time Taken to become unicorn"/>
    <pivotTable tabId="2" name="Top 10 Investors"/>
    <pivotTable tabId="2" name="Year Joined Timeline"/>
  </pivotTables>
  <data>
    <tabular pivotCacheId="783540827">
      <items count="256">
        <i x="172" s="1"/>
        <i x="130" s="1"/>
        <i x="108" s="1"/>
        <i x="246" s="1"/>
        <i x="137" s="1"/>
        <i x="190" s="1"/>
        <i x="49" s="1"/>
        <i x="223" s="1"/>
        <i x="241" s="1"/>
        <i x="64" s="1"/>
        <i x="116" s="1"/>
        <i x="166" s="1"/>
        <i x="131" s="1"/>
        <i x="209" s="1"/>
        <i x="11" s="1"/>
        <i x="67" s="1"/>
        <i x="247" s="1"/>
        <i x="82" s="1"/>
        <i x="8" s="1"/>
        <i x="205" s="1"/>
        <i x="182" s="1"/>
        <i x="32" s="1"/>
        <i x="165" s="1"/>
        <i x="188" s="1"/>
        <i x="62" s="1"/>
        <i x="211" s="1"/>
        <i x="24" s="1"/>
        <i x="143" s="1"/>
        <i x="237" s="1"/>
        <i x="109" s="1"/>
        <i x="52" s="1"/>
        <i x="164" s="1"/>
        <i x="61" s="1"/>
        <i x="127" s="1"/>
        <i x="145" s="1"/>
        <i x="54" s="1"/>
        <i x="96" s="1"/>
        <i x="148" s="1"/>
        <i x="118" s="1"/>
        <i x="65" s="1"/>
        <i x="93" s="1"/>
        <i x="81" s="1"/>
        <i x="6" s="1"/>
        <i x="222" s="1"/>
        <i x="203" s="1"/>
        <i x="19" s="1"/>
        <i x="47" s="1"/>
        <i x="248" s="1"/>
        <i x="114" s="1"/>
        <i x="226" s="1"/>
        <i x="87" s="1"/>
        <i x="185" s="1"/>
        <i x="26" s="1"/>
        <i x="40" s="1"/>
        <i x="152" s="1"/>
        <i x="141" s="1"/>
        <i x="163" s="1"/>
        <i x="249" s="1"/>
        <i x="91" s="1"/>
        <i x="60" s="1"/>
        <i x="227" s="1"/>
        <i x="170" s="1"/>
        <i x="80" s="1"/>
        <i x="140" s="1"/>
        <i x="157" s="1"/>
        <i x="107" s="1"/>
        <i x="83" s="1"/>
        <i x="85" s="1"/>
        <i x="120" s="1"/>
        <i x="198" s="1"/>
        <i x="94" s="1"/>
        <i x="88" s="1"/>
        <i x="77" s="1"/>
        <i x="79" s="1"/>
        <i x="71" s="1"/>
        <i x="206" s="1"/>
        <i x="231" s="1"/>
        <i x="105" s="1"/>
        <i x="238" s="1"/>
        <i x="194" s="1"/>
        <i x="72" s="1"/>
        <i x="119" s="1"/>
        <i x="250" s="1"/>
        <i x="149" s="1"/>
        <i x="180" s="1"/>
        <i x="29" s="1"/>
        <i x="201" s="1"/>
        <i x="196" s="1"/>
        <i x="25" s="1"/>
        <i x="168" s="1"/>
        <i x="57" s="1"/>
        <i x="191" s="1"/>
        <i x="68" s="1"/>
        <i x="23" s="1"/>
        <i x="147" s="1"/>
        <i x="46" s="1"/>
        <i x="156" s="1"/>
        <i x="0" s="1"/>
        <i x="151" s="1"/>
        <i x="193" s="1"/>
        <i x="53" s="1"/>
        <i x="236" s="1"/>
        <i x="142" s="1"/>
        <i x="123" s="1"/>
        <i x="42" s="1"/>
        <i x="115" s="1"/>
        <i x="146" s="1"/>
        <i x="234" s="1"/>
        <i x="84" s="1"/>
        <i x="59" s="1"/>
        <i x="39" s="1"/>
        <i x="225" s="1"/>
        <i x="16" s="1"/>
        <i x="7" s="1"/>
        <i x="213" s="1"/>
        <i x="9" s="1"/>
        <i x="228" s="1"/>
        <i x="117" s="1"/>
        <i x="162" s="1"/>
        <i x="126" s="1"/>
        <i x="33" s="1"/>
        <i x="110" s="1"/>
        <i x="179" s="1"/>
        <i x="202" s="1"/>
        <i x="177" s="1"/>
        <i x="129" s="1"/>
        <i x="232" s="1"/>
        <i x="122" s="1"/>
        <i x="31" s="1"/>
        <i x="176" s="1"/>
        <i x="233" s="1"/>
        <i x="5" s="1"/>
        <i x="208" s="1"/>
        <i x="89" s="1"/>
        <i x="45" s="1"/>
        <i x="104" s="1"/>
        <i x="158" s="1"/>
        <i x="21" s="1"/>
        <i x="133" s="1"/>
        <i x="98" s="1"/>
        <i x="154" s="1"/>
        <i x="220" s="1"/>
        <i x="252" s="1"/>
        <i x="144" s="1"/>
        <i x="101" s="1"/>
        <i x="48" s="1"/>
        <i x="186" s="1"/>
        <i x="160" s="1"/>
        <i x="73" s="1"/>
        <i x="183" s="1"/>
        <i x="253" s="1"/>
        <i x="255" s="1"/>
        <i x="92" s="1"/>
        <i x="254" s="1"/>
        <i x="66" s="1"/>
        <i x="30" s="1"/>
        <i x="34" s="1"/>
        <i x="22" s="1"/>
        <i x="97" s="1"/>
        <i x="132" s="1"/>
        <i x="178" s="1"/>
        <i x="113" s="1"/>
        <i x="14" s="1"/>
        <i x="69" s="1"/>
        <i x="153" s="1"/>
        <i x="138" s="1"/>
        <i x="51" s="1"/>
        <i x="167" s="1"/>
        <i x="239" s="1"/>
        <i x="214" s="1"/>
        <i x="230" s="1"/>
        <i x="102" s="1"/>
        <i x="43" s="1"/>
        <i x="243" s="1"/>
        <i x="50" s="1"/>
        <i x="174" s="1"/>
        <i x="245" s="1"/>
        <i x="128" s="1"/>
        <i x="12" s="1"/>
        <i x="15" s="1"/>
        <i x="173" s="1"/>
        <i x="200" s="1"/>
        <i x="197" s="1"/>
        <i x="169" s="1"/>
        <i x="216" s="1"/>
        <i x="224" s="1"/>
        <i x="215" s="1"/>
        <i x="135" s="1"/>
        <i x="219" s="1"/>
        <i x="235" s="1"/>
        <i x="103" s="1"/>
        <i x="229" s="1"/>
        <i x="41" s="1"/>
        <i x="134" s="1"/>
        <i x="18" s="1"/>
        <i x="189" s="1"/>
        <i x="111" s="1"/>
        <i x="192" s="1"/>
        <i x="90" s="1"/>
        <i x="17" s="1"/>
        <i x="2" s="1"/>
        <i x="37" s="1"/>
        <i x="38" s="1"/>
        <i x="76" s="1"/>
        <i x="136" s="1"/>
        <i x="35" s="1"/>
        <i x="159" s="1"/>
        <i x="139" s="1"/>
        <i x="63" s="1"/>
        <i x="95" s="1"/>
        <i x="106" s="1"/>
        <i x="75" s="1"/>
        <i x="155" s="1"/>
        <i x="181" s="1"/>
        <i x="28" s="1"/>
        <i x="10" s="1"/>
        <i x="1" s="1"/>
        <i x="210" s="1"/>
        <i x="199" s="1"/>
        <i x="171" s="1"/>
        <i x="121" s="1"/>
        <i x="112" s="1"/>
        <i x="3" s="1"/>
        <i x="78" s="1"/>
        <i x="4" s="1"/>
        <i x="70" s="1"/>
        <i x="99" s="1"/>
        <i x="175" s="1"/>
        <i x="20" s="1"/>
        <i x="251" s="1"/>
        <i x="55" s="1"/>
        <i x="100" s="1"/>
        <i x="187" s="1"/>
        <i x="207" s="1"/>
        <i x="150" s="1"/>
        <i x="44" s="1"/>
        <i x="212" s="1"/>
        <i x="217" s="1"/>
        <i x="161" s="1"/>
        <i x="36" s="1"/>
        <i x="86" s="1"/>
        <i x="58" s="1"/>
        <i x="240" s="1"/>
        <i x="74" s="1"/>
        <i x="27" s="1"/>
        <i x="13" s="1"/>
        <i x="204" s="1"/>
        <i x="218" s="1"/>
        <i x="221" s="1"/>
        <i x="124" s="1"/>
        <i x="242" s="1"/>
        <i x="195" s="1"/>
        <i x="184" s="1"/>
        <i x="125" s="1"/>
        <i x="56" s="1"/>
        <i x="24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Founded" xr10:uid="{46AA2D37-0CDF-46D7-BE2E-68EE4F9D9D7E}" sourceName="Year Founded">
  <pivotTables>
    <pivotTable tabId="2" name="Top 10 Companies"/>
    <pivotTable tabId="2" name="Top 10 Investors"/>
  </pivotTables>
  <data>
    <tabular pivotCacheId="783540827">
      <items count="35">
        <i x="25" s="1"/>
        <i x="29" s="1"/>
        <i x="31" s="1"/>
        <i x="32" s="1"/>
        <i x="7" s="1"/>
        <i x="30" s="1"/>
        <i x="33" s="1"/>
        <i x="24" s="1"/>
        <i x="26" s="1"/>
        <i x="21" s="1"/>
        <i x="34" s="1"/>
        <i x="15" s="1"/>
        <i x="14" s="1"/>
        <i x="27" s="1"/>
        <i x="16" s="1"/>
        <i x="0" s="1"/>
        <i x="12" s="1"/>
        <i x="23" s="1"/>
        <i x="3" s="1"/>
        <i x="19" s="1"/>
        <i x="18" s="1"/>
        <i x="1" s="1"/>
        <i x="11" s="1"/>
        <i x="2" s="1"/>
        <i x="8" s="1"/>
        <i x="4" s="1"/>
        <i x="6" s="1"/>
        <i x="13" s="1"/>
        <i x="5" s="1"/>
        <i x="9" s="1"/>
        <i x="10" s="1"/>
        <i x="17" s="1"/>
        <i x="20" s="1"/>
        <i x="22"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6C63ABD7-5F3A-4100-B20A-E4C3FC85142E}" cache="Slicer_Industry" caption="Industry" columnCount="3" style="SlicerStyleDark1" rowHeight="241300"/>
  <slicer name="Country" xr10:uid="{9CA46A2F-4359-48D1-B5BD-B6599F34E4E3}" cache="Slicer_Country" caption="Country" startItem="8" columnCount="2" style="SlicerStyleDark1" rowHeight="241300"/>
  <slicer name="Continent" xr10:uid="{9A8E6BED-4CFA-419D-A774-337DB697D00A}" cache="Slicer_Continent" caption="Continent" style="SlicerStyleDark1" rowHeight="241300"/>
  <slicer name="City" xr10:uid="{43840E48-1F26-47E0-9580-B6F036639D88}" cache="Slicer_City" caption="City" columnCount="2" style="SlicerStyleDark1" rowHeight="241300"/>
  <slicer name="Year Founded" xr10:uid="{49DC7B1B-030B-4EC4-AFE2-6D466A9F6A43}" cache="Slicer_Year_Founded" caption="Year Founde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C3292B-CD1D-4467-9102-83090A52B3C0}" name="Unicorns" displayName="Unicorns" ref="A1:N1057" totalsRowShown="0" headerRowDxfId="7">
  <autoFilter ref="A1:N1057" xr:uid="{15626F03-0AC4-4672-B2EB-E39B11F6FA78}"/>
  <tableColumns count="14">
    <tableColumn id="1" xr3:uid="{6A56C219-37E7-4321-9B5D-F2026FFD8F46}" name="Company"/>
    <tableColumn id="2" xr3:uid="{C946F318-DC89-4CDF-B3B2-39117339BBBB}" name="Valuation" dataDxfId="6"/>
    <tableColumn id="3" xr3:uid="{29745D52-15AC-4521-AAE3-502EB02E2558}" name="Date Joined" dataDxfId="5"/>
    <tableColumn id="4" xr3:uid="{31BDF3C4-6808-40FA-B0F8-A1A3518FA650}" name="Year Joined" dataDxfId="4">
      <calculatedColumnFormula>YEAR(C2)</calculatedColumnFormula>
    </tableColumn>
    <tableColumn id="5" xr3:uid="{79A96BAE-6839-41E3-A204-89BA2D88B129}" name="Industry"/>
    <tableColumn id="6" xr3:uid="{40A6CBE4-5147-43C5-B876-92D21CBA69D7}" name="City"/>
    <tableColumn id="7" xr3:uid="{1C239CD1-0A15-4C74-810F-3A492F7C0255}" name="Country"/>
    <tableColumn id="8" xr3:uid="{0B4EBC47-A263-4ADB-A43E-F858280CD8B3}" name="Continent"/>
    <tableColumn id="9" xr3:uid="{11DDC101-86ED-4FC3-A9D1-57C2AE01C16D}" name="Year Founded" dataDxfId="3"/>
    <tableColumn id="10" xr3:uid="{74B53FCA-78DE-4188-854C-E222D8D25CCB}" name="Funding" dataDxfId="2"/>
    <tableColumn id="11" xr3:uid="{AFCB1473-B5E2-4A94-8B93-C82924A0A946}" name="Revised Funding" dataDxfId="1">
      <calculatedColumnFormula>IF(J2=0,AVERAGEIF($E$2:$E$1057,_xlfn.XLOOKUP(J2,$J$2:$J$1057,$E$2:$E$1057),$J$2:$J$1057),J2)</calculatedColumnFormula>
    </tableColumn>
    <tableColumn id="14" xr3:uid="{DAB35957-A995-4436-8917-2298FB9E2114}" name="ROI (%)" dataCellStyle="Percent">
      <calculatedColumnFormula>(Unicorns[[#This Row],[Valuation]]-Unicorns[[#This Row],[Revised Funding]])/Unicorns[[#This Row],[Revised Funding]]</calculatedColumnFormula>
    </tableColumn>
    <tableColumn id="12" xr3:uid="{4763F3D4-A8BE-4BEA-8F89-9FD490DE3A9E}" name="Select Investors"/>
    <tableColumn id="13" xr3:uid="{5F6F1323-95F0-4A50-891A-D80B74467DCD}" name="Time Taken" dataDxfId="0">
      <calculatedColumnFormula>D2-I2</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6F03-0AC4-4672-B2EB-E39B11F6FA78}">
  <dimension ref="A1:N1057"/>
  <sheetViews>
    <sheetView workbookViewId="0">
      <selection activeCell="L22" sqref="L22"/>
    </sheetView>
  </sheetViews>
  <sheetFormatPr defaultRowHeight="15" x14ac:dyDescent="0.25"/>
  <cols>
    <col min="1" max="1" width="30.7109375" bestFit="1" customWidth="1"/>
    <col min="2" max="2" width="17.7109375" bestFit="1" customWidth="1"/>
    <col min="3" max="3" width="17.42578125" bestFit="1" customWidth="1"/>
    <col min="4" max="4" width="12.85546875" customWidth="1"/>
    <col min="5" max="5" width="31.28515625" bestFit="1" customWidth="1"/>
    <col min="6" max="6" width="19.140625" bestFit="1" customWidth="1"/>
    <col min="7" max="7" width="19.42578125" bestFit="1" customWidth="1"/>
    <col min="8" max="8" width="13.5703125" bestFit="1" customWidth="1"/>
    <col min="9" max="9" width="14.85546875" customWidth="1"/>
    <col min="10" max="10" width="16.140625" bestFit="1" customWidth="1"/>
    <col min="11" max="12" width="17.140625" customWidth="1"/>
    <col min="13" max="13" width="86.5703125" bestFit="1" customWidth="1"/>
    <col min="14" max="14" width="12.7109375" customWidth="1"/>
  </cols>
  <sheetData>
    <row r="1" spans="1:14" x14ac:dyDescent="0.25">
      <c r="A1" s="1" t="s">
        <v>0</v>
      </c>
      <c r="B1" s="1" t="s">
        <v>1</v>
      </c>
      <c r="C1" s="1" t="s">
        <v>2</v>
      </c>
      <c r="D1" s="1" t="s">
        <v>2428</v>
      </c>
      <c r="E1" s="1" t="s">
        <v>3</v>
      </c>
      <c r="F1" s="1" t="s">
        <v>4</v>
      </c>
      <c r="G1" s="1" t="s">
        <v>5</v>
      </c>
      <c r="H1" s="1" t="s">
        <v>6</v>
      </c>
      <c r="I1" s="1" t="s">
        <v>7</v>
      </c>
      <c r="J1" s="1" t="s">
        <v>8</v>
      </c>
      <c r="K1" s="1" t="s">
        <v>2429</v>
      </c>
      <c r="L1" s="1" t="s">
        <v>2431</v>
      </c>
      <c r="M1" s="1" t="s">
        <v>9</v>
      </c>
      <c r="N1" s="1" t="s">
        <v>2430</v>
      </c>
    </row>
    <row r="2" spans="1:14" x14ac:dyDescent="0.25">
      <c r="A2" t="s">
        <v>14</v>
      </c>
      <c r="B2" s="4">
        <v>100000000000</v>
      </c>
      <c r="C2" s="2">
        <v>41244</v>
      </c>
      <c r="D2" s="3">
        <f t="shared" ref="D2:D64" si="0">YEAR(C2)</f>
        <v>2012</v>
      </c>
      <c r="E2" t="s">
        <v>15</v>
      </c>
      <c r="F2" t="s">
        <v>16</v>
      </c>
      <c r="G2" t="s">
        <v>17</v>
      </c>
      <c r="H2" t="s">
        <v>18</v>
      </c>
      <c r="I2" s="3">
        <v>2002</v>
      </c>
      <c r="J2" s="4">
        <v>7000000000</v>
      </c>
      <c r="K2" s="4">
        <f t="shared" ref="K2:K65" si="1">IF(J2=0,AVERAGEIF($E$2:$E$1057,_xlfn.XLOOKUP(J2,$J$2:$J$1057,$E$2:$E$1057),$J$2:$J$1057),J2)</f>
        <v>7000000000</v>
      </c>
      <c r="L2" s="7">
        <f>(Unicorns[[#This Row],[Valuation]]-Unicorns[[#This Row],[Revised Funding]])/Unicorns[[#This Row],[Revised Funding]]</f>
        <v>13.285714285714286</v>
      </c>
      <c r="M2" t="s">
        <v>19</v>
      </c>
      <c r="N2" s="3">
        <f>D2-I2</f>
        <v>10</v>
      </c>
    </row>
    <row r="3" spans="1:14" x14ac:dyDescent="0.25">
      <c r="A3" t="s">
        <v>20</v>
      </c>
      <c r="B3" s="4">
        <v>100000000000</v>
      </c>
      <c r="C3" s="2">
        <v>43284</v>
      </c>
      <c r="D3" s="3">
        <f t="shared" si="0"/>
        <v>2018</v>
      </c>
      <c r="E3" t="s">
        <v>21</v>
      </c>
      <c r="F3" t="s">
        <v>22</v>
      </c>
      <c r="G3" t="s">
        <v>12</v>
      </c>
      <c r="H3" t="s">
        <v>13</v>
      </c>
      <c r="I3" s="3">
        <v>2008</v>
      </c>
      <c r="J3" s="4">
        <v>2000000000</v>
      </c>
      <c r="K3" s="4">
        <f t="shared" si="1"/>
        <v>2000000000</v>
      </c>
      <c r="L3" s="7">
        <f>(Unicorns[[#This Row],[Valuation]]-Unicorns[[#This Row],[Revised Funding]])/Unicorns[[#This Row],[Revised Funding]]</f>
        <v>49</v>
      </c>
      <c r="M3" t="s">
        <v>23</v>
      </c>
      <c r="N3" s="3">
        <f t="shared" ref="N3:N66" si="2">D3-I3</f>
        <v>10</v>
      </c>
    </row>
    <row r="4" spans="1:14" x14ac:dyDescent="0.25">
      <c r="A4" t="s">
        <v>24</v>
      </c>
      <c r="B4" s="4">
        <v>95000000000</v>
      </c>
      <c r="C4" s="2">
        <v>41662</v>
      </c>
      <c r="D4" s="3">
        <f t="shared" si="0"/>
        <v>2014</v>
      </c>
      <c r="E4" t="s">
        <v>25</v>
      </c>
      <c r="F4" t="s">
        <v>26</v>
      </c>
      <c r="G4" t="s">
        <v>17</v>
      </c>
      <c r="H4" t="s">
        <v>18</v>
      </c>
      <c r="I4" s="3">
        <v>2010</v>
      </c>
      <c r="J4" s="4">
        <v>2000000000</v>
      </c>
      <c r="K4" s="4">
        <f t="shared" si="1"/>
        <v>2000000000</v>
      </c>
      <c r="L4" s="7">
        <f>(Unicorns[[#This Row],[Valuation]]-Unicorns[[#This Row],[Revised Funding]])/Unicorns[[#This Row],[Revised Funding]]</f>
        <v>46.5</v>
      </c>
      <c r="M4" t="s">
        <v>27</v>
      </c>
      <c r="N4" s="3">
        <f t="shared" si="2"/>
        <v>4</v>
      </c>
    </row>
    <row r="5" spans="1:14" x14ac:dyDescent="0.25">
      <c r="A5" t="s">
        <v>28</v>
      </c>
      <c r="B5" s="4">
        <v>46000000000</v>
      </c>
      <c r="C5" s="2">
        <v>40889</v>
      </c>
      <c r="D5" s="3">
        <f t="shared" si="0"/>
        <v>2011</v>
      </c>
      <c r="E5" t="s">
        <v>25</v>
      </c>
      <c r="F5" t="s">
        <v>29</v>
      </c>
      <c r="G5" t="s">
        <v>30</v>
      </c>
      <c r="H5" t="s">
        <v>31</v>
      </c>
      <c r="I5" s="3">
        <v>2005</v>
      </c>
      <c r="J5" s="4">
        <v>4000000000</v>
      </c>
      <c r="K5" s="4">
        <f t="shared" si="1"/>
        <v>4000000000</v>
      </c>
      <c r="L5" s="7">
        <f>(Unicorns[[#This Row],[Valuation]]-Unicorns[[#This Row],[Revised Funding]])/Unicorns[[#This Row],[Revised Funding]]</f>
        <v>10.5</v>
      </c>
      <c r="M5" t="s">
        <v>32</v>
      </c>
      <c r="N5" s="3">
        <f t="shared" si="2"/>
        <v>6</v>
      </c>
    </row>
    <row r="6" spans="1:14" x14ac:dyDescent="0.25">
      <c r="A6" t="s">
        <v>33</v>
      </c>
      <c r="B6" s="4">
        <v>40000000000</v>
      </c>
      <c r="C6" s="2">
        <v>43108</v>
      </c>
      <c r="D6" s="3">
        <f t="shared" si="0"/>
        <v>2018</v>
      </c>
      <c r="E6" t="s">
        <v>34</v>
      </c>
      <c r="F6" t="s">
        <v>35</v>
      </c>
      <c r="G6" t="s">
        <v>36</v>
      </c>
      <c r="H6" t="s">
        <v>37</v>
      </c>
      <c r="I6" s="3">
        <v>2012</v>
      </c>
      <c r="J6" s="4">
        <v>572000000</v>
      </c>
      <c r="K6" s="4">
        <f t="shared" si="1"/>
        <v>572000000</v>
      </c>
      <c r="L6" s="7">
        <f>(Unicorns[[#This Row],[Valuation]]-Unicorns[[#This Row],[Revised Funding]])/Unicorns[[#This Row],[Revised Funding]]</f>
        <v>68.930069930069934</v>
      </c>
      <c r="M6" t="s">
        <v>38</v>
      </c>
      <c r="N6" s="3">
        <f t="shared" si="2"/>
        <v>6</v>
      </c>
    </row>
    <row r="7" spans="1:14" x14ac:dyDescent="0.25">
      <c r="A7" t="s">
        <v>39</v>
      </c>
      <c r="B7" s="4">
        <v>40000000000</v>
      </c>
      <c r="C7" s="2">
        <v>43587</v>
      </c>
      <c r="D7" s="3">
        <f t="shared" si="0"/>
        <v>2019</v>
      </c>
      <c r="E7" t="s">
        <v>25</v>
      </c>
      <c r="F7" t="s">
        <v>40</v>
      </c>
      <c r="G7" t="s">
        <v>41</v>
      </c>
      <c r="H7" t="s">
        <v>31</v>
      </c>
      <c r="I7" s="3">
        <v>2012</v>
      </c>
      <c r="J7" s="4">
        <v>2000000000</v>
      </c>
      <c r="K7" s="4">
        <f t="shared" si="1"/>
        <v>2000000000</v>
      </c>
      <c r="L7" s="7">
        <f>(Unicorns[[#This Row],[Valuation]]-Unicorns[[#This Row],[Revised Funding]])/Unicorns[[#This Row],[Revised Funding]]</f>
        <v>19</v>
      </c>
      <c r="M7" t="s">
        <v>42</v>
      </c>
      <c r="N7" s="3">
        <f t="shared" si="2"/>
        <v>7</v>
      </c>
    </row>
    <row r="8" spans="1:14" x14ac:dyDescent="0.25">
      <c r="A8" t="s">
        <v>43</v>
      </c>
      <c r="B8" s="4">
        <v>39000000000</v>
      </c>
      <c r="C8" s="2">
        <v>42003</v>
      </c>
      <c r="D8" s="3">
        <f t="shared" si="0"/>
        <v>2014</v>
      </c>
      <c r="E8" t="s">
        <v>44</v>
      </c>
      <c r="F8" t="s">
        <v>26</v>
      </c>
      <c r="G8" t="s">
        <v>17</v>
      </c>
      <c r="H8" t="s">
        <v>18</v>
      </c>
      <c r="I8" s="3">
        <v>2012</v>
      </c>
      <c r="J8" s="4">
        <v>3000000000</v>
      </c>
      <c r="K8" s="4">
        <f t="shared" si="1"/>
        <v>3000000000</v>
      </c>
      <c r="L8" s="7">
        <f>(Unicorns[[#This Row],[Valuation]]-Unicorns[[#This Row],[Revised Funding]])/Unicorns[[#This Row],[Revised Funding]]</f>
        <v>12</v>
      </c>
      <c r="M8" t="s">
        <v>45</v>
      </c>
      <c r="N8" s="3">
        <f t="shared" si="2"/>
        <v>2</v>
      </c>
    </row>
    <row r="9" spans="1:14" x14ac:dyDescent="0.25">
      <c r="A9" t="s">
        <v>46</v>
      </c>
      <c r="B9" s="4">
        <v>38000000000</v>
      </c>
      <c r="C9" s="2">
        <v>43089</v>
      </c>
      <c r="D9" s="3">
        <f t="shared" si="0"/>
        <v>2017</v>
      </c>
      <c r="E9" t="s">
        <v>47</v>
      </c>
      <c r="F9" t="s">
        <v>26</v>
      </c>
      <c r="G9" t="s">
        <v>17</v>
      </c>
      <c r="H9" t="s">
        <v>18</v>
      </c>
      <c r="I9" s="3">
        <v>2015</v>
      </c>
      <c r="J9" s="4">
        <v>14000000000</v>
      </c>
      <c r="K9" s="4">
        <f t="shared" si="1"/>
        <v>14000000000</v>
      </c>
      <c r="L9" s="7">
        <f>(Unicorns[[#This Row],[Valuation]]-Unicorns[[#This Row],[Revised Funding]])/Unicorns[[#This Row],[Revised Funding]]</f>
        <v>1.7142857142857142</v>
      </c>
      <c r="M9" t="s">
        <v>48</v>
      </c>
      <c r="N9" s="3">
        <f t="shared" si="2"/>
        <v>2</v>
      </c>
    </row>
    <row r="10" spans="1:14" x14ac:dyDescent="0.25">
      <c r="A10" t="s">
        <v>49</v>
      </c>
      <c r="B10" s="4">
        <v>38000000000</v>
      </c>
      <c r="C10" s="2">
        <v>43501</v>
      </c>
      <c r="D10" s="3">
        <f t="shared" si="0"/>
        <v>2019</v>
      </c>
      <c r="E10" t="s">
        <v>50</v>
      </c>
      <c r="F10" t="s">
        <v>26</v>
      </c>
      <c r="G10" t="s">
        <v>17</v>
      </c>
      <c r="H10" t="s">
        <v>18</v>
      </c>
      <c r="I10" s="3">
        <v>2013</v>
      </c>
      <c r="J10" s="4">
        <v>3000000000</v>
      </c>
      <c r="K10" s="4">
        <f t="shared" si="1"/>
        <v>3000000000</v>
      </c>
      <c r="L10" s="7">
        <f>(Unicorns[[#This Row],[Valuation]]-Unicorns[[#This Row],[Revised Funding]])/Unicorns[[#This Row],[Revised Funding]]</f>
        <v>11.666666666666666</v>
      </c>
      <c r="M10" t="s">
        <v>51</v>
      </c>
      <c r="N10" s="3">
        <f t="shared" si="2"/>
        <v>6</v>
      </c>
    </row>
    <row r="11" spans="1:14" x14ac:dyDescent="0.25">
      <c r="A11" t="s">
        <v>52</v>
      </c>
      <c r="B11" s="4">
        <v>33000000000</v>
      </c>
      <c r="C11" s="2">
        <v>43216</v>
      </c>
      <c r="D11" s="3">
        <f t="shared" si="0"/>
        <v>2018</v>
      </c>
      <c r="E11" t="s">
        <v>25</v>
      </c>
      <c r="F11" t="s">
        <v>40</v>
      </c>
      <c r="G11" t="s">
        <v>41</v>
      </c>
      <c r="H11" t="s">
        <v>31</v>
      </c>
      <c r="I11" s="3">
        <v>2015</v>
      </c>
      <c r="J11" s="4">
        <v>2000000000</v>
      </c>
      <c r="K11" s="4">
        <f t="shared" si="1"/>
        <v>2000000000</v>
      </c>
      <c r="L11" s="7">
        <f>(Unicorns[[#This Row],[Valuation]]-Unicorns[[#This Row],[Revised Funding]])/Unicorns[[#This Row],[Revised Funding]]</f>
        <v>15.5</v>
      </c>
      <c r="M11" t="s">
        <v>53</v>
      </c>
      <c r="N11" s="3">
        <f t="shared" si="2"/>
        <v>3</v>
      </c>
    </row>
    <row r="12" spans="1:14" x14ac:dyDescent="0.25">
      <c r="A12" t="s">
        <v>54</v>
      </c>
      <c r="B12" s="4">
        <v>32000000000</v>
      </c>
      <c r="C12" s="2">
        <v>43399</v>
      </c>
      <c r="D12" s="3">
        <f t="shared" si="0"/>
        <v>2018</v>
      </c>
      <c r="E12" t="s">
        <v>15</v>
      </c>
      <c r="F12" t="s">
        <v>55</v>
      </c>
      <c r="G12" t="s">
        <v>17</v>
      </c>
      <c r="H12" t="s">
        <v>18</v>
      </c>
      <c r="I12" s="3">
        <v>1991</v>
      </c>
      <c r="J12" s="4">
        <v>7000000000</v>
      </c>
      <c r="K12" s="4">
        <f t="shared" si="1"/>
        <v>7000000000</v>
      </c>
      <c r="L12" s="7">
        <f>(Unicorns[[#This Row],[Valuation]]-Unicorns[[#This Row],[Revised Funding]])/Unicorns[[#This Row],[Revised Funding]]</f>
        <v>3.5714285714285716</v>
      </c>
      <c r="M12" t="s">
        <v>56</v>
      </c>
      <c r="N12" s="3">
        <f t="shared" si="2"/>
        <v>27</v>
      </c>
    </row>
    <row r="13" spans="1:14" x14ac:dyDescent="0.25">
      <c r="A13" t="s">
        <v>57</v>
      </c>
      <c r="B13" s="4">
        <v>27000000000</v>
      </c>
      <c r="C13" s="2">
        <v>41066</v>
      </c>
      <c r="D13" s="3">
        <f t="shared" si="0"/>
        <v>2012</v>
      </c>
      <c r="E13" t="s">
        <v>21</v>
      </c>
      <c r="F13" t="s">
        <v>58</v>
      </c>
      <c r="G13" t="s">
        <v>17</v>
      </c>
      <c r="H13" t="s">
        <v>18</v>
      </c>
      <c r="I13" s="3">
        <v>2002</v>
      </c>
      <c r="J13" s="4">
        <v>4000000000</v>
      </c>
      <c r="K13" s="4">
        <f t="shared" si="1"/>
        <v>4000000000</v>
      </c>
      <c r="L13" s="7">
        <f>(Unicorns[[#This Row],[Valuation]]-Unicorns[[#This Row],[Revised Funding]])/Unicorns[[#This Row],[Revised Funding]]</f>
        <v>5.75</v>
      </c>
      <c r="M13" t="s">
        <v>59</v>
      </c>
      <c r="N13" s="3">
        <f t="shared" si="2"/>
        <v>10</v>
      </c>
    </row>
    <row r="14" spans="1:14" x14ac:dyDescent="0.25">
      <c r="A14" t="s">
        <v>60</v>
      </c>
      <c r="B14" s="4">
        <v>25000000000</v>
      </c>
      <c r="C14" s="2">
        <v>43529</v>
      </c>
      <c r="D14" s="3">
        <f t="shared" si="0"/>
        <v>2019</v>
      </c>
      <c r="E14" t="s">
        <v>25</v>
      </c>
      <c r="F14" t="s">
        <v>26</v>
      </c>
      <c r="G14" t="s">
        <v>17</v>
      </c>
      <c r="H14" t="s">
        <v>18</v>
      </c>
      <c r="I14" s="3">
        <v>2013</v>
      </c>
      <c r="J14" s="4">
        <v>2000000000</v>
      </c>
      <c r="K14" s="4">
        <f t="shared" si="1"/>
        <v>2000000000</v>
      </c>
      <c r="L14" s="7">
        <f>(Unicorns[[#This Row],[Valuation]]-Unicorns[[#This Row],[Revised Funding]])/Unicorns[[#This Row],[Revised Funding]]</f>
        <v>11.5</v>
      </c>
      <c r="M14" t="s">
        <v>61</v>
      </c>
      <c r="N14" s="3">
        <f t="shared" si="2"/>
        <v>6</v>
      </c>
    </row>
    <row r="15" spans="1:14" x14ac:dyDescent="0.25">
      <c r="A15" t="s">
        <v>62</v>
      </c>
      <c r="B15" s="4">
        <v>22000000000</v>
      </c>
      <c r="C15" s="2">
        <v>42941</v>
      </c>
      <c r="D15" s="3">
        <f t="shared" si="0"/>
        <v>2017</v>
      </c>
      <c r="E15" t="s">
        <v>63</v>
      </c>
      <c r="F15" t="s">
        <v>64</v>
      </c>
      <c r="G15" t="s">
        <v>65</v>
      </c>
      <c r="H15" t="s">
        <v>13</v>
      </c>
      <c r="I15" s="3">
        <v>2008</v>
      </c>
      <c r="J15" s="4">
        <v>4000000000</v>
      </c>
      <c r="K15" s="4">
        <f t="shared" si="1"/>
        <v>4000000000</v>
      </c>
      <c r="L15" s="7">
        <f>(Unicorns[[#This Row],[Valuation]]-Unicorns[[#This Row],[Revised Funding]])/Unicorns[[#This Row],[Revised Funding]]</f>
        <v>4.5</v>
      </c>
      <c r="M15" t="s">
        <v>66</v>
      </c>
      <c r="N15" s="3">
        <f t="shared" si="2"/>
        <v>9</v>
      </c>
    </row>
    <row r="16" spans="1:14" x14ac:dyDescent="0.25">
      <c r="A16" t="s">
        <v>67</v>
      </c>
      <c r="B16" s="4">
        <v>20000000000</v>
      </c>
      <c r="C16" s="2">
        <v>44293</v>
      </c>
      <c r="D16" s="3">
        <f t="shared" si="0"/>
        <v>2021</v>
      </c>
      <c r="E16" t="s">
        <v>44</v>
      </c>
      <c r="F16" t="s">
        <v>68</v>
      </c>
      <c r="G16" t="s">
        <v>69</v>
      </c>
      <c r="H16" t="s">
        <v>13</v>
      </c>
      <c r="I16" s="3">
        <v>2015</v>
      </c>
      <c r="J16" s="4">
        <v>5000000000</v>
      </c>
      <c r="K16" s="4">
        <f t="shared" si="1"/>
        <v>5000000000</v>
      </c>
      <c r="L16" s="7">
        <f>(Unicorns[[#This Row],[Valuation]]-Unicorns[[#This Row],[Revised Funding]])/Unicorns[[#This Row],[Revised Funding]]</f>
        <v>3</v>
      </c>
      <c r="M16" t="s">
        <v>70</v>
      </c>
      <c r="N16" s="3">
        <f t="shared" si="2"/>
        <v>6</v>
      </c>
    </row>
    <row r="17" spans="1:14" x14ac:dyDescent="0.25">
      <c r="A17" t="s">
        <v>71</v>
      </c>
      <c r="B17" s="4">
        <v>20000000000</v>
      </c>
      <c r="C17" s="2">
        <v>42460</v>
      </c>
      <c r="D17" s="3">
        <f t="shared" si="0"/>
        <v>2016</v>
      </c>
      <c r="E17" t="s">
        <v>21</v>
      </c>
      <c r="F17" t="s">
        <v>72</v>
      </c>
      <c r="G17" t="s">
        <v>12</v>
      </c>
      <c r="H17" t="s">
        <v>13</v>
      </c>
      <c r="I17" s="3">
        <v>2013</v>
      </c>
      <c r="J17" s="4">
        <v>918000000</v>
      </c>
      <c r="K17" s="4">
        <f t="shared" si="1"/>
        <v>918000000</v>
      </c>
      <c r="L17" s="7">
        <f>(Unicorns[[#This Row],[Valuation]]-Unicorns[[#This Row],[Revised Funding]])/Unicorns[[#This Row],[Revised Funding]]</f>
        <v>20.786492374727668</v>
      </c>
      <c r="M17" t="s">
        <v>73</v>
      </c>
      <c r="N17" s="3">
        <f t="shared" si="2"/>
        <v>3</v>
      </c>
    </row>
    <row r="18" spans="1:14" x14ac:dyDescent="0.25">
      <c r="A18" t="s">
        <v>74</v>
      </c>
      <c r="B18" s="4">
        <v>18000000000</v>
      </c>
      <c r="C18" s="2">
        <v>44566</v>
      </c>
      <c r="D18" s="3">
        <f t="shared" si="0"/>
        <v>2022</v>
      </c>
      <c r="E18" t="s">
        <v>34</v>
      </c>
      <c r="F18" t="s">
        <v>26</v>
      </c>
      <c r="G18" t="s">
        <v>17</v>
      </c>
      <c r="H18" t="s">
        <v>18</v>
      </c>
      <c r="I18" s="3">
        <v>2011</v>
      </c>
      <c r="J18" s="4">
        <v>476000000</v>
      </c>
      <c r="K18" s="4">
        <f t="shared" si="1"/>
        <v>476000000</v>
      </c>
      <c r="L18" s="7">
        <f>(Unicorns[[#This Row],[Valuation]]-Unicorns[[#This Row],[Revised Funding]])/Unicorns[[#This Row],[Revised Funding]]</f>
        <v>36.815126050420169</v>
      </c>
      <c r="M18" t="s">
        <v>75</v>
      </c>
      <c r="N18" s="3">
        <f t="shared" si="2"/>
        <v>11</v>
      </c>
    </row>
    <row r="19" spans="1:14" x14ac:dyDescent="0.25">
      <c r="A19" t="s">
        <v>76</v>
      </c>
      <c r="B19" s="4">
        <v>17000000000</v>
      </c>
      <c r="C19" s="2">
        <v>42886</v>
      </c>
      <c r="D19" s="3">
        <f t="shared" si="0"/>
        <v>2017</v>
      </c>
      <c r="E19" t="s">
        <v>63</v>
      </c>
      <c r="F19" t="s">
        <v>11</v>
      </c>
      <c r="G19" t="s">
        <v>12</v>
      </c>
      <c r="H19" t="s">
        <v>13</v>
      </c>
      <c r="I19" s="3">
        <v>2012</v>
      </c>
      <c r="J19" s="4">
        <v>4000000000</v>
      </c>
      <c r="K19" s="4">
        <f t="shared" si="1"/>
        <v>4000000000</v>
      </c>
      <c r="L19" s="7">
        <f>(Unicorns[[#This Row],[Valuation]]-Unicorns[[#This Row],[Revised Funding]])/Unicorns[[#This Row],[Revised Funding]]</f>
        <v>3.25</v>
      </c>
      <c r="M19" t="s">
        <v>77</v>
      </c>
      <c r="N19" s="3">
        <f t="shared" si="2"/>
        <v>5</v>
      </c>
    </row>
    <row r="20" spans="1:14" x14ac:dyDescent="0.25">
      <c r="A20" t="s">
        <v>78</v>
      </c>
      <c r="B20" s="4">
        <v>15000000000</v>
      </c>
      <c r="C20" s="2">
        <v>43802</v>
      </c>
      <c r="D20" s="3">
        <f t="shared" si="0"/>
        <v>2019</v>
      </c>
      <c r="E20" t="s">
        <v>25</v>
      </c>
      <c r="F20" t="s">
        <v>40</v>
      </c>
      <c r="G20" t="s">
        <v>41</v>
      </c>
      <c r="H20" t="s">
        <v>31</v>
      </c>
      <c r="I20" s="3">
        <v>2016</v>
      </c>
      <c r="J20" s="4">
        <v>770000000</v>
      </c>
      <c r="K20" s="4">
        <f t="shared" si="1"/>
        <v>770000000</v>
      </c>
      <c r="L20" s="7">
        <f>(Unicorns[[#This Row],[Valuation]]-Unicorns[[#This Row],[Revised Funding]])/Unicorns[[#This Row],[Revised Funding]]</f>
        <v>18.480519480519479</v>
      </c>
      <c r="M20" t="s">
        <v>79</v>
      </c>
      <c r="N20" s="3">
        <f t="shared" si="2"/>
        <v>3</v>
      </c>
    </row>
    <row r="21" spans="1:14" x14ac:dyDescent="0.25">
      <c r="A21" t="s">
        <v>80</v>
      </c>
      <c r="B21" s="4">
        <v>15000000000</v>
      </c>
      <c r="C21" s="2">
        <v>43210</v>
      </c>
      <c r="D21" s="3">
        <f t="shared" si="0"/>
        <v>2018</v>
      </c>
      <c r="E21" t="s">
        <v>34</v>
      </c>
      <c r="F21" t="s">
        <v>26</v>
      </c>
      <c r="G21" t="s">
        <v>17</v>
      </c>
      <c r="H21" t="s">
        <v>18</v>
      </c>
      <c r="I21" s="3">
        <v>2012</v>
      </c>
      <c r="J21" s="4">
        <v>979000000</v>
      </c>
      <c r="K21" s="4">
        <f t="shared" si="1"/>
        <v>979000000</v>
      </c>
      <c r="L21" s="7">
        <f>(Unicorns[[#This Row],[Valuation]]-Unicorns[[#This Row],[Revised Funding]])/Unicorns[[#This Row],[Revised Funding]]</f>
        <v>14.321756894790603</v>
      </c>
      <c r="M21" t="s">
        <v>81</v>
      </c>
      <c r="N21" s="3">
        <f t="shared" si="2"/>
        <v>6</v>
      </c>
    </row>
    <row r="22" spans="1:14" x14ac:dyDescent="0.25">
      <c r="A22" t="s">
        <v>82</v>
      </c>
      <c r="B22" s="4">
        <v>15000000000</v>
      </c>
      <c r="C22" s="2">
        <v>43891</v>
      </c>
      <c r="D22" s="3">
        <f t="shared" si="0"/>
        <v>2020</v>
      </c>
      <c r="E22" t="s">
        <v>47</v>
      </c>
      <c r="F22" t="s">
        <v>11</v>
      </c>
      <c r="G22" t="s">
        <v>12</v>
      </c>
      <c r="H22" t="s">
        <v>13</v>
      </c>
      <c r="I22" s="3">
        <v>2016</v>
      </c>
      <c r="J22" s="4">
        <v>721000000</v>
      </c>
      <c r="K22" s="4">
        <f t="shared" si="1"/>
        <v>721000000</v>
      </c>
      <c r="L22" s="7">
        <f>(Unicorns[[#This Row],[Valuation]]-Unicorns[[#This Row],[Revised Funding]])/Unicorns[[#This Row],[Revised Funding]]</f>
        <v>19.804438280166437</v>
      </c>
      <c r="M22" t="s">
        <v>83</v>
      </c>
      <c r="N22" s="3">
        <f t="shared" si="2"/>
        <v>4</v>
      </c>
    </row>
    <row r="23" spans="1:14" x14ac:dyDescent="0.25">
      <c r="A23" t="s">
        <v>84</v>
      </c>
      <c r="B23" s="4">
        <v>15000000000</v>
      </c>
      <c r="C23" s="2">
        <v>44112</v>
      </c>
      <c r="D23" s="3">
        <f t="shared" si="0"/>
        <v>2020</v>
      </c>
      <c r="E23" t="s">
        <v>21</v>
      </c>
      <c r="F23" t="s">
        <v>85</v>
      </c>
      <c r="G23" t="s">
        <v>17</v>
      </c>
      <c r="H23" t="s">
        <v>18</v>
      </c>
      <c r="I23" s="3">
        <v>2013</v>
      </c>
      <c r="J23" s="4">
        <v>3000000000</v>
      </c>
      <c r="K23" s="4">
        <f t="shared" si="1"/>
        <v>3000000000</v>
      </c>
      <c r="L23" s="7">
        <f>(Unicorns[[#This Row],[Valuation]]-Unicorns[[#This Row],[Revised Funding]])/Unicorns[[#This Row],[Revised Funding]]</f>
        <v>4</v>
      </c>
      <c r="M23" t="s">
        <v>86</v>
      </c>
      <c r="N23" s="3">
        <f t="shared" si="2"/>
        <v>7</v>
      </c>
    </row>
    <row r="24" spans="1:14" x14ac:dyDescent="0.25">
      <c r="A24" t="s">
        <v>87</v>
      </c>
      <c r="B24" s="4">
        <v>14000000000</v>
      </c>
      <c r="C24" s="2">
        <v>44244</v>
      </c>
      <c r="D24" s="3">
        <f t="shared" si="0"/>
        <v>2021</v>
      </c>
      <c r="E24" t="s">
        <v>25</v>
      </c>
      <c r="F24" t="s">
        <v>40</v>
      </c>
      <c r="G24" t="s">
        <v>41</v>
      </c>
      <c r="H24" t="s">
        <v>31</v>
      </c>
      <c r="I24" s="3">
        <v>2011</v>
      </c>
      <c r="J24" s="4">
        <v>490000000</v>
      </c>
      <c r="K24" s="4">
        <f t="shared" si="1"/>
        <v>490000000</v>
      </c>
      <c r="L24" s="7">
        <f>(Unicorns[[#This Row],[Valuation]]-Unicorns[[#This Row],[Revised Funding]])/Unicorns[[#This Row],[Revised Funding]]</f>
        <v>27.571428571428573</v>
      </c>
      <c r="M24" t="s">
        <v>88</v>
      </c>
      <c r="N24" s="3">
        <f t="shared" si="2"/>
        <v>10</v>
      </c>
    </row>
    <row r="25" spans="1:14" x14ac:dyDescent="0.25">
      <c r="A25" t="s">
        <v>89</v>
      </c>
      <c r="B25" s="4">
        <v>13000000000</v>
      </c>
      <c r="C25" s="2">
        <v>43445</v>
      </c>
      <c r="D25" s="3">
        <f t="shared" si="0"/>
        <v>2018</v>
      </c>
      <c r="E25" t="s">
        <v>25</v>
      </c>
      <c r="F25" t="s">
        <v>26</v>
      </c>
      <c r="G25" t="s">
        <v>17</v>
      </c>
      <c r="H25" t="s">
        <v>18</v>
      </c>
      <c r="I25" s="3">
        <v>2012</v>
      </c>
      <c r="J25" s="4">
        <v>734000000</v>
      </c>
      <c r="K25" s="4">
        <f t="shared" si="1"/>
        <v>734000000</v>
      </c>
      <c r="L25" s="7">
        <f>(Unicorns[[#This Row],[Valuation]]-Unicorns[[#This Row],[Revised Funding]])/Unicorns[[#This Row],[Revised Funding]]</f>
        <v>16.711171662125341</v>
      </c>
      <c r="M25" t="s">
        <v>90</v>
      </c>
      <c r="N25" s="3">
        <f t="shared" si="2"/>
        <v>6</v>
      </c>
    </row>
    <row r="26" spans="1:14" x14ac:dyDescent="0.25">
      <c r="A26" t="s">
        <v>91</v>
      </c>
      <c r="B26" s="4">
        <v>13000000000</v>
      </c>
      <c r="C26" s="2">
        <v>43389</v>
      </c>
      <c r="D26" s="3">
        <f t="shared" si="0"/>
        <v>2018</v>
      </c>
      <c r="E26" t="s">
        <v>92</v>
      </c>
      <c r="F26" t="s">
        <v>93</v>
      </c>
      <c r="G26" t="s">
        <v>17</v>
      </c>
      <c r="H26" t="s">
        <v>18</v>
      </c>
      <c r="I26" s="3">
        <v>2017</v>
      </c>
      <c r="J26" s="4">
        <v>2000000000</v>
      </c>
      <c r="K26" s="4">
        <f t="shared" si="1"/>
        <v>2000000000</v>
      </c>
      <c r="L26" s="7">
        <f>(Unicorns[[#This Row],[Valuation]]-Unicorns[[#This Row],[Revised Funding]])/Unicorns[[#This Row],[Revised Funding]]</f>
        <v>5.5</v>
      </c>
      <c r="M26" t="s">
        <v>94</v>
      </c>
      <c r="N26" s="3">
        <f t="shared" si="2"/>
        <v>1</v>
      </c>
    </row>
    <row r="27" spans="1:14" x14ac:dyDescent="0.25">
      <c r="A27" t="s">
        <v>95</v>
      </c>
      <c r="B27" s="4">
        <v>13000000000</v>
      </c>
      <c r="C27" s="2">
        <v>44397</v>
      </c>
      <c r="D27" s="3">
        <f t="shared" si="0"/>
        <v>2021</v>
      </c>
      <c r="E27" t="s">
        <v>21</v>
      </c>
      <c r="F27" t="s">
        <v>96</v>
      </c>
      <c r="G27" t="s">
        <v>17</v>
      </c>
      <c r="H27" t="s">
        <v>18</v>
      </c>
      <c r="I27" s="3">
        <v>2017</v>
      </c>
      <c r="J27" s="4">
        <v>427000000</v>
      </c>
      <c r="K27" s="4">
        <f t="shared" si="1"/>
        <v>427000000</v>
      </c>
      <c r="L27" s="7">
        <f>(Unicorns[[#This Row],[Valuation]]-Unicorns[[#This Row],[Revised Funding]])/Unicorns[[#This Row],[Revised Funding]]</f>
        <v>29.444964871194379</v>
      </c>
      <c r="M27" t="s">
        <v>97</v>
      </c>
      <c r="N27" s="3">
        <f t="shared" si="2"/>
        <v>4</v>
      </c>
    </row>
    <row r="28" spans="1:14" x14ac:dyDescent="0.25">
      <c r="A28" t="s">
        <v>98</v>
      </c>
      <c r="B28" s="4">
        <v>13000000000</v>
      </c>
      <c r="C28" s="2">
        <v>43748</v>
      </c>
      <c r="D28" s="3">
        <f t="shared" si="0"/>
        <v>2019</v>
      </c>
      <c r="E28" t="s">
        <v>34</v>
      </c>
      <c r="F28" t="s">
        <v>26</v>
      </c>
      <c r="G28" t="s">
        <v>17</v>
      </c>
      <c r="H28" t="s">
        <v>18</v>
      </c>
      <c r="I28" s="3">
        <v>2009</v>
      </c>
      <c r="J28" s="4">
        <v>400000000</v>
      </c>
      <c r="K28" s="4">
        <f t="shared" si="1"/>
        <v>400000000</v>
      </c>
      <c r="L28" s="7">
        <f>(Unicorns[[#This Row],[Valuation]]-Unicorns[[#This Row],[Revised Funding]])/Unicorns[[#This Row],[Revised Funding]]</f>
        <v>31.5</v>
      </c>
      <c r="M28" t="s">
        <v>99</v>
      </c>
      <c r="N28" s="3">
        <f t="shared" si="2"/>
        <v>10</v>
      </c>
    </row>
    <row r="29" spans="1:14" x14ac:dyDescent="0.25">
      <c r="A29" t="s">
        <v>100</v>
      </c>
      <c r="B29" s="4">
        <v>12000000000</v>
      </c>
      <c r="C29" s="2">
        <v>43658</v>
      </c>
      <c r="D29" s="3">
        <f t="shared" si="0"/>
        <v>2019</v>
      </c>
      <c r="E29" t="s">
        <v>10</v>
      </c>
      <c r="F29" t="s">
        <v>101</v>
      </c>
      <c r="G29" t="s">
        <v>17</v>
      </c>
      <c r="H29" t="s">
        <v>18</v>
      </c>
      <c r="I29" s="3">
        <v>2016</v>
      </c>
      <c r="J29" s="4">
        <v>4000000000</v>
      </c>
      <c r="K29" s="4">
        <f t="shared" si="1"/>
        <v>4000000000</v>
      </c>
      <c r="L29" s="7">
        <f>(Unicorns[[#This Row],[Valuation]]-Unicorns[[#This Row],[Revised Funding]])/Unicorns[[#This Row],[Revised Funding]]</f>
        <v>2</v>
      </c>
      <c r="M29" t="s">
        <v>102</v>
      </c>
      <c r="N29" s="3">
        <f t="shared" si="2"/>
        <v>3</v>
      </c>
    </row>
    <row r="30" spans="1:14" x14ac:dyDescent="0.25">
      <c r="A30" t="s">
        <v>103</v>
      </c>
      <c r="B30" s="4">
        <v>12000000000</v>
      </c>
      <c r="C30" s="2">
        <v>43628</v>
      </c>
      <c r="D30" s="3">
        <f t="shared" si="0"/>
        <v>2019</v>
      </c>
      <c r="E30" t="s">
        <v>15</v>
      </c>
      <c r="F30" t="s">
        <v>29</v>
      </c>
      <c r="G30" t="s">
        <v>30</v>
      </c>
      <c r="H30" t="s">
        <v>31</v>
      </c>
      <c r="I30" s="3">
        <v>2016</v>
      </c>
      <c r="J30" s="4">
        <v>4000000000</v>
      </c>
      <c r="K30" s="4">
        <f t="shared" si="1"/>
        <v>4000000000</v>
      </c>
      <c r="L30" s="7">
        <f>(Unicorns[[#This Row],[Valuation]]-Unicorns[[#This Row],[Revised Funding]])/Unicorns[[#This Row],[Revised Funding]]</f>
        <v>2</v>
      </c>
      <c r="M30" t="s">
        <v>104</v>
      </c>
      <c r="N30" s="3">
        <f t="shared" si="2"/>
        <v>3</v>
      </c>
    </row>
    <row r="31" spans="1:14" x14ac:dyDescent="0.25">
      <c r="A31" t="s">
        <v>105</v>
      </c>
      <c r="B31" s="4">
        <v>12000000000</v>
      </c>
      <c r="C31" s="2">
        <v>43768</v>
      </c>
      <c r="D31" s="3">
        <f t="shared" si="0"/>
        <v>2019</v>
      </c>
      <c r="E31" t="s">
        <v>10</v>
      </c>
      <c r="F31" t="s">
        <v>26</v>
      </c>
      <c r="G31" t="s">
        <v>17</v>
      </c>
      <c r="H31" t="s">
        <v>18</v>
      </c>
      <c r="I31" s="3">
        <v>2017</v>
      </c>
      <c r="J31" s="4">
        <v>1000000000</v>
      </c>
      <c r="K31" s="4">
        <f t="shared" si="1"/>
        <v>1000000000</v>
      </c>
      <c r="L31" s="7">
        <f>(Unicorns[[#This Row],[Valuation]]-Unicorns[[#This Row],[Revised Funding]])/Unicorns[[#This Row],[Revised Funding]]</f>
        <v>11</v>
      </c>
      <c r="M31" t="s">
        <v>106</v>
      </c>
      <c r="N31" s="3">
        <f t="shared" si="2"/>
        <v>2</v>
      </c>
    </row>
    <row r="32" spans="1:14" x14ac:dyDescent="0.25">
      <c r="A32" t="s">
        <v>107</v>
      </c>
      <c r="B32" s="4">
        <v>12000000000</v>
      </c>
      <c r="C32" s="2">
        <v>43419</v>
      </c>
      <c r="D32" s="3">
        <f t="shared" si="0"/>
        <v>2018</v>
      </c>
      <c r="E32" t="s">
        <v>34</v>
      </c>
      <c r="F32" t="s">
        <v>26</v>
      </c>
      <c r="G32" t="s">
        <v>17</v>
      </c>
      <c r="H32" t="s">
        <v>18</v>
      </c>
      <c r="I32" s="3">
        <v>2013</v>
      </c>
      <c r="J32" s="4">
        <v>1000000000</v>
      </c>
      <c r="K32" s="4">
        <f t="shared" si="1"/>
        <v>1000000000</v>
      </c>
      <c r="L32" s="7">
        <f>(Unicorns[[#This Row],[Valuation]]-Unicorns[[#This Row],[Revised Funding]])/Unicorns[[#This Row],[Revised Funding]]</f>
        <v>11</v>
      </c>
      <c r="M32" t="s">
        <v>108</v>
      </c>
      <c r="N32" s="3">
        <f t="shared" si="2"/>
        <v>5</v>
      </c>
    </row>
    <row r="33" spans="1:14" x14ac:dyDescent="0.25">
      <c r="A33" t="s">
        <v>109</v>
      </c>
      <c r="B33" s="4">
        <v>12000000000</v>
      </c>
      <c r="C33" s="2">
        <v>43378</v>
      </c>
      <c r="D33" s="3">
        <f t="shared" si="0"/>
        <v>2018</v>
      </c>
      <c r="E33" t="s">
        <v>25</v>
      </c>
      <c r="F33" t="s">
        <v>26</v>
      </c>
      <c r="G33" t="s">
        <v>17</v>
      </c>
      <c r="H33" t="s">
        <v>18</v>
      </c>
      <c r="I33" s="3">
        <v>2017</v>
      </c>
      <c r="J33" s="4">
        <v>1000000000</v>
      </c>
      <c r="K33" s="4">
        <f t="shared" si="1"/>
        <v>1000000000</v>
      </c>
      <c r="L33" s="7">
        <f>(Unicorns[[#This Row],[Valuation]]-Unicorns[[#This Row],[Revised Funding]])/Unicorns[[#This Row],[Revised Funding]]</f>
        <v>11</v>
      </c>
      <c r="M33" t="s">
        <v>110</v>
      </c>
      <c r="N33" s="3">
        <f t="shared" si="2"/>
        <v>1</v>
      </c>
    </row>
    <row r="34" spans="1:14" x14ac:dyDescent="0.25">
      <c r="A34" t="s">
        <v>111</v>
      </c>
      <c r="B34" s="4">
        <v>12000000000</v>
      </c>
      <c r="C34" s="2">
        <v>44281</v>
      </c>
      <c r="D34" s="3">
        <f t="shared" si="0"/>
        <v>2021</v>
      </c>
      <c r="E34" t="s">
        <v>21</v>
      </c>
      <c r="F34" t="s">
        <v>112</v>
      </c>
      <c r="G34" t="s">
        <v>113</v>
      </c>
      <c r="H34" t="s">
        <v>31</v>
      </c>
      <c r="I34" s="3">
        <v>2015</v>
      </c>
      <c r="J34" s="4">
        <v>2000000000</v>
      </c>
      <c r="K34" s="4">
        <f t="shared" si="1"/>
        <v>2000000000</v>
      </c>
      <c r="L34" s="7">
        <f>(Unicorns[[#This Row],[Valuation]]-Unicorns[[#This Row],[Revised Funding]])/Unicorns[[#This Row],[Revised Funding]]</f>
        <v>5</v>
      </c>
      <c r="M34" t="s">
        <v>114</v>
      </c>
      <c r="N34" s="3">
        <f t="shared" si="2"/>
        <v>6</v>
      </c>
    </row>
    <row r="35" spans="1:14" x14ac:dyDescent="0.25">
      <c r="A35" t="s">
        <v>115</v>
      </c>
      <c r="B35" s="4">
        <v>12000000000</v>
      </c>
      <c r="C35" s="2">
        <v>43318</v>
      </c>
      <c r="D35" s="3">
        <f t="shared" si="0"/>
        <v>2018</v>
      </c>
      <c r="E35" t="s">
        <v>92</v>
      </c>
      <c r="F35" t="s">
        <v>116</v>
      </c>
      <c r="G35" t="s">
        <v>17</v>
      </c>
      <c r="H35" t="s">
        <v>18</v>
      </c>
      <c r="I35" s="3">
        <v>2008</v>
      </c>
      <c r="J35" s="4">
        <v>799000000</v>
      </c>
      <c r="K35" s="4">
        <f t="shared" si="1"/>
        <v>799000000</v>
      </c>
      <c r="L35" s="7">
        <f>(Unicorns[[#This Row],[Valuation]]-Unicorns[[#This Row],[Revised Funding]])/Unicorns[[#This Row],[Revised Funding]]</f>
        <v>14.018773466833542</v>
      </c>
      <c r="M35" t="s">
        <v>117</v>
      </c>
      <c r="N35" s="3">
        <f t="shared" si="2"/>
        <v>10</v>
      </c>
    </row>
    <row r="36" spans="1:14" x14ac:dyDescent="0.25">
      <c r="A36" t="s">
        <v>118</v>
      </c>
      <c r="B36" s="4">
        <v>12000000000</v>
      </c>
      <c r="C36" s="2">
        <v>43287</v>
      </c>
      <c r="D36" s="3">
        <f t="shared" si="0"/>
        <v>2018</v>
      </c>
      <c r="E36" t="s">
        <v>119</v>
      </c>
      <c r="F36" t="s">
        <v>11</v>
      </c>
      <c r="G36" t="s">
        <v>12</v>
      </c>
      <c r="H36" t="s">
        <v>13</v>
      </c>
      <c r="I36" s="3">
        <v>2015</v>
      </c>
      <c r="J36" s="4">
        <v>765000000</v>
      </c>
      <c r="K36" s="4">
        <f t="shared" si="1"/>
        <v>765000000</v>
      </c>
      <c r="L36" s="7">
        <f>(Unicorns[[#This Row],[Valuation]]-Unicorns[[#This Row],[Revised Funding]])/Unicorns[[#This Row],[Revised Funding]]</f>
        <v>14.686274509803921</v>
      </c>
      <c r="M36" t="s">
        <v>120</v>
      </c>
      <c r="N36" s="3">
        <f t="shared" si="2"/>
        <v>3</v>
      </c>
    </row>
    <row r="37" spans="1:14" x14ac:dyDescent="0.25">
      <c r="A37" t="s">
        <v>121</v>
      </c>
      <c r="B37" s="4">
        <v>12000000000</v>
      </c>
      <c r="C37" s="2">
        <v>44482</v>
      </c>
      <c r="D37" s="3">
        <f t="shared" si="0"/>
        <v>2021</v>
      </c>
      <c r="E37" t="s">
        <v>34</v>
      </c>
      <c r="F37" t="s">
        <v>122</v>
      </c>
      <c r="G37" t="s">
        <v>17</v>
      </c>
      <c r="H37" t="s">
        <v>18</v>
      </c>
      <c r="I37" s="3">
        <v>2003</v>
      </c>
      <c r="J37" s="4">
        <v>800000000</v>
      </c>
      <c r="K37" s="4">
        <f t="shared" si="1"/>
        <v>800000000</v>
      </c>
      <c r="L37" s="7">
        <f>(Unicorns[[#This Row],[Valuation]]-Unicorns[[#This Row],[Revised Funding]])/Unicorns[[#This Row],[Revised Funding]]</f>
        <v>14</v>
      </c>
      <c r="M37" t="s">
        <v>123</v>
      </c>
      <c r="N37" s="3">
        <f t="shared" si="2"/>
        <v>18</v>
      </c>
    </row>
    <row r="38" spans="1:14" x14ac:dyDescent="0.25">
      <c r="A38" t="s">
        <v>124</v>
      </c>
      <c r="B38" s="4">
        <v>12000000000</v>
      </c>
      <c r="C38" s="2">
        <v>44034</v>
      </c>
      <c r="D38" s="3">
        <f t="shared" si="0"/>
        <v>2020</v>
      </c>
      <c r="E38" t="s">
        <v>21</v>
      </c>
      <c r="F38" t="s">
        <v>125</v>
      </c>
      <c r="G38" t="s">
        <v>12</v>
      </c>
      <c r="H38" t="s">
        <v>13</v>
      </c>
      <c r="I38" s="3">
        <v>2009</v>
      </c>
      <c r="J38" s="4">
        <v>5000000000</v>
      </c>
      <c r="K38" s="4">
        <f t="shared" si="1"/>
        <v>5000000000</v>
      </c>
      <c r="L38" s="7">
        <f>(Unicorns[[#This Row],[Valuation]]-Unicorns[[#This Row],[Revised Funding]])/Unicorns[[#This Row],[Revised Funding]]</f>
        <v>1.4</v>
      </c>
      <c r="M38" t="s">
        <v>126</v>
      </c>
      <c r="N38" s="3">
        <f t="shared" si="2"/>
        <v>11</v>
      </c>
    </row>
    <row r="39" spans="1:14" x14ac:dyDescent="0.25">
      <c r="A39" t="s">
        <v>127</v>
      </c>
      <c r="B39" s="4">
        <v>11000000000</v>
      </c>
      <c r="C39" s="2">
        <v>44350</v>
      </c>
      <c r="D39" s="3">
        <f t="shared" si="0"/>
        <v>2021</v>
      </c>
      <c r="E39" t="s">
        <v>128</v>
      </c>
      <c r="F39" t="s">
        <v>72</v>
      </c>
      <c r="G39" t="s">
        <v>12</v>
      </c>
      <c r="H39" t="s">
        <v>13</v>
      </c>
      <c r="I39" s="3">
        <v>2013</v>
      </c>
      <c r="J39" s="4">
        <v>376000000</v>
      </c>
      <c r="K39" s="4">
        <f t="shared" si="1"/>
        <v>376000000</v>
      </c>
      <c r="L39" s="7">
        <f>(Unicorns[[#This Row],[Valuation]]-Unicorns[[#This Row],[Revised Funding]])/Unicorns[[#This Row],[Revised Funding]]</f>
        <v>28.25531914893617</v>
      </c>
      <c r="M39" t="s">
        <v>129</v>
      </c>
      <c r="N39" s="3">
        <f t="shared" si="2"/>
        <v>8</v>
      </c>
    </row>
    <row r="40" spans="1:14" x14ac:dyDescent="0.25">
      <c r="A40" t="s">
        <v>130</v>
      </c>
      <c r="B40" s="4">
        <v>11000000000</v>
      </c>
      <c r="C40" s="2">
        <v>43249</v>
      </c>
      <c r="D40" s="3">
        <f t="shared" si="0"/>
        <v>2018</v>
      </c>
      <c r="E40" t="s">
        <v>128</v>
      </c>
      <c r="F40" t="s">
        <v>131</v>
      </c>
      <c r="G40" t="s">
        <v>132</v>
      </c>
      <c r="H40" t="s">
        <v>31</v>
      </c>
      <c r="I40" s="3">
        <v>2013</v>
      </c>
      <c r="J40" s="4">
        <v>1000000000</v>
      </c>
      <c r="K40" s="4">
        <f t="shared" si="1"/>
        <v>1000000000</v>
      </c>
      <c r="L40" s="7">
        <f>(Unicorns[[#This Row],[Valuation]]-Unicorns[[#This Row],[Revised Funding]])/Unicorns[[#This Row],[Revised Funding]]</f>
        <v>10</v>
      </c>
      <c r="M40" t="s">
        <v>133</v>
      </c>
      <c r="N40" s="3">
        <f t="shared" si="2"/>
        <v>5</v>
      </c>
    </row>
    <row r="41" spans="1:14" x14ac:dyDescent="0.25">
      <c r="A41" t="s">
        <v>134</v>
      </c>
      <c r="B41" s="4">
        <v>11000000000</v>
      </c>
      <c r="C41" s="2">
        <v>43272</v>
      </c>
      <c r="D41" s="3">
        <f t="shared" si="0"/>
        <v>2018</v>
      </c>
      <c r="E41" t="s">
        <v>44</v>
      </c>
      <c r="F41" t="s">
        <v>64</v>
      </c>
      <c r="G41" t="s">
        <v>65</v>
      </c>
      <c r="H41" t="s">
        <v>13</v>
      </c>
      <c r="I41" s="3">
        <v>2014</v>
      </c>
      <c r="J41" s="4">
        <v>5000000000</v>
      </c>
      <c r="K41" s="4">
        <f t="shared" si="1"/>
        <v>5000000000</v>
      </c>
      <c r="L41" s="7">
        <f>(Unicorns[[#This Row],[Valuation]]-Unicorns[[#This Row],[Revised Funding]])/Unicorns[[#This Row],[Revised Funding]]</f>
        <v>1.2</v>
      </c>
      <c r="M41" t="s">
        <v>135</v>
      </c>
      <c r="N41" s="3">
        <f t="shared" si="2"/>
        <v>4</v>
      </c>
    </row>
    <row r="42" spans="1:14" x14ac:dyDescent="0.25">
      <c r="A42" t="s">
        <v>136</v>
      </c>
      <c r="B42" s="4">
        <v>11000000000</v>
      </c>
      <c r="C42" s="2">
        <v>44324</v>
      </c>
      <c r="D42" s="3">
        <f t="shared" si="0"/>
        <v>2021</v>
      </c>
      <c r="E42" t="s">
        <v>47</v>
      </c>
      <c r="F42" t="s">
        <v>137</v>
      </c>
      <c r="G42" t="s">
        <v>12</v>
      </c>
      <c r="H42" t="s">
        <v>13</v>
      </c>
      <c r="I42" s="3">
        <v>1999</v>
      </c>
      <c r="J42" s="4">
        <v>558000000</v>
      </c>
      <c r="K42" s="4">
        <f t="shared" si="1"/>
        <v>558000000</v>
      </c>
      <c r="L42" s="7">
        <f>(Unicorns[[#This Row],[Valuation]]-Unicorns[[#This Row],[Revised Funding]])/Unicorns[[#This Row],[Revised Funding]]</f>
        <v>18.713261648745519</v>
      </c>
      <c r="M42" t="s">
        <v>138</v>
      </c>
      <c r="N42" s="3">
        <f t="shared" si="2"/>
        <v>22</v>
      </c>
    </row>
    <row r="43" spans="1:14" x14ac:dyDescent="0.25">
      <c r="A43" t="s">
        <v>139</v>
      </c>
      <c r="B43" s="4">
        <v>11000000000</v>
      </c>
      <c r="C43" s="2">
        <v>42726</v>
      </c>
      <c r="D43" s="3">
        <f t="shared" si="0"/>
        <v>2016</v>
      </c>
      <c r="E43" t="s">
        <v>119</v>
      </c>
      <c r="F43" t="s">
        <v>40</v>
      </c>
      <c r="G43" t="s">
        <v>41</v>
      </c>
      <c r="H43" t="s">
        <v>31</v>
      </c>
      <c r="I43" s="3">
        <v>1998</v>
      </c>
      <c r="J43" s="4">
        <v>5000000000</v>
      </c>
      <c r="K43" s="4">
        <f t="shared" si="1"/>
        <v>5000000000</v>
      </c>
      <c r="L43" s="7">
        <f>(Unicorns[[#This Row],[Valuation]]-Unicorns[[#This Row],[Revised Funding]])/Unicorns[[#This Row],[Revised Funding]]</f>
        <v>1.2</v>
      </c>
      <c r="M43" t="s">
        <v>140</v>
      </c>
      <c r="N43" s="3">
        <f t="shared" si="2"/>
        <v>18</v>
      </c>
    </row>
    <row r="44" spans="1:14" x14ac:dyDescent="0.25">
      <c r="A44" t="s">
        <v>130</v>
      </c>
      <c r="B44" s="4">
        <v>11000000000</v>
      </c>
      <c r="C44" s="2">
        <v>44477</v>
      </c>
      <c r="D44" s="3">
        <f t="shared" si="0"/>
        <v>2021</v>
      </c>
      <c r="E44" t="s">
        <v>25</v>
      </c>
      <c r="F44" t="s">
        <v>26</v>
      </c>
      <c r="G44" t="s">
        <v>17</v>
      </c>
      <c r="H44" t="s">
        <v>18</v>
      </c>
      <c r="I44" s="3">
        <v>2014</v>
      </c>
      <c r="J44" s="4">
        <v>1000000000</v>
      </c>
      <c r="K44" s="4">
        <f t="shared" si="1"/>
        <v>1000000000</v>
      </c>
      <c r="L44" s="7">
        <f>(Unicorns[[#This Row],[Valuation]]-Unicorns[[#This Row],[Revised Funding]])/Unicorns[[#This Row],[Revised Funding]]</f>
        <v>10</v>
      </c>
      <c r="M44" t="s">
        <v>141</v>
      </c>
      <c r="N44" s="3">
        <f t="shared" si="2"/>
        <v>7</v>
      </c>
    </row>
    <row r="45" spans="1:14" x14ac:dyDescent="0.25">
      <c r="A45" t="s">
        <v>142</v>
      </c>
      <c r="B45" s="4">
        <v>11000000000</v>
      </c>
      <c r="C45" s="2">
        <v>43277</v>
      </c>
      <c r="D45" s="3">
        <f t="shared" si="0"/>
        <v>2018</v>
      </c>
      <c r="E45" t="s">
        <v>50</v>
      </c>
      <c r="F45" t="s">
        <v>143</v>
      </c>
      <c r="G45" t="s">
        <v>144</v>
      </c>
      <c r="H45" t="s">
        <v>31</v>
      </c>
      <c r="I45" s="3">
        <v>2011</v>
      </c>
      <c r="J45" s="4">
        <v>1000000000</v>
      </c>
      <c r="K45" s="4">
        <f t="shared" si="1"/>
        <v>1000000000</v>
      </c>
      <c r="L45" s="7">
        <f>(Unicorns[[#This Row],[Valuation]]-Unicorns[[#This Row],[Revised Funding]])/Unicorns[[#This Row],[Revised Funding]]</f>
        <v>10</v>
      </c>
      <c r="M45" t="s">
        <v>145</v>
      </c>
      <c r="N45" s="3">
        <f t="shared" si="2"/>
        <v>7</v>
      </c>
    </row>
    <row r="46" spans="1:14" x14ac:dyDescent="0.25">
      <c r="A46" t="s">
        <v>146</v>
      </c>
      <c r="B46" s="4">
        <v>10000000000</v>
      </c>
      <c r="C46" s="2">
        <v>43299</v>
      </c>
      <c r="D46" s="3">
        <f t="shared" si="0"/>
        <v>2018</v>
      </c>
      <c r="E46" t="s">
        <v>63</v>
      </c>
      <c r="F46" t="s">
        <v>11</v>
      </c>
      <c r="G46" t="s">
        <v>12</v>
      </c>
      <c r="H46" t="s">
        <v>13</v>
      </c>
      <c r="I46" s="3">
        <v>2014</v>
      </c>
      <c r="J46" s="4">
        <v>3000000000</v>
      </c>
      <c r="K46" s="4">
        <f t="shared" si="1"/>
        <v>3000000000</v>
      </c>
      <c r="L46" s="7">
        <f>(Unicorns[[#This Row],[Valuation]]-Unicorns[[#This Row],[Revised Funding]])/Unicorns[[#This Row],[Revised Funding]]</f>
        <v>2.3333333333333335</v>
      </c>
      <c r="M46" t="s">
        <v>147</v>
      </c>
      <c r="N46" s="3">
        <f t="shared" si="2"/>
        <v>4</v>
      </c>
    </row>
    <row r="47" spans="1:14" x14ac:dyDescent="0.25">
      <c r="A47" t="s">
        <v>148</v>
      </c>
      <c r="B47" s="4">
        <v>10000000000</v>
      </c>
      <c r="C47" s="2">
        <v>43819</v>
      </c>
      <c r="D47" s="3">
        <f t="shared" si="0"/>
        <v>2019</v>
      </c>
      <c r="E47" t="s">
        <v>25</v>
      </c>
      <c r="F47" t="s">
        <v>26</v>
      </c>
      <c r="G47" t="s">
        <v>17</v>
      </c>
      <c r="H47" t="s">
        <v>18</v>
      </c>
      <c r="I47" s="3">
        <v>2012</v>
      </c>
      <c r="J47" s="4">
        <v>294000000</v>
      </c>
      <c r="K47" s="4">
        <f t="shared" si="1"/>
        <v>294000000</v>
      </c>
      <c r="L47" s="7">
        <f>(Unicorns[[#This Row],[Valuation]]-Unicorns[[#This Row],[Revised Funding]])/Unicorns[[#This Row],[Revised Funding]]</f>
        <v>33.013605442176868</v>
      </c>
      <c r="M47" t="s">
        <v>149</v>
      </c>
      <c r="N47" s="3">
        <f t="shared" si="2"/>
        <v>7</v>
      </c>
    </row>
    <row r="48" spans="1:14" x14ac:dyDescent="0.25">
      <c r="A48" t="s">
        <v>150</v>
      </c>
      <c r="B48" s="4">
        <v>10000000000</v>
      </c>
      <c r="C48" s="2">
        <v>43368</v>
      </c>
      <c r="D48" s="3">
        <f t="shared" si="0"/>
        <v>2018</v>
      </c>
      <c r="E48" t="s">
        <v>151</v>
      </c>
      <c r="F48" t="s">
        <v>152</v>
      </c>
      <c r="G48" t="s">
        <v>65</v>
      </c>
      <c r="H48" t="s">
        <v>13</v>
      </c>
      <c r="I48" s="3">
        <v>2012</v>
      </c>
      <c r="J48" s="4">
        <v>3000000000</v>
      </c>
      <c r="K48" s="4">
        <f t="shared" si="1"/>
        <v>3000000000</v>
      </c>
      <c r="L48" s="7">
        <f>(Unicorns[[#This Row],[Valuation]]-Unicorns[[#This Row],[Revised Funding]])/Unicorns[[#This Row],[Revised Funding]]</f>
        <v>2.3333333333333335</v>
      </c>
      <c r="M48" t="s">
        <v>153</v>
      </c>
      <c r="N48" s="3">
        <f t="shared" si="2"/>
        <v>6</v>
      </c>
    </row>
    <row r="49" spans="1:14" x14ac:dyDescent="0.25">
      <c r="A49" t="s">
        <v>154</v>
      </c>
      <c r="B49" s="4">
        <v>10000000000</v>
      </c>
      <c r="C49" s="2">
        <v>43256</v>
      </c>
      <c r="D49" s="3">
        <f t="shared" si="0"/>
        <v>2018</v>
      </c>
      <c r="E49" t="s">
        <v>34</v>
      </c>
      <c r="F49" t="s">
        <v>155</v>
      </c>
      <c r="G49" t="s">
        <v>17</v>
      </c>
      <c r="H49" t="s">
        <v>18</v>
      </c>
      <c r="I49" s="3">
        <v>2001</v>
      </c>
      <c r="J49" s="4">
        <v>572000000</v>
      </c>
      <c r="K49" s="4">
        <f t="shared" si="1"/>
        <v>572000000</v>
      </c>
      <c r="L49" s="7">
        <f>(Unicorns[[#This Row],[Valuation]]-Unicorns[[#This Row],[Revised Funding]])/Unicorns[[#This Row],[Revised Funding]]</f>
        <v>16.482517482517483</v>
      </c>
      <c r="M49" t="s">
        <v>156</v>
      </c>
      <c r="N49" s="3">
        <f t="shared" si="2"/>
        <v>17</v>
      </c>
    </row>
    <row r="50" spans="1:14" x14ac:dyDescent="0.25">
      <c r="A50" t="s">
        <v>157</v>
      </c>
      <c r="B50" s="4">
        <v>10000000000</v>
      </c>
      <c r="C50" s="2">
        <v>43418</v>
      </c>
      <c r="D50" s="3">
        <f t="shared" si="0"/>
        <v>2018</v>
      </c>
      <c r="E50" t="s">
        <v>34</v>
      </c>
      <c r="F50" t="s">
        <v>158</v>
      </c>
      <c r="G50" t="s">
        <v>17</v>
      </c>
      <c r="H50" t="s">
        <v>18</v>
      </c>
      <c r="I50" s="3">
        <v>2012</v>
      </c>
      <c r="J50" s="4">
        <v>1000000000</v>
      </c>
      <c r="K50" s="4">
        <f t="shared" si="1"/>
        <v>1000000000</v>
      </c>
      <c r="L50" s="7">
        <f>(Unicorns[[#This Row],[Valuation]]-Unicorns[[#This Row],[Revised Funding]])/Unicorns[[#This Row],[Revised Funding]]</f>
        <v>9</v>
      </c>
      <c r="M50" t="s">
        <v>159</v>
      </c>
      <c r="N50" s="3">
        <f t="shared" si="2"/>
        <v>6</v>
      </c>
    </row>
    <row r="51" spans="1:14" x14ac:dyDescent="0.25">
      <c r="A51" t="s">
        <v>160</v>
      </c>
      <c r="B51" s="4">
        <v>10000000000</v>
      </c>
      <c r="C51" s="2">
        <v>44497</v>
      </c>
      <c r="D51" s="3">
        <f t="shared" si="0"/>
        <v>2021</v>
      </c>
      <c r="E51" t="s">
        <v>25</v>
      </c>
      <c r="F51" t="s">
        <v>26</v>
      </c>
      <c r="G51" t="s">
        <v>17</v>
      </c>
      <c r="H51" t="s">
        <v>18</v>
      </c>
      <c r="I51" s="3">
        <v>2017</v>
      </c>
      <c r="J51" s="4">
        <v>564000000</v>
      </c>
      <c r="K51" s="4">
        <f t="shared" si="1"/>
        <v>564000000</v>
      </c>
      <c r="L51" s="7">
        <f>(Unicorns[[#This Row],[Valuation]]-Unicorns[[#This Row],[Revised Funding]])/Unicorns[[#This Row],[Revised Funding]]</f>
        <v>16.730496453900709</v>
      </c>
      <c r="M51" t="s">
        <v>161</v>
      </c>
      <c r="N51" s="3">
        <f t="shared" si="2"/>
        <v>4</v>
      </c>
    </row>
    <row r="52" spans="1:14" x14ac:dyDescent="0.25">
      <c r="A52" t="s">
        <v>162</v>
      </c>
      <c r="B52" s="4">
        <v>10000000000</v>
      </c>
      <c r="C52" s="2">
        <v>42441</v>
      </c>
      <c r="D52" s="3">
        <f t="shared" si="0"/>
        <v>2016</v>
      </c>
      <c r="E52" t="s">
        <v>21</v>
      </c>
      <c r="F52" t="s">
        <v>11</v>
      </c>
      <c r="G52" t="s">
        <v>12</v>
      </c>
      <c r="H52" t="s">
        <v>13</v>
      </c>
      <c r="I52" s="3">
        <v>2015</v>
      </c>
      <c r="J52" s="4">
        <v>4000000000</v>
      </c>
      <c r="K52" s="4">
        <f t="shared" si="1"/>
        <v>4000000000</v>
      </c>
      <c r="L52" s="7">
        <f>(Unicorns[[#This Row],[Valuation]]-Unicorns[[#This Row],[Revised Funding]])/Unicorns[[#This Row],[Revised Funding]]</f>
        <v>1.5</v>
      </c>
      <c r="M52" t="s">
        <v>163</v>
      </c>
      <c r="N52" s="3">
        <f t="shared" si="2"/>
        <v>1</v>
      </c>
    </row>
    <row r="53" spans="1:14" x14ac:dyDescent="0.25">
      <c r="A53" t="s">
        <v>164</v>
      </c>
      <c r="B53" s="4">
        <v>10000000000</v>
      </c>
      <c r="C53" s="2">
        <v>44501</v>
      </c>
      <c r="D53" s="3">
        <f t="shared" si="0"/>
        <v>2021</v>
      </c>
      <c r="E53" t="s">
        <v>25</v>
      </c>
      <c r="F53" t="s">
        <v>96</v>
      </c>
      <c r="G53" t="s">
        <v>17</v>
      </c>
      <c r="H53" t="s">
        <v>18</v>
      </c>
      <c r="I53" s="3">
        <v>2015</v>
      </c>
      <c r="J53" s="4">
        <v>1000000000</v>
      </c>
      <c r="K53" s="4">
        <f t="shared" si="1"/>
        <v>1000000000</v>
      </c>
      <c r="L53" s="7">
        <f>(Unicorns[[#This Row],[Valuation]]-Unicorns[[#This Row],[Revised Funding]])/Unicorns[[#This Row],[Revised Funding]]</f>
        <v>9</v>
      </c>
      <c r="M53" t="s">
        <v>165</v>
      </c>
      <c r="N53" s="3">
        <f t="shared" si="2"/>
        <v>6</v>
      </c>
    </row>
    <row r="54" spans="1:14" x14ac:dyDescent="0.25">
      <c r="A54" t="s">
        <v>166</v>
      </c>
      <c r="B54" s="4">
        <v>10000000000</v>
      </c>
      <c r="C54" s="2">
        <v>43951</v>
      </c>
      <c r="D54" s="3">
        <f t="shared" si="0"/>
        <v>2020</v>
      </c>
      <c r="E54" t="s">
        <v>34</v>
      </c>
      <c r="F54" t="s">
        <v>26</v>
      </c>
      <c r="G54" t="s">
        <v>17</v>
      </c>
      <c r="H54" t="s">
        <v>18</v>
      </c>
      <c r="I54" s="3">
        <v>2012</v>
      </c>
      <c r="J54" s="4">
        <v>333000000</v>
      </c>
      <c r="K54" s="4">
        <f t="shared" si="1"/>
        <v>333000000</v>
      </c>
      <c r="L54" s="7">
        <f>(Unicorns[[#This Row],[Valuation]]-Unicorns[[#This Row],[Revised Funding]])/Unicorns[[#This Row],[Revised Funding]]</f>
        <v>29.03003003003003</v>
      </c>
      <c r="M54" t="s">
        <v>167</v>
      </c>
      <c r="N54" s="3">
        <f t="shared" si="2"/>
        <v>8</v>
      </c>
    </row>
    <row r="55" spans="1:14" x14ac:dyDescent="0.25">
      <c r="A55" t="s">
        <v>168</v>
      </c>
      <c r="B55" s="4">
        <v>10000000000</v>
      </c>
      <c r="C55" s="2">
        <v>42356</v>
      </c>
      <c r="D55" s="3">
        <f t="shared" si="0"/>
        <v>2015</v>
      </c>
      <c r="E55" t="s">
        <v>25</v>
      </c>
      <c r="F55" t="s">
        <v>26</v>
      </c>
      <c r="G55" t="s">
        <v>17</v>
      </c>
      <c r="H55" t="s">
        <v>18</v>
      </c>
      <c r="I55" s="3">
        <v>2011</v>
      </c>
      <c r="J55" s="4">
        <v>691000000</v>
      </c>
      <c r="K55" s="4">
        <f t="shared" si="1"/>
        <v>691000000</v>
      </c>
      <c r="L55" s="7">
        <f>(Unicorns[[#This Row],[Valuation]]-Unicorns[[#This Row],[Revised Funding]])/Unicorns[[#This Row],[Revised Funding]]</f>
        <v>13.471780028943559</v>
      </c>
      <c r="M55" t="s">
        <v>169</v>
      </c>
      <c r="N55" s="3">
        <f t="shared" si="2"/>
        <v>4</v>
      </c>
    </row>
    <row r="56" spans="1:14" x14ac:dyDescent="0.25">
      <c r="A56" t="s">
        <v>170</v>
      </c>
      <c r="B56" s="4">
        <v>10000000000</v>
      </c>
      <c r="C56" s="2">
        <v>43517</v>
      </c>
      <c r="D56" s="3">
        <f t="shared" si="0"/>
        <v>2019</v>
      </c>
      <c r="E56" t="s">
        <v>44</v>
      </c>
      <c r="F56" t="s">
        <v>171</v>
      </c>
      <c r="G56" t="s">
        <v>172</v>
      </c>
      <c r="H56" t="s">
        <v>13</v>
      </c>
      <c r="I56" s="3">
        <v>2013</v>
      </c>
      <c r="J56" s="4">
        <v>2000000000</v>
      </c>
      <c r="K56" s="4">
        <f t="shared" si="1"/>
        <v>2000000000</v>
      </c>
      <c r="L56" s="7">
        <f>(Unicorns[[#This Row],[Valuation]]-Unicorns[[#This Row],[Revised Funding]])/Unicorns[[#This Row],[Revised Funding]]</f>
        <v>4</v>
      </c>
      <c r="M56" t="s">
        <v>173</v>
      </c>
      <c r="N56" s="3">
        <f t="shared" si="2"/>
        <v>6</v>
      </c>
    </row>
    <row r="57" spans="1:14" x14ac:dyDescent="0.25">
      <c r="A57" t="s">
        <v>174</v>
      </c>
      <c r="B57" s="4">
        <v>10000000000</v>
      </c>
      <c r="C57" s="2">
        <v>43922</v>
      </c>
      <c r="D57" s="3">
        <f t="shared" si="0"/>
        <v>2020</v>
      </c>
      <c r="E57" t="s">
        <v>34</v>
      </c>
      <c r="F57" t="s">
        <v>26</v>
      </c>
      <c r="G57" t="s">
        <v>17</v>
      </c>
      <c r="H57" t="s">
        <v>18</v>
      </c>
      <c r="I57" s="3">
        <v>2016</v>
      </c>
      <c r="J57" s="4">
        <v>343000000</v>
      </c>
      <c r="K57" s="4">
        <f t="shared" si="1"/>
        <v>343000000</v>
      </c>
      <c r="L57" s="7">
        <f>(Unicorns[[#This Row],[Valuation]]-Unicorns[[#This Row],[Revised Funding]])/Unicorns[[#This Row],[Revised Funding]]</f>
        <v>28.154518950437318</v>
      </c>
      <c r="M57" t="s">
        <v>175</v>
      </c>
      <c r="N57" s="3">
        <f t="shared" si="2"/>
        <v>4</v>
      </c>
    </row>
    <row r="58" spans="1:14" x14ac:dyDescent="0.25">
      <c r="A58" t="s">
        <v>176</v>
      </c>
      <c r="B58" s="4">
        <v>10000000000</v>
      </c>
      <c r="C58" s="2">
        <v>42947</v>
      </c>
      <c r="D58" s="3">
        <f t="shared" si="0"/>
        <v>2017</v>
      </c>
      <c r="E58" t="s">
        <v>34</v>
      </c>
      <c r="F58" t="s">
        <v>26</v>
      </c>
      <c r="G58" t="s">
        <v>17</v>
      </c>
      <c r="H58" t="s">
        <v>18</v>
      </c>
      <c r="I58" s="3">
        <v>2005</v>
      </c>
      <c r="J58" s="4">
        <v>1000000000</v>
      </c>
      <c r="K58" s="4">
        <f t="shared" si="1"/>
        <v>1000000000</v>
      </c>
      <c r="L58" s="7">
        <f>(Unicorns[[#This Row],[Valuation]]-Unicorns[[#This Row],[Revised Funding]])/Unicorns[[#This Row],[Revised Funding]]</f>
        <v>9</v>
      </c>
      <c r="M58" t="s">
        <v>177</v>
      </c>
      <c r="N58" s="3">
        <f t="shared" si="2"/>
        <v>12</v>
      </c>
    </row>
    <row r="59" spans="1:14" x14ac:dyDescent="0.25">
      <c r="A59" t="s">
        <v>178</v>
      </c>
      <c r="B59" s="4">
        <v>10000000000</v>
      </c>
      <c r="C59" s="2">
        <v>43376</v>
      </c>
      <c r="D59" s="3">
        <f t="shared" si="0"/>
        <v>2018</v>
      </c>
      <c r="E59" t="s">
        <v>34</v>
      </c>
      <c r="F59" t="s">
        <v>26</v>
      </c>
      <c r="G59" t="s">
        <v>17</v>
      </c>
      <c r="H59" t="s">
        <v>18</v>
      </c>
      <c r="I59" s="3">
        <v>2011</v>
      </c>
      <c r="J59" s="4">
        <v>497000000</v>
      </c>
      <c r="K59" s="4">
        <f t="shared" si="1"/>
        <v>497000000</v>
      </c>
      <c r="L59" s="7">
        <f>(Unicorns[[#This Row],[Valuation]]-Unicorns[[#This Row],[Revised Funding]])/Unicorns[[#This Row],[Revised Funding]]</f>
        <v>19.120724346076457</v>
      </c>
      <c r="M59" t="s">
        <v>179</v>
      </c>
      <c r="N59" s="3">
        <f t="shared" si="2"/>
        <v>7</v>
      </c>
    </row>
    <row r="60" spans="1:14" x14ac:dyDescent="0.25">
      <c r="A60" t="s">
        <v>180</v>
      </c>
      <c r="B60" s="4">
        <v>10000000000</v>
      </c>
      <c r="C60" s="2">
        <v>44027</v>
      </c>
      <c r="D60" s="3">
        <f t="shared" si="0"/>
        <v>2020</v>
      </c>
      <c r="E60" t="s">
        <v>15</v>
      </c>
      <c r="F60" t="s">
        <v>181</v>
      </c>
      <c r="G60" t="s">
        <v>17</v>
      </c>
      <c r="H60" t="s">
        <v>18</v>
      </c>
      <c r="I60" s="3">
        <v>2018</v>
      </c>
      <c r="J60" s="4">
        <v>2000000000</v>
      </c>
      <c r="K60" s="4">
        <f t="shared" si="1"/>
        <v>2000000000</v>
      </c>
      <c r="L60" s="7">
        <f>(Unicorns[[#This Row],[Valuation]]-Unicorns[[#This Row],[Revised Funding]])/Unicorns[[#This Row],[Revised Funding]]</f>
        <v>4</v>
      </c>
      <c r="M60" t="s">
        <v>182</v>
      </c>
      <c r="N60" s="3">
        <f t="shared" si="2"/>
        <v>2</v>
      </c>
    </row>
    <row r="61" spans="1:14" x14ac:dyDescent="0.25">
      <c r="A61" t="s">
        <v>183</v>
      </c>
      <c r="B61" s="4">
        <v>9000000000</v>
      </c>
      <c r="C61" s="2">
        <v>44399</v>
      </c>
      <c r="D61" s="3">
        <f t="shared" si="0"/>
        <v>2021</v>
      </c>
      <c r="E61" t="s">
        <v>25</v>
      </c>
      <c r="F61" t="s">
        <v>184</v>
      </c>
      <c r="G61" t="s">
        <v>185</v>
      </c>
      <c r="H61" t="s">
        <v>13</v>
      </c>
      <c r="I61" s="3">
        <v>2012</v>
      </c>
      <c r="J61" s="4">
        <v>71000000</v>
      </c>
      <c r="K61" s="4">
        <f t="shared" si="1"/>
        <v>71000000</v>
      </c>
      <c r="L61" s="7">
        <f>(Unicorns[[#This Row],[Valuation]]-Unicorns[[#This Row],[Revised Funding]])/Unicorns[[#This Row],[Revised Funding]]</f>
        <v>125.7605633802817</v>
      </c>
      <c r="M61" t="s">
        <v>186</v>
      </c>
      <c r="N61" s="3">
        <f t="shared" si="2"/>
        <v>9</v>
      </c>
    </row>
    <row r="62" spans="1:14" x14ac:dyDescent="0.25">
      <c r="A62" t="s">
        <v>187</v>
      </c>
      <c r="B62" s="4">
        <v>9000000000</v>
      </c>
      <c r="C62" s="2">
        <v>43626</v>
      </c>
      <c r="D62" s="3">
        <f t="shared" si="0"/>
        <v>2019</v>
      </c>
      <c r="E62" t="s">
        <v>151</v>
      </c>
      <c r="F62" t="s">
        <v>184</v>
      </c>
      <c r="G62" t="s">
        <v>185</v>
      </c>
      <c r="H62" t="s">
        <v>13</v>
      </c>
      <c r="I62" s="3">
        <v>2005</v>
      </c>
      <c r="J62" s="4">
        <v>2000000000</v>
      </c>
      <c r="K62" s="4">
        <f t="shared" si="1"/>
        <v>2000000000</v>
      </c>
      <c r="L62" s="7">
        <f>(Unicorns[[#This Row],[Valuation]]-Unicorns[[#This Row],[Revised Funding]])/Unicorns[[#This Row],[Revised Funding]]</f>
        <v>3.5</v>
      </c>
      <c r="M62" t="s">
        <v>188</v>
      </c>
      <c r="N62" s="3">
        <f t="shared" si="2"/>
        <v>14</v>
      </c>
    </row>
    <row r="63" spans="1:14" x14ac:dyDescent="0.25">
      <c r="A63" t="s">
        <v>189</v>
      </c>
      <c r="B63" s="4">
        <v>9000000000</v>
      </c>
      <c r="C63" s="2">
        <v>43292</v>
      </c>
      <c r="D63" s="3">
        <f t="shared" si="0"/>
        <v>2018</v>
      </c>
      <c r="E63" t="s">
        <v>10</v>
      </c>
      <c r="F63" t="s">
        <v>190</v>
      </c>
      <c r="G63" t="s">
        <v>17</v>
      </c>
      <c r="H63" t="s">
        <v>18</v>
      </c>
      <c r="I63" s="3">
        <v>2016</v>
      </c>
      <c r="J63" s="4">
        <v>1000000000</v>
      </c>
      <c r="K63" s="4">
        <f t="shared" si="1"/>
        <v>1000000000</v>
      </c>
      <c r="L63" s="7">
        <f>(Unicorns[[#This Row],[Valuation]]-Unicorns[[#This Row],[Revised Funding]])/Unicorns[[#This Row],[Revised Funding]]</f>
        <v>8</v>
      </c>
      <c r="M63" t="s">
        <v>191</v>
      </c>
      <c r="N63" s="3">
        <f t="shared" si="2"/>
        <v>2</v>
      </c>
    </row>
    <row r="64" spans="1:14" x14ac:dyDescent="0.25">
      <c r="A64" t="s">
        <v>192</v>
      </c>
      <c r="B64" s="4">
        <v>9000000000</v>
      </c>
      <c r="C64" s="2">
        <v>43507</v>
      </c>
      <c r="D64" s="3">
        <f t="shared" si="0"/>
        <v>2019</v>
      </c>
      <c r="E64" t="s">
        <v>128</v>
      </c>
      <c r="F64" t="s">
        <v>193</v>
      </c>
      <c r="G64" t="s">
        <v>17</v>
      </c>
      <c r="H64" t="s">
        <v>18</v>
      </c>
      <c r="I64" s="3">
        <v>2016</v>
      </c>
      <c r="J64" s="4">
        <v>2000000000</v>
      </c>
      <c r="K64" s="4">
        <f t="shared" si="1"/>
        <v>2000000000</v>
      </c>
      <c r="L64" s="7">
        <f>(Unicorns[[#This Row],[Valuation]]-Unicorns[[#This Row],[Revised Funding]])/Unicorns[[#This Row],[Revised Funding]]</f>
        <v>3.5</v>
      </c>
      <c r="M64" t="s">
        <v>194</v>
      </c>
      <c r="N64" s="3">
        <f t="shared" si="2"/>
        <v>3</v>
      </c>
    </row>
    <row r="65" spans="1:14" x14ac:dyDescent="0.25">
      <c r="A65" t="s">
        <v>195</v>
      </c>
      <c r="B65" s="4">
        <v>9000000000</v>
      </c>
      <c r="C65" s="2">
        <v>43851</v>
      </c>
      <c r="D65" s="3">
        <f t="shared" ref="D65:D128" si="3">YEAR(C65)</f>
        <v>2020</v>
      </c>
      <c r="E65" t="s">
        <v>196</v>
      </c>
      <c r="F65" t="s">
        <v>155</v>
      </c>
      <c r="G65" t="s">
        <v>17</v>
      </c>
      <c r="H65" t="s">
        <v>18</v>
      </c>
      <c r="I65" s="3">
        <v>2015</v>
      </c>
      <c r="J65" s="4">
        <v>1000000000</v>
      </c>
      <c r="K65" s="4">
        <f t="shared" si="1"/>
        <v>1000000000</v>
      </c>
      <c r="L65" s="7">
        <f>(Unicorns[[#This Row],[Valuation]]-Unicorns[[#This Row],[Revised Funding]])/Unicorns[[#This Row],[Revised Funding]]</f>
        <v>8</v>
      </c>
      <c r="M65" t="s">
        <v>197</v>
      </c>
      <c r="N65" s="3">
        <f t="shared" si="2"/>
        <v>5</v>
      </c>
    </row>
    <row r="66" spans="1:14" x14ac:dyDescent="0.25">
      <c r="A66" t="s">
        <v>198</v>
      </c>
      <c r="B66" s="4">
        <v>9000000000</v>
      </c>
      <c r="C66" s="2">
        <v>44105</v>
      </c>
      <c r="D66" s="3">
        <f t="shared" si="3"/>
        <v>2020</v>
      </c>
      <c r="E66" t="s">
        <v>21</v>
      </c>
      <c r="F66" t="s">
        <v>199</v>
      </c>
      <c r="G66" t="s">
        <v>200</v>
      </c>
      <c r="H66" t="s">
        <v>18</v>
      </c>
      <c r="I66" s="3">
        <v>2016</v>
      </c>
      <c r="J66" s="4">
        <v>2000000000</v>
      </c>
      <c r="K66" s="4">
        <f t="shared" ref="K66:K129" si="4">IF(J66=0,AVERAGEIF($E$2:$E$1057,_xlfn.XLOOKUP(J66,$J$2:$J$1057,$E$2:$E$1057),$J$2:$J$1057),J66)</f>
        <v>2000000000</v>
      </c>
      <c r="L66" s="7">
        <f>(Unicorns[[#This Row],[Valuation]]-Unicorns[[#This Row],[Revised Funding]])/Unicorns[[#This Row],[Revised Funding]]</f>
        <v>3.5</v>
      </c>
      <c r="M66" t="s">
        <v>201</v>
      </c>
      <c r="N66" s="3">
        <f t="shared" si="2"/>
        <v>4</v>
      </c>
    </row>
    <row r="67" spans="1:14" x14ac:dyDescent="0.25">
      <c r="A67" t="s">
        <v>202</v>
      </c>
      <c r="B67" s="4">
        <v>9000000000</v>
      </c>
      <c r="C67" s="2">
        <v>43475</v>
      </c>
      <c r="D67" s="3">
        <f t="shared" si="3"/>
        <v>2019</v>
      </c>
      <c r="E67" t="s">
        <v>25</v>
      </c>
      <c r="F67" t="s">
        <v>203</v>
      </c>
      <c r="G67" t="s">
        <v>144</v>
      </c>
      <c r="H67" t="s">
        <v>31</v>
      </c>
      <c r="I67" s="3">
        <v>2013</v>
      </c>
      <c r="J67" s="4">
        <v>2000000000</v>
      </c>
      <c r="K67" s="4">
        <f t="shared" si="4"/>
        <v>2000000000</v>
      </c>
      <c r="L67" s="7">
        <f>(Unicorns[[#This Row],[Valuation]]-Unicorns[[#This Row],[Revised Funding]])/Unicorns[[#This Row],[Revised Funding]]</f>
        <v>3.5</v>
      </c>
      <c r="M67" t="s">
        <v>204</v>
      </c>
      <c r="N67" s="3">
        <f t="shared" ref="N67:N130" si="5">D67-I67</f>
        <v>6</v>
      </c>
    </row>
    <row r="68" spans="1:14" x14ac:dyDescent="0.25">
      <c r="A68" t="s">
        <v>205</v>
      </c>
      <c r="B68" s="4">
        <v>9000000000</v>
      </c>
      <c r="C68" s="2">
        <v>44152</v>
      </c>
      <c r="D68" s="3">
        <f t="shared" si="3"/>
        <v>2020</v>
      </c>
      <c r="E68" t="s">
        <v>34</v>
      </c>
      <c r="F68" t="s">
        <v>155</v>
      </c>
      <c r="G68" t="s">
        <v>17</v>
      </c>
      <c r="H68" t="s">
        <v>18</v>
      </c>
      <c r="I68" s="3">
        <v>2012</v>
      </c>
      <c r="J68" s="4">
        <v>679000000</v>
      </c>
      <c r="K68" s="4">
        <f t="shared" si="4"/>
        <v>679000000</v>
      </c>
      <c r="L68" s="7">
        <f>(Unicorns[[#This Row],[Valuation]]-Unicorns[[#This Row],[Revised Funding]])/Unicorns[[#This Row],[Revised Funding]]</f>
        <v>12.25478645066274</v>
      </c>
      <c r="M68" t="s">
        <v>206</v>
      </c>
      <c r="N68" s="3">
        <f t="shared" si="5"/>
        <v>8</v>
      </c>
    </row>
    <row r="69" spans="1:14" x14ac:dyDescent="0.25">
      <c r="A69" t="s">
        <v>207</v>
      </c>
      <c r="B69" s="4">
        <v>9000000000</v>
      </c>
      <c r="C69" s="2">
        <v>43063</v>
      </c>
      <c r="D69" s="3">
        <f t="shared" si="3"/>
        <v>2017</v>
      </c>
      <c r="E69" t="s">
        <v>208</v>
      </c>
      <c r="F69" t="s">
        <v>26</v>
      </c>
      <c r="G69" t="s">
        <v>17</v>
      </c>
      <c r="H69" t="s">
        <v>18</v>
      </c>
      <c r="I69" s="3">
        <v>2015</v>
      </c>
      <c r="J69" s="4">
        <v>770000000</v>
      </c>
      <c r="K69" s="4">
        <f t="shared" si="4"/>
        <v>770000000</v>
      </c>
      <c r="L69" s="7">
        <f>(Unicorns[[#This Row],[Valuation]]-Unicorns[[#This Row],[Revised Funding]])/Unicorns[[#This Row],[Revised Funding]]</f>
        <v>10.688311688311689</v>
      </c>
      <c r="M69" t="s">
        <v>209</v>
      </c>
      <c r="N69" s="3">
        <f t="shared" si="5"/>
        <v>2</v>
      </c>
    </row>
    <row r="70" spans="1:14" x14ac:dyDescent="0.25">
      <c r="A70" t="s">
        <v>210</v>
      </c>
      <c r="B70" s="4">
        <v>9000000000</v>
      </c>
      <c r="C70" s="2">
        <v>42094</v>
      </c>
      <c r="D70" s="3">
        <f t="shared" si="3"/>
        <v>2015</v>
      </c>
      <c r="E70" t="s">
        <v>196</v>
      </c>
      <c r="F70" t="s">
        <v>211</v>
      </c>
      <c r="G70" t="s">
        <v>17</v>
      </c>
      <c r="H70" t="s">
        <v>18</v>
      </c>
      <c r="I70" s="3">
        <v>2007</v>
      </c>
      <c r="J70" s="4">
        <v>775000000</v>
      </c>
      <c r="K70" s="4">
        <f t="shared" si="4"/>
        <v>775000000</v>
      </c>
      <c r="L70" s="7">
        <f>(Unicorns[[#This Row],[Valuation]]-Unicorns[[#This Row],[Revised Funding]])/Unicorns[[#This Row],[Revised Funding]]</f>
        <v>10.612903225806452</v>
      </c>
      <c r="M70" t="s">
        <v>212</v>
      </c>
      <c r="N70" s="3">
        <f t="shared" si="5"/>
        <v>8</v>
      </c>
    </row>
    <row r="71" spans="1:14" x14ac:dyDescent="0.25">
      <c r="A71" t="s">
        <v>213</v>
      </c>
      <c r="B71" s="4">
        <v>8000000000</v>
      </c>
      <c r="C71" s="2">
        <v>43564</v>
      </c>
      <c r="D71" s="3">
        <f t="shared" si="3"/>
        <v>2019</v>
      </c>
      <c r="E71" t="s">
        <v>34</v>
      </c>
      <c r="F71" t="s">
        <v>214</v>
      </c>
      <c r="G71" t="s">
        <v>65</v>
      </c>
      <c r="H71" t="s">
        <v>13</v>
      </c>
      <c r="I71" s="3">
        <v>2007</v>
      </c>
      <c r="J71" s="4">
        <v>2000000000</v>
      </c>
      <c r="K71" s="4">
        <f t="shared" si="4"/>
        <v>2000000000</v>
      </c>
      <c r="L71" s="7">
        <f>(Unicorns[[#This Row],[Valuation]]-Unicorns[[#This Row],[Revised Funding]])/Unicorns[[#This Row],[Revised Funding]]</f>
        <v>3</v>
      </c>
      <c r="M71" t="s">
        <v>215</v>
      </c>
      <c r="N71" s="3">
        <f t="shared" si="5"/>
        <v>12</v>
      </c>
    </row>
    <row r="72" spans="1:14" x14ac:dyDescent="0.25">
      <c r="A72" t="s">
        <v>216</v>
      </c>
      <c r="B72" s="4">
        <v>8000000000</v>
      </c>
      <c r="C72" s="2">
        <v>42027</v>
      </c>
      <c r="D72" s="3">
        <f t="shared" si="3"/>
        <v>2015</v>
      </c>
      <c r="E72" t="s">
        <v>119</v>
      </c>
      <c r="F72" t="s">
        <v>22</v>
      </c>
      <c r="G72" t="s">
        <v>12</v>
      </c>
      <c r="H72" t="s">
        <v>13</v>
      </c>
      <c r="I72" s="3">
        <v>2006</v>
      </c>
      <c r="J72" s="4">
        <v>105000000</v>
      </c>
      <c r="K72" s="4">
        <f t="shared" si="4"/>
        <v>105000000</v>
      </c>
      <c r="L72" s="7">
        <f>(Unicorns[[#This Row],[Valuation]]-Unicorns[[#This Row],[Revised Funding]])/Unicorns[[#This Row],[Revised Funding]]</f>
        <v>75.19047619047619</v>
      </c>
      <c r="M72" t="s">
        <v>217</v>
      </c>
      <c r="N72" s="3">
        <f t="shared" si="5"/>
        <v>9</v>
      </c>
    </row>
    <row r="73" spans="1:14" x14ac:dyDescent="0.25">
      <c r="A73" t="s">
        <v>218</v>
      </c>
      <c r="B73" s="4">
        <v>8000000000</v>
      </c>
      <c r="C73" s="2">
        <v>43417</v>
      </c>
      <c r="D73" s="3">
        <f t="shared" si="3"/>
        <v>2018</v>
      </c>
      <c r="E73" t="s">
        <v>196</v>
      </c>
      <c r="F73" t="s">
        <v>219</v>
      </c>
      <c r="G73" t="s">
        <v>17</v>
      </c>
      <c r="H73" t="s">
        <v>18</v>
      </c>
      <c r="I73" s="3">
        <v>2012</v>
      </c>
      <c r="J73" s="4">
        <v>1000000000</v>
      </c>
      <c r="K73" s="4">
        <f t="shared" si="4"/>
        <v>1000000000</v>
      </c>
      <c r="L73" s="7">
        <f>(Unicorns[[#This Row],[Valuation]]-Unicorns[[#This Row],[Revised Funding]])/Unicorns[[#This Row],[Revised Funding]]</f>
        <v>7</v>
      </c>
      <c r="M73" t="s">
        <v>220</v>
      </c>
      <c r="N73" s="3">
        <f t="shared" si="5"/>
        <v>6</v>
      </c>
    </row>
    <row r="74" spans="1:14" x14ac:dyDescent="0.25">
      <c r="A74" t="s">
        <v>221</v>
      </c>
      <c r="B74" s="4">
        <v>8000000000</v>
      </c>
      <c r="C74" s="2">
        <v>44115</v>
      </c>
      <c r="D74" s="3">
        <f t="shared" si="3"/>
        <v>2020</v>
      </c>
      <c r="E74" t="s">
        <v>25</v>
      </c>
      <c r="F74" t="s">
        <v>64</v>
      </c>
      <c r="G74" t="s">
        <v>65</v>
      </c>
      <c r="H74" t="s">
        <v>13</v>
      </c>
      <c r="I74" s="3">
        <v>2013</v>
      </c>
      <c r="J74" s="4">
        <v>742000000</v>
      </c>
      <c r="K74" s="4">
        <f t="shared" si="4"/>
        <v>742000000</v>
      </c>
      <c r="L74" s="7">
        <f>(Unicorns[[#This Row],[Valuation]]-Unicorns[[#This Row],[Revised Funding]])/Unicorns[[#This Row],[Revised Funding]]</f>
        <v>9.7816711590296492</v>
      </c>
      <c r="M74" t="s">
        <v>222</v>
      </c>
      <c r="N74" s="3">
        <f t="shared" si="5"/>
        <v>7</v>
      </c>
    </row>
    <row r="75" spans="1:14" x14ac:dyDescent="0.25">
      <c r="A75" t="s">
        <v>223</v>
      </c>
      <c r="B75" s="4">
        <v>8000000000</v>
      </c>
      <c r="C75" s="2">
        <v>44285</v>
      </c>
      <c r="D75" s="3">
        <f t="shared" si="3"/>
        <v>2021</v>
      </c>
      <c r="E75" t="s">
        <v>25</v>
      </c>
      <c r="F75" t="s">
        <v>224</v>
      </c>
      <c r="G75" t="s">
        <v>225</v>
      </c>
      <c r="H75" t="s">
        <v>18</v>
      </c>
      <c r="I75" s="3">
        <v>2018</v>
      </c>
      <c r="J75" s="4">
        <v>607000000</v>
      </c>
      <c r="K75" s="4">
        <f t="shared" si="4"/>
        <v>607000000</v>
      </c>
      <c r="L75" s="7">
        <f>(Unicorns[[#This Row],[Valuation]]-Unicorns[[#This Row],[Revised Funding]])/Unicorns[[#This Row],[Revised Funding]]</f>
        <v>12.179571663920923</v>
      </c>
      <c r="M75" t="s">
        <v>226</v>
      </c>
      <c r="N75" s="3">
        <f t="shared" si="5"/>
        <v>3</v>
      </c>
    </row>
    <row r="76" spans="1:14" x14ac:dyDescent="0.25">
      <c r="A76" t="s">
        <v>227</v>
      </c>
      <c r="B76" s="4">
        <v>8000000000</v>
      </c>
      <c r="C76" s="2">
        <v>44203</v>
      </c>
      <c r="D76" s="3">
        <f t="shared" si="3"/>
        <v>2021</v>
      </c>
      <c r="E76" t="s">
        <v>196</v>
      </c>
      <c r="F76" t="s">
        <v>228</v>
      </c>
      <c r="G76" t="s">
        <v>17</v>
      </c>
      <c r="H76" t="s">
        <v>18</v>
      </c>
      <c r="I76" s="3">
        <v>2015</v>
      </c>
      <c r="J76" s="4">
        <v>2000000000</v>
      </c>
      <c r="K76" s="4">
        <f t="shared" si="4"/>
        <v>2000000000</v>
      </c>
      <c r="L76" s="7">
        <f>(Unicorns[[#This Row],[Valuation]]-Unicorns[[#This Row],[Revised Funding]])/Unicorns[[#This Row],[Revised Funding]]</f>
        <v>3</v>
      </c>
      <c r="M76" t="s">
        <v>229</v>
      </c>
      <c r="N76" s="3">
        <f t="shared" si="5"/>
        <v>6</v>
      </c>
    </row>
    <row r="77" spans="1:14" x14ac:dyDescent="0.25">
      <c r="A77" t="s">
        <v>230</v>
      </c>
      <c r="B77" s="4">
        <v>8000000000</v>
      </c>
      <c r="C77" s="2">
        <v>44110</v>
      </c>
      <c r="D77" s="3">
        <f t="shared" si="3"/>
        <v>2020</v>
      </c>
      <c r="E77" t="s">
        <v>25</v>
      </c>
      <c r="F77" t="s">
        <v>231</v>
      </c>
      <c r="G77" t="s">
        <v>17</v>
      </c>
      <c r="H77" t="s">
        <v>18</v>
      </c>
      <c r="I77" s="3">
        <v>2010</v>
      </c>
      <c r="J77" s="4">
        <v>549000000</v>
      </c>
      <c r="K77" s="4">
        <f t="shared" si="4"/>
        <v>549000000</v>
      </c>
      <c r="L77" s="7">
        <f>(Unicorns[[#This Row],[Valuation]]-Unicorns[[#This Row],[Revised Funding]])/Unicorns[[#This Row],[Revised Funding]]</f>
        <v>13.571948998178506</v>
      </c>
      <c r="M77" t="s">
        <v>232</v>
      </c>
      <c r="N77" s="3">
        <f t="shared" si="5"/>
        <v>10</v>
      </c>
    </row>
    <row r="78" spans="1:14" x14ac:dyDescent="0.25">
      <c r="A78" t="s">
        <v>233</v>
      </c>
      <c r="B78" s="4">
        <v>8000000000</v>
      </c>
      <c r="C78" s="2">
        <v>44145</v>
      </c>
      <c r="D78" s="3">
        <f t="shared" si="3"/>
        <v>2020</v>
      </c>
      <c r="E78" t="s">
        <v>34</v>
      </c>
      <c r="F78" t="s">
        <v>40</v>
      </c>
      <c r="G78" t="s">
        <v>41</v>
      </c>
      <c r="H78" t="s">
        <v>31</v>
      </c>
      <c r="I78" s="3">
        <v>2019</v>
      </c>
      <c r="J78" s="4">
        <v>1000000000</v>
      </c>
      <c r="K78" s="4">
        <f t="shared" si="4"/>
        <v>1000000000</v>
      </c>
      <c r="L78" s="7">
        <f>(Unicorns[[#This Row],[Valuation]]-Unicorns[[#This Row],[Revised Funding]])/Unicorns[[#This Row],[Revised Funding]]</f>
        <v>7</v>
      </c>
      <c r="M78" t="s">
        <v>234</v>
      </c>
      <c r="N78" s="3">
        <f t="shared" si="5"/>
        <v>1</v>
      </c>
    </row>
    <row r="79" spans="1:14" x14ac:dyDescent="0.25">
      <c r="A79" t="s">
        <v>235</v>
      </c>
      <c r="B79" s="4">
        <v>8000000000</v>
      </c>
      <c r="C79" s="2">
        <v>44328</v>
      </c>
      <c r="D79" s="3">
        <f t="shared" si="3"/>
        <v>2021</v>
      </c>
      <c r="E79" t="s">
        <v>92</v>
      </c>
      <c r="F79" t="s">
        <v>236</v>
      </c>
      <c r="G79" t="s">
        <v>17</v>
      </c>
      <c r="H79" t="s">
        <v>18</v>
      </c>
      <c r="I79" s="3">
        <v>1996</v>
      </c>
      <c r="J79" s="4">
        <v>1000000000</v>
      </c>
      <c r="K79" s="4">
        <f t="shared" si="4"/>
        <v>1000000000</v>
      </c>
      <c r="L79" s="7">
        <f>(Unicorns[[#This Row],[Valuation]]-Unicorns[[#This Row],[Revised Funding]])/Unicorns[[#This Row],[Revised Funding]]</f>
        <v>7</v>
      </c>
      <c r="M79" t="s">
        <v>237</v>
      </c>
      <c r="N79" s="3">
        <f t="shared" si="5"/>
        <v>25</v>
      </c>
    </row>
    <row r="80" spans="1:14" x14ac:dyDescent="0.25">
      <c r="A80" t="s">
        <v>238</v>
      </c>
      <c r="B80" s="4">
        <v>8000000000</v>
      </c>
      <c r="C80" s="2">
        <v>44284</v>
      </c>
      <c r="D80" s="3">
        <f t="shared" si="3"/>
        <v>2021</v>
      </c>
      <c r="E80" t="s">
        <v>25</v>
      </c>
      <c r="F80" t="s">
        <v>96</v>
      </c>
      <c r="G80" t="s">
        <v>17</v>
      </c>
      <c r="H80" t="s">
        <v>18</v>
      </c>
      <c r="I80" s="3">
        <v>2019</v>
      </c>
      <c r="J80" s="4">
        <v>660000000</v>
      </c>
      <c r="K80" s="4">
        <f t="shared" si="4"/>
        <v>660000000</v>
      </c>
      <c r="L80" s="7">
        <f>(Unicorns[[#This Row],[Valuation]]-Unicorns[[#This Row],[Revised Funding]])/Unicorns[[#This Row],[Revised Funding]]</f>
        <v>11.121212121212121</v>
      </c>
      <c r="M80" t="s">
        <v>239</v>
      </c>
      <c r="N80" s="3">
        <f t="shared" si="5"/>
        <v>2</v>
      </c>
    </row>
    <row r="81" spans="1:14" x14ac:dyDescent="0.25">
      <c r="A81" t="s">
        <v>240</v>
      </c>
      <c r="B81" s="4">
        <v>8000000000</v>
      </c>
      <c r="C81" s="2">
        <v>43180</v>
      </c>
      <c r="D81" s="3">
        <f t="shared" si="3"/>
        <v>2018</v>
      </c>
      <c r="E81" t="s">
        <v>92</v>
      </c>
      <c r="F81" t="s">
        <v>241</v>
      </c>
      <c r="G81" t="s">
        <v>17</v>
      </c>
      <c r="H81" t="s">
        <v>18</v>
      </c>
      <c r="I81" s="3">
        <v>2015</v>
      </c>
      <c r="J81" s="4">
        <v>820000000</v>
      </c>
      <c r="K81" s="4">
        <f t="shared" si="4"/>
        <v>820000000</v>
      </c>
      <c r="L81" s="7">
        <f>(Unicorns[[#This Row],[Valuation]]-Unicorns[[#This Row],[Revised Funding]])/Unicorns[[#This Row],[Revised Funding]]</f>
        <v>8.7560975609756095</v>
      </c>
      <c r="M81" t="s">
        <v>242</v>
      </c>
      <c r="N81" s="3">
        <f t="shared" si="5"/>
        <v>3</v>
      </c>
    </row>
    <row r="82" spans="1:14" x14ac:dyDescent="0.25">
      <c r="A82" t="s">
        <v>243</v>
      </c>
      <c r="B82" s="4">
        <v>8000000000</v>
      </c>
      <c r="C82" s="2">
        <v>44404</v>
      </c>
      <c r="D82" s="3">
        <f t="shared" si="3"/>
        <v>2021</v>
      </c>
      <c r="E82" t="s">
        <v>25</v>
      </c>
      <c r="F82" t="s">
        <v>96</v>
      </c>
      <c r="G82" t="s">
        <v>17</v>
      </c>
      <c r="H82" t="s">
        <v>18</v>
      </c>
      <c r="I82" s="3">
        <v>2018</v>
      </c>
      <c r="J82" s="4">
        <v>1000000000</v>
      </c>
      <c r="K82" s="4">
        <f t="shared" si="4"/>
        <v>1000000000</v>
      </c>
      <c r="L82" s="7">
        <f>(Unicorns[[#This Row],[Valuation]]-Unicorns[[#This Row],[Revised Funding]])/Unicorns[[#This Row],[Revised Funding]]</f>
        <v>7</v>
      </c>
      <c r="M82" t="s">
        <v>244</v>
      </c>
      <c r="N82" s="3">
        <f t="shared" si="5"/>
        <v>3</v>
      </c>
    </row>
    <row r="83" spans="1:14" x14ac:dyDescent="0.25">
      <c r="A83" t="s">
        <v>245</v>
      </c>
      <c r="B83" s="4">
        <v>8000000000</v>
      </c>
      <c r="C83" s="2">
        <v>43220</v>
      </c>
      <c r="D83" s="3">
        <f t="shared" si="3"/>
        <v>2018</v>
      </c>
      <c r="E83" t="s">
        <v>44</v>
      </c>
      <c r="F83" t="s">
        <v>26</v>
      </c>
      <c r="G83" t="s">
        <v>17</v>
      </c>
      <c r="H83" t="s">
        <v>18</v>
      </c>
      <c r="I83" s="3">
        <v>2013</v>
      </c>
      <c r="J83" s="4">
        <v>2000000000</v>
      </c>
      <c r="K83" s="4">
        <f t="shared" si="4"/>
        <v>2000000000</v>
      </c>
      <c r="L83" s="7">
        <f>(Unicorns[[#This Row],[Valuation]]-Unicorns[[#This Row],[Revised Funding]])/Unicorns[[#This Row],[Revised Funding]]</f>
        <v>3</v>
      </c>
      <c r="M83" t="s">
        <v>246</v>
      </c>
      <c r="N83" s="3">
        <f t="shared" si="5"/>
        <v>5</v>
      </c>
    </row>
    <row r="84" spans="1:14" x14ac:dyDescent="0.25">
      <c r="A84" t="s">
        <v>247</v>
      </c>
      <c r="B84" s="4">
        <v>7000000000</v>
      </c>
      <c r="C84" s="2">
        <v>44013</v>
      </c>
      <c r="D84" s="3">
        <f t="shared" si="3"/>
        <v>2020</v>
      </c>
      <c r="E84" t="s">
        <v>25</v>
      </c>
      <c r="F84" t="s">
        <v>214</v>
      </c>
      <c r="G84" t="s">
        <v>65</v>
      </c>
      <c r="H84" t="s">
        <v>13</v>
      </c>
      <c r="I84" s="3">
        <v>1998</v>
      </c>
      <c r="J84" s="4">
        <v>297000000</v>
      </c>
      <c r="K84" s="4">
        <f t="shared" si="4"/>
        <v>297000000</v>
      </c>
      <c r="L84" s="7">
        <f>(Unicorns[[#This Row],[Valuation]]-Unicorns[[#This Row],[Revised Funding]])/Unicorns[[#This Row],[Revised Funding]]</f>
        <v>22.569023569023567</v>
      </c>
      <c r="M84" t="s">
        <v>248</v>
      </c>
      <c r="N84" s="3">
        <f t="shared" si="5"/>
        <v>22</v>
      </c>
    </row>
    <row r="85" spans="1:14" x14ac:dyDescent="0.25">
      <c r="A85" t="s">
        <v>249</v>
      </c>
      <c r="B85" s="4">
        <v>7000000000</v>
      </c>
      <c r="C85" s="2">
        <v>42543</v>
      </c>
      <c r="D85" s="3">
        <f t="shared" si="3"/>
        <v>2016</v>
      </c>
      <c r="E85" t="s">
        <v>208</v>
      </c>
      <c r="F85" t="s">
        <v>11</v>
      </c>
      <c r="G85" t="s">
        <v>12</v>
      </c>
      <c r="H85" t="s">
        <v>13</v>
      </c>
      <c r="I85" s="3">
        <v>2014</v>
      </c>
      <c r="J85" s="4">
        <v>1000000000</v>
      </c>
      <c r="K85" s="4">
        <f t="shared" si="4"/>
        <v>1000000000</v>
      </c>
      <c r="L85" s="7">
        <f>(Unicorns[[#This Row],[Valuation]]-Unicorns[[#This Row],[Revised Funding]])/Unicorns[[#This Row],[Revised Funding]]</f>
        <v>6</v>
      </c>
      <c r="M85" t="s">
        <v>250</v>
      </c>
      <c r="N85" s="3">
        <f t="shared" si="5"/>
        <v>2</v>
      </c>
    </row>
    <row r="86" spans="1:14" x14ac:dyDescent="0.25">
      <c r="A86" t="s">
        <v>251</v>
      </c>
      <c r="B86" s="4">
        <v>7000000000</v>
      </c>
      <c r="C86" s="2">
        <v>43598</v>
      </c>
      <c r="D86" s="3">
        <f t="shared" si="3"/>
        <v>2019</v>
      </c>
      <c r="E86" t="s">
        <v>47</v>
      </c>
      <c r="F86" t="s">
        <v>252</v>
      </c>
      <c r="G86" t="s">
        <v>17</v>
      </c>
      <c r="H86" t="s">
        <v>18</v>
      </c>
      <c r="I86" s="3">
        <v>2011</v>
      </c>
      <c r="J86" s="4">
        <v>2000000000</v>
      </c>
      <c r="K86" s="4">
        <f t="shared" si="4"/>
        <v>2000000000</v>
      </c>
      <c r="L86" s="7">
        <f>(Unicorns[[#This Row],[Valuation]]-Unicorns[[#This Row],[Revised Funding]])/Unicorns[[#This Row],[Revised Funding]]</f>
        <v>2.5</v>
      </c>
      <c r="M86" t="s">
        <v>253</v>
      </c>
      <c r="N86" s="3">
        <f t="shared" si="5"/>
        <v>8</v>
      </c>
    </row>
    <row r="87" spans="1:14" x14ac:dyDescent="0.25">
      <c r="A87" t="s">
        <v>254</v>
      </c>
      <c r="B87" s="4">
        <v>7000000000</v>
      </c>
      <c r="C87" s="2">
        <v>44292</v>
      </c>
      <c r="D87" s="3">
        <f t="shared" si="3"/>
        <v>2021</v>
      </c>
      <c r="E87" t="s">
        <v>25</v>
      </c>
      <c r="F87" t="s">
        <v>64</v>
      </c>
      <c r="G87" t="s">
        <v>65</v>
      </c>
      <c r="H87" t="s">
        <v>13</v>
      </c>
      <c r="I87" s="3">
        <v>2018</v>
      </c>
      <c r="J87" s="4">
        <v>922000000</v>
      </c>
      <c r="K87" s="4">
        <f t="shared" si="4"/>
        <v>922000000</v>
      </c>
      <c r="L87" s="7">
        <f>(Unicorns[[#This Row],[Valuation]]-Unicorns[[#This Row],[Revised Funding]])/Unicorns[[#This Row],[Revised Funding]]</f>
        <v>6.5921908893709329</v>
      </c>
      <c r="M87" t="s">
        <v>255</v>
      </c>
      <c r="N87" s="3">
        <f t="shared" si="5"/>
        <v>3</v>
      </c>
    </row>
    <row r="88" spans="1:14" x14ac:dyDescent="0.25">
      <c r="A88" t="s">
        <v>256</v>
      </c>
      <c r="B88" s="4">
        <v>7000000000</v>
      </c>
      <c r="C88" s="2">
        <v>44097</v>
      </c>
      <c r="D88" s="3">
        <f t="shared" si="3"/>
        <v>2020</v>
      </c>
      <c r="E88" t="s">
        <v>208</v>
      </c>
      <c r="F88" t="s">
        <v>257</v>
      </c>
      <c r="G88" t="s">
        <v>17</v>
      </c>
      <c r="H88" t="s">
        <v>18</v>
      </c>
      <c r="I88" s="3">
        <v>2016</v>
      </c>
      <c r="J88" s="4">
        <v>863000000</v>
      </c>
      <c r="K88" s="4">
        <f t="shared" si="4"/>
        <v>863000000</v>
      </c>
      <c r="L88" s="7">
        <f>(Unicorns[[#This Row],[Valuation]]-Unicorns[[#This Row],[Revised Funding]])/Unicorns[[#This Row],[Revised Funding]]</f>
        <v>7.1112398609501737</v>
      </c>
      <c r="M88" t="s">
        <v>258</v>
      </c>
      <c r="N88" s="3">
        <f t="shared" si="5"/>
        <v>4</v>
      </c>
    </row>
    <row r="89" spans="1:14" x14ac:dyDescent="0.25">
      <c r="A89" t="s">
        <v>259</v>
      </c>
      <c r="B89" s="4">
        <v>7000000000</v>
      </c>
      <c r="C89" s="2">
        <v>41939</v>
      </c>
      <c r="D89" s="3">
        <f t="shared" si="3"/>
        <v>2014</v>
      </c>
      <c r="E89" t="s">
        <v>128</v>
      </c>
      <c r="F89" t="s">
        <v>64</v>
      </c>
      <c r="G89" t="s">
        <v>65</v>
      </c>
      <c r="H89" t="s">
        <v>13</v>
      </c>
      <c r="I89" s="3">
        <v>2010</v>
      </c>
      <c r="J89" s="4">
        <v>4000000000</v>
      </c>
      <c r="K89" s="4">
        <f t="shared" si="4"/>
        <v>4000000000</v>
      </c>
      <c r="L89" s="7">
        <f>(Unicorns[[#This Row],[Valuation]]-Unicorns[[#This Row],[Revised Funding]])/Unicorns[[#This Row],[Revised Funding]]</f>
        <v>0.75</v>
      </c>
      <c r="M89" t="s">
        <v>260</v>
      </c>
      <c r="N89" s="3">
        <f t="shared" si="5"/>
        <v>4</v>
      </c>
    </row>
    <row r="90" spans="1:14" x14ac:dyDescent="0.25">
      <c r="A90" t="s">
        <v>261</v>
      </c>
      <c r="B90" s="4">
        <v>7000000000</v>
      </c>
      <c r="C90" s="2">
        <v>44047</v>
      </c>
      <c r="D90" s="3">
        <f t="shared" si="3"/>
        <v>2020</v>
      </c>
      <c r="E90" t="s">
        <v>34</v>
      </c>
      <c r="F90" t="s">
        <v>26</v>
      </c>
      <c r="G90" t="s">
        <v>17</v>
      </c>
      <c r="H90" t="s">
        <v>18</v>
      </c>
      <c r="I90" s="3">
        <v>2017</v>
      </c>
      <c r="J90" s="4">
        <v>447000000</v>
      </c>
      <c r="K90" s="4">
        <f t="shared" si="4"/>
        <v>447000000</v>
      </c>
      <c r="L90" s="7">
        <f>(Unicorns[[#This Row],[Valuation]]-Unicorns[[#This Row],[Revised Funding]])/Unicorns[[#This Row],[Revised Funding]]</f>
        <v>14.659955257270694</v>
      </c>
      <c r="M90" t="s">
        <v>262</v>
      </c>
      <c r="N90" s="3">
        <f t="shared" si="5"/>
        <v>3</v>
      </c>
    </row>
    <row r="91" spans="1:14" x14ac:dyDescent="0.25">
      <c r="A91" t="s">
        <v>263</v>
      </c>
      <c r="B91" s="4">
        <v>7000000000</v>
      </c>
      <c r="C91" s="2">
        <v>43591</v>
      </c>
      <c r="D91" s="3">
        <f t="shared" si="3"/>
        <v>2019</v>
      </c>
      <c r="E91" t="s">
        <v>25</v>
      </c>
      <c r="F91" t="s">
        <v>26</v>
      </c>
      <c r="G91" t="s">
        <v>17</v>
      </c>
      <c r="H91" t="s">
        <v>18</v>
      </c>
      <c r="I91" s="3">
        <v>2012</v>
      </c>
      <c r="J91" s="4">
        <v>1000000000</v>
      </c>
      <c r="K91" s="4">
        <f t="shared" si="4"/>
        <v>1000000000</v>
      </c>
      <c r="L91" s="7">
        <f>(Unicorns[[#This Row],[Valuation]]-Unicorns[[#This Row],[Revised Funding]])/Unicorns[[#This Row],[Revised Funding]]</f>
        <v>6</v>
      </c>
      <c r="M91" t="s">
        <v>264</v>
      </c>
      <c r="N91" s="3">
        <f t="shared" si="5"/>
        <v>7</v>
      </c>
    </row>
    <row r="92" spans="1:14" x14ac:dyDescent="0.25">
      <c r="A92" t="s">
        <v>265</v>
      </c>
      <c r="B92" s="4">
        <v>7000000000</v>
      </c>
      <c r="C92" s="2">
        <v>43443</v>
      </c>
      <c r="D92" s="3">
        <f t="shared" si="3"/>
        <v>2018</v>
      </c>
      <c r="E92" t="s">
        <v>25</v>
      </c>
      <c r="F92" t="s">
        <v>184</v>
      </c>
      <c r="G92" t="s">
        <v>185</v>
      </c>
      <c r="H92" t="s">
        <v>13</v>
      </c>
      <c r="I92" s="3">
        <v>2013</v>
      </c>
      <c r="J92" s="4">
        <v>844000000</v>
      </c>
      <c r="K92" s="4">
        <f t="shared" si="4"/>
        <v>844000000</v>
      </c>
      <c r="L92" s="7">
        <f>(Unicorns[[#This Row],[Valuation]]-Unicorns[[#This Row],[Revised Funding]])/Unicorns[[#This Row],[Revised Funding]]</f>
        <v>7.2938388625592419</v>
      </c>
      <c r="M92" t="s">
        <v>266</v>
      </c>
      <c r="N92" s="3">
        <f t="shared" si="5"/>
        <v>5</v>
      </c>
    </row>
    <row r="93" spans="1:14" x14ac:dyDescent="0.25">
      <c r="A93" t="s">
        <v>267</v>
      </c>
      <c r="B93" s="4">
        <v>7000000000</v>
      </c>
      <c r="C93" s="2">
        <v>43117</v>
      </c>
      <c r="D93" s="3">
        <f t="shared" si="3"/>
        <v>2018</v>
      </c>
      <c r="E93" t="s">
        <v>21</v>
      </c>
      <c r="F93" t="s">
        <v>11</v>
      </c>
      <c r="G93" t="s">
        <v>12</v>
      </c>
      <c r="H93" t="s">
        <v>13</v>
      </c>
      <c r="I93" s="3">
        <v>2011</v>
      </c>
      <c r="J93" s="4">
        <v>2000000000</v>
      </c>
      <c r="K93" s="4">
        <f t="shared" si="4"/>
        <v>2000000000</v>
      </c>
      <c r="L93" s="7">
        <f>(Unicorns[[#This Row],[Valuation]]-Unicorns[[#This Row],[Revised Funding]])/Unicorns[[#This Row],[Revised Funding]]</f>
        <v>2.5</v>
      </c>
      <c r="M93" t="s">
        <v>268</v>
      </c>
      <c r="N93" s="3">
        <f t="shared" si="5"/>
        <v>7</v>
      </c>
    </row>
    <row r="94" spans="1:14" x14ac:dyDescent="0.25">
      <c r="A94" t="s">
        <v>269</v>
      </c>
      <c r="B94" s="4">
        <v>7000000000</v>
      </c>
      <c r="C94" s="2">
        <v>43682</v>
      </c>
      <c r="D94" s="3">
        <f t="shared" si="3"/>
        <v>2019</v>
      </c>
      <c r="E94" t="s">
        <v>10</v>
      </c>
      <c r="F94" t="s">
        <v>26</v>
      </c>
      <c r="G94" t="s">
        <v>17</v>
      </c>
      <c r="H94" t="s">
        <v>18</v>
      </c>
      <c r="I94" s="3">
        <v>2018</v>
      </c>
      <c r="J94" s="4">
        <v>603000000</v>
      </c>
      <c r="K94" s="4">
        <f t="shared" si="4"/>
        <v>603000000</v>
      </c>
      <c r="L94" s="7">
        <f>(Unicorns[[#This Row],[Valuation]]-Unicorns[[#This Row],[Revised Funding]])/Unicorns[[#This Row],[Revised Funding]]</f>
        <v>10.608623548922056</v>
      </c>
      <c r="M94" t="s">
        <v>270</v>
      </c>
      <c r="N94" s="3">
        <f t="shared" si="5"/>
        <v>1</v>
      </c>
    </row>
    <row r="95" spans="1:14" x14ac:dyDescent="0.25">
      <c r="A95" t="s">
        <v>271</v>
      </c>
      <c r="B95" s="4">
        <v>7000000000</v>
      </c>
      <c r="C95" s="2">
        <v>44055</v>
      </c>
      <c r="D95" s="3">
        <f t="shared" si="3"/>
        <v>2020</v>
      </c>
      <c r="E95" t="s">
        <v>10</v>
      </c>
      <c r="F95" t="s">
        <v>272</v>
      </c>
      <c r="G95" t="s">
        <v>17</v>
      </c>
      <c r="H95" t="s">
        <v>18</v>
      </c>
      <c r="I95" s="3">
        <v>2015</v>
      </c>
      <c r="J95" s="4">
        <v>583000000</v>
      </c>
      <c r="K95" s="4">
        <f t="shared" si="4"/>
        <v>583000000</v>
      </c>
      <c r="L95" s="7">
        <f>(Unicorns[[#This Row],[Valuation]]-Unicorns[[#This Row],[Revised Funding]])/Unicorns[[#This Row],[Revised Funding]]</f>
        <v>11.006861063464838</v>
      </c>
      <c r="M95" t="s">
        <v>273</v>
      </c>
      <c r="N95" s="3">
        <f t="shared" si="5"/>
        <v>5</v>
      </c>
    </row>
    <row r="96" spans="1:14" x14ac:dyDescent="0.25">
      <c r="A96" t="s">
        <v>274</v>
      </c>
      <c r="B96" s="4">
        <v>7000000000</v>
      </c>
      <c r="C96" s="2">
        <v>43412</v>
      </c>
      <c r="D96" s="3">
        <f t="shared" si="3"/>
        <v>2018</v>
      </c>
      <c r="E96" t="s">
        <v>151</v>
      </c>
      <c r="F96" t="s">
        <v>272</v>
      </c>
      <c r="G96" t="s">
        <v>17</v>
      </c>
      <c r="H96" t="s">
        <v>18</v>
      </c>
      <c r="I96" s="3">
        <v>2015</v>
      </c>
      <c r="J96" s="4">
        <v>912000000</v>
      </c>
      <c r="K96" s="4">
        <f t="shared" si="4"/>
        <v>912000000</v>
      </c>
      <c r="L96" s="7">
        <f>(Unicorns[[#This Row],[Valuation]]-Unicorns[[#This Row],[Revised Funding]])/Unicorns[[#This Row],[Revised Funding]]</f>
        <v>6.6754385964912277</v>
      </c>
      <c r="M96" t="s">
        <v>275</v>
      </c>
      <c r="N96" s="3">
        <f t="shared" si="5"/>
        <v>3</v>
      </c>
    </row>
    <row r="97" spans="1:14" x14ac:dyDescent="0.25">
      <c r="A97" t="s">
        <v>276</v>
      </c>
      <c r="B97" s="4">
        <v>7000000000</v>
      </c>
      <c r="C97" s="2">
        <v>44385</v>
      </c>
      <c r="D97" s="3">
        <f t="shared" si="3"/>
        <v>2021</v>
      </c>
      <c r="E97" t="s">
        <v>196</v>
      </c>
      <c r="F97" t="s">
        <v>277</v>
      </c>
      <c r="G97" t="s">
        <v>225</v>
      </c>
      <c r="H97" t="s">
        <v>18</v>
      </c>
      <c r="I97" s="3">
        <v>2005</v>
      </c>
      <c r="J97" s="4">
        <v>920000000</v>
      </c>
      <c r="K97" s="4">
        <f t="shared" si="4"/>
        <v>920000000</v>
      </c>
      <c r="L97" s="7">
        <f>(Unicorns[[#This Row],[Valuation]]-Unicorns[[#This Row],[Revised Funding]])/Unicorns[[#This Row],[Revised Funding]]</f>
        <v>6.6086956521739131</v>
      </c>
      <c r="M97" t="s">
        <v>278</v>
      </c>
      <c r="N97" s="3">
        <f t="shared" si="5"/>
        <v>16</v>
      </c>
    </row>
    <row r="98" spans="1:14" x14ac:dyDescent="0.25">
      <c r="A98" t="s">
        <v>279</v>
      </c>
      <c r="B98" s="4">
        <v>7000000000</v>
      </c>
      <c r="C98" s="2">
        <v>43283</v>
      </c>
      <c r="D98" s="3">
        <f t="shared" si="3"/>
        <v>2018</v>
      </c>
      <c r="E98" t="s">
        <v>10</v>
      </c>
      <c r="F98" t="s">
        <v>228</v>
      </c>
      <c r="G98" t="s">
        <v>17</v>
      </c>
      <c r="H98" t="s">
        <v>18</v>
      </c>
      <c r="I98" s="3">
        <v>2003</v>
      </c>
      <c r="J98" s="4">
        <v>849000000</v>
      </c>
      <c r="K98" s="4">
        <f t="shared" si="4"/>
        <v>849000000</v>
      </c>
      <c r="L98" s="7">
        <f>(Unicorns[[#This Row],[Valuation]]-Unicorns[[#This Row],[Revised Funding]])/Unicorns[[#This Row],[Revised Funding]]</f>
        <v>7.2449941107184923</v>
      </c>
      <c r="M98" t="s">
        <v>280</v>
      </c>
      <c r="N98" s="3">
        <f t="shared" si="5"/>
        <v>15</v>
      </c>
    </row>
    <row r="99" spans="1:14" x14ac:dyDescent="0.25">
      <c r="A99" t="s">
        <v>281</v>
      </c>
      <c r="B99" s="4">
        <v>7000000000</v>
      </c>
      <c r="C99" s="2">
        <v>44519</v>
      </c>
      <c r="D99" s="3">
        <f t="shared" si="3"/>
        <v>2021</v>
      </c>
      <c r="E99" t="s">
        <v>25</v>
      </c>
      <c r="F99" t="s">
        <v>96</v>
      </c>
      <c r="G99" t="s">
        <v>17</v>
      </c>
      <c r="H99" t="s">
        <v>18</v>
      </c>
      <c r="I99" s="3">
        <v>2015</v>
      </c>
      <c r="J99" s="4">
        <v>424000000</v>
      </c>
      <c r="K99" s="4">
        <f t="shared" si="4"/>
        <v>424000000</v>
      </c>
      <c r="L99" s="7">
        <f>(Unicorns[[#This Row],[Valuation]]-Unicorns[[#This Row],[Revised Funding]])/Unicorns[[#This Row],[Revised Funding]]</f>
        <v>15.509433962264151</v>
      </c>
      <c r="M99" t="s">
        <v>282</v>
      </c>
      <c r="N99" s="3">
        <f t="shared" si="5"/>
        <v>6</v>
      </c>
    </row>
    <row r="100" spans="1:14" x14ac:dyDescent="0.25">
      <c r="A100" t="s">
        <v>283</v>
      </c>
      <c r="B100" s="4">
        <v>7000000000</v>
      </c>
      <c r="C100" s="2">
        <v>44517</v>
      </c>
      <c r="D100" s="3">
        <f t="shared" si="3"/>
        <v>2021</v>
      </c>
      <c r="E100" t="s">
        <v>25</v>
      </c>
      <c r="F100" t="s">
        <v>96</v>
      </c>
      <c r="G100" t="s">
        <v>17</v>
      </c>
      <c r="H100" t="s">
        <v>18</v>
      </c>
      <c r="I100" s="3">
        <v>2014</v>
      </c>
      <c r="J100" s="4">
        <v>660000000</v>
      </c>
      <c r="K100" s="4">
        <f t="shared" si="4"/>
        <v>660000000</v>
      </c>
      <c r="L100" s="7">
        <f>(Unicorns[[#This Row],[Valuation]]-Unicorns[[#This Row],[Revised Funding]])/Unicorns[[#This Row],[Revised Funding]]</f>
        <v>9.6060606060606055</v>
      </c>
      <c r="M100" t="s">
        <v>284</v>
      </c>
      <c r="N100" s="3">
        <f t="shared" si="5"/>
        <v>7</v>
      </c>
    </row>
    <row r="101" spans="1:14" x14ac:dyDescent="0.25">
      <c r="A101" t="s">
        <v>285</v>
      </c>
      <c r="B101" s="4">
        <v>7000000000</v>
      </c>
      <c r="C101" s="2">
        <v>44039</v>
      </c>
      <c r="D101" s="3">
        <f t="shared" si="3"/>
        <v>2020</v>
      </c>
      <c r="E101" t="s">
        <v>92</v>
      </c>
      <c r="F101" t="s">
        <v>96</v>
      </c>
      <c r="G101" t="s">
        <v>17</v>
      </c>
      <c r="H101" t="s">
        <v>18</v>
      </c>
      <c r="I101" s="3">
        <v>2017</v>
      </c>
      <c r="J101" s="4">
        <v>1000000000</v>
      </c>
      <c r="K101" s="4">
        <f t="shared" si="4"/>
        <v>1000000000</v>
      </c>
      <c r="L101" s="7">
        <f>(Unicorns[[#This Row],[Valuation]]-Unicorns[[#This Row],[Revised Funding]])/Unicorns[[#This Row],[Revised Funding]]</f>
        <v>6</v>
      </c>
      <c r="M101" t="s">
        <v>286</v>
      </c>
      <c r="N101" s="3">
        <f t="shared" si="5"/>
        <v>3</v>
      </c>
    </row>
    <row r="102" spans="1:14" x14ac:dyDescent="0.25">
      <c r="A102" t="s">
        <v>287</v>
      </c>
      <c r="B102" s="4">
        <v>6000000000</v>
      </c>
      <c r="C102" s="2">
        <v>44336</v>
      </c>
      <c r="D102" s="3">
        <f t="shared" si="3"/>
        <v>2021</v>
      </c>
      <c r="E102" t="s">
        <v>15</v>
      </c>
      <c r="F102" t="s">
        <v>288</v>
      </c>
      <c r="G102" t="s">
        <v>17</v>
      </c>
      <c r="H102" t="s">
        <v>18</v>
      </c>
      <c r="I102" s="3">
        <v>2020</v>
      </c>
      <c r="J102" s="4">
        <v>645000000</v>
      </c>
      <c r="K102" s="4">
        <f t="shared" si="4"/>
        <v>645000000</v>
      </c>
      <c r="L102" s="7">
        <f>(Unicorns[[#This Row],[Valuation]]-Unicorns[[#This Row],[Revised Funding]])/Unicorns[[#This Row],[Revised Funding]]</f>
        <v>8.3023255813953494</v>
      </c>
      <c r="M102" t="s">
        <v>289</v>
      </c>
      <c r="N102" s="3">
        <f t="shared" si="5"/>
        <v>1</v>
      </c>
    </row>
    <row r="103" spans="1:14" x14ac:dyDescent="0.25">
      <c r="A103" t="s">
        <v>290</v>
      </c>
      <c r="B103" s="4">
        <v>6000000000</v>
      </c>
      <c r="C103" s="2">
        <v>43143</v>
      </c>
      <c r="D103" s="3">
        <f t="shared" si="3"/>
        <v>2018</v>
      </c>
      <c r="E103" t="s">
        <v>47</v>
      </c>
      <c r="F103" t="s">
        <v>11</v>
      </c>
      <c r="G103" t="s">
        <v>12</v>
      </c>
      <c r="H103" t="s">
        <v>13</v>
      </c>
      <c r="I103" s="3">
        <v>1999</v>
      </c>
      <c r="J103" s="4">
        <v>2000000000</v>
      </c>
      <c r="K103" s="4">
        <f t="shared" si="4"/>
        <v>2000000000</v>
      </c>
      <c r="L103" s="7">
        <f>(Unicorns[[#This Row],[Valuation]]-Unicorns[[#This Row],[Revised Funding]])/Unicorns[[#This Row],[Revised Funding]]</f>
        <v>2</v>
      </c>
      <c r="M103" t="s">
        <v>291</v>
      </c>
      <c r="N103" s="3">
        <f t="shared" si="5"/>
        <v>19</v>
      </c>
    </row>
    <row r="104" spans="1:14" x14ac:dyDescent="0.25">
      <c r="A104" t="s">
        <v>292</v>
      </c>
      <c r="B104" s="4">
        <v>6000000000</v>
      </c>
      <c r="C104" s="2">
        <v>42269</v>
      </c>
      <c r="D104" s="3">
        <f t="shared" si="3"/>
        <v>2015</v>
      </c>
      <c r="E104" t="s">
        <v>92</v>
      </c>
      <c r="F104" t="s">
        <v>293</v>
      </c>
      <c r="G104" t="s">
        <v>12</v>
      </c>
      <c r="H104" t="s">
        <v>13</v>
      </c>
      <c r="I104" s="3">
        <v>2010</v>
      </c>
      <c r="J104" s="4">
        <v>1000000000</v>
      </c>
      <c r="K104" s="4">
        <f t="shared" si="4"/>
        <v>1000000000</v>
      </c>
      <c r="L104" s="7">
        <f>(Unicorns[[#This Row],[Valuation]]-Unicorns[[#This Row],[Revised Funding]])/Unicorns[[#This Row],[Revised Funding]]</f>
        <v>5</v>
      </c>
      <c r="M104" t="s">
        <v>294</v>
      </c>
      <c r="N104" s="3">
        <f t="shared" si="5"/>
        <v>5</v>
      </c>
    </row>
    <row r="105" spans="1:14" x14ac:dyDescent="0.25">
      <c r="A105" t="s">
        <v>295</v>
      </c>
      <c r="B105" s="4">
        <v>6000000000</v>
      </c>
      <c r="C105" s="2">
        <v>43990</v>
      </c>
      <c r="D105" s="3">
        <f t="shared" si="3"/>
        <v>2020</v>
      </c>
      <c r="E105" t="s">
        <v>128</v>
      </c>
      <c r="F105" t="s">
        <v>296</v>
      </c>
      <c r="G105" t="s">
        <v>12</v>
      </c>
      <c r="H105" t="s">
        <v>13</v>
      </c>
      <c r="I105" s="3">
        <v>2018</v>
      </c>
      <c r="J105" s="4">
        <v>3000000000</v>
      </c>
      <c r="K105" s="4">
        <f t="shared" si="4"/>
        <v>3000000000</v>
      </c>
      <c r="L105" s="7">
        <f>(Unicorns[[#This Row],[Valuation]]-Unicorns[[#This Row],[Revised Funding]])/Unicorns[[#This Row],[Revised Funding]]</f>
        <v>1</v>
      </c>
      <c r="M105" t="s">
        <v>297</v>
      </c>
      <c r="N105" s="3">
        <f t="shared" si="5"/>
        <v>2</v>
      </c>
    </row>
    <row r="106" spans="1:14" x14ac:dyDescent="0.25">
      <c r="A106" t="s">
        <v>298</v>
      </c>
      <c r="B106" s="4">
        <v>6000000000</v>
      </c>
      <c r="C106" s="2">
        <v>43549</v>
      </c>
      <c r="D106" s="3">
        <f t="shared" si="3"/>
        <v>2019</v>
      </c>
      <c r="E106" t="s">
        <v>25</v>
      </c>
      <c r="F106" t="s">
        <v>299</v>
      </c>
      <c r="G106" t="s">
        <v>36</v>
      </c>
      <c r="H106" t="s">
        <v>37</v>
      </c>
      <c r="I106" s="3">
        <v>2015</v>
      </c>
      <c r="J106" s="4">
        <v>802000000</v>
      </c>
      <c r="K106" s="4">
        <f t="shared" si="4"/>
        <v>802000000</v>
      </c>
      <c r="L106" s="7">
        <f>(Unicorns[[#This Row],[Valuation]]-Unicorns[[#This Row],[Revised Funding]])/Unicorns[[#This Row],[Revised Funding]]</f>
        <v>6.4812967581047385</v>
      </c>
      <c r="M106" t="s">
        <v>300</v>
      </c>
      <c r="N106" s="3">
        <f t="shared" si="5"/>
        <v>4</v>
      </c>
    </row>
    <row r="107" spans="1:14" x14ac:dyDescent="0.25">
      <c r="A107" t="s">
        <v>301</v>
      </c>
      <c r="B107" s="4">
        <v>6000000000</v>
      </c>
      <c r="C107" s="2">
        <v>44307</v>
      </c>
      <c r="D107" s="3">
        <f t="shared" si="3"/>
        <v>2021</v>
      </c>
      <c r="E107" t="s">
        <v>25</v>
      </c>
      <c r="F107" t="s">
        <v>26</v>
      </c>
      <c r="G107" t="s">
        <v>17</v>
      </c>
      <c r="H107" t="s">
        <v>18</v>
      </c>
      <c r="I107" s="3">
        <v>2018</v>
      </c>
      <c r="J107" s="4">
        <v>629000000</v>
      </c>
      <c r="K107" s="4">
        <f t="shared" si="4"/>
        <v>629000000</v>
      </c>
      <c r="L107" s="7">
        <f>(Unicorns[[#This Row],[Valuation]]-Unicorns[[#This Row],[Revised Funding]])/Unicorns[[#This Row],[Revised Funding]]</f>
        <v>8.5389507154213042</v>
      </c>
      <c r="M107" t="s">
        <v>302</v>
      </c>
      <c r="N107" s="3">
        <f t="shared" si="5"/>
        <v>3</v>
      </c>
    </row>
    <row r="108" spans="1:14" x14ac:dyDescent="0.25">
      <c r="A108" t="s">
        <v>303</v>
      </c>
      <c r="B108" s="4">
        <v>6000000000</v>
      </c>
      <c r="C108" s="2">
        <v>44202</v>
      </c>
      <c r="D108" s="3">
        <f t="shared" si="3"/>
        <v>2021</v>
      </c>
      <c r="E108" t="s">
        <v>25</v>
      </c>
      <c r="F108" t="s">
        <v>304</v>
      </c>
      <c r="G108" t="s">
        <v>305</v>
      </c>
      <c r="H108" t="s">
        <v>31</v>
      </c>
      <c r="I108" s="3">
        <v>2011</v>
      </c>
      <c r="J108" s="4">
        <v>448000000</v>
      </c>
      <c r="K108" s="4">
        <f t="shared" si="4"/>
        <v>448000000</v>
      </c>
      <c r="L108" s="7">
        <f>(Unicorns[[#This Row],[Valuation]]-Unicorns[[#This Row],[Revised Funding]])/Unicorns[[#This Row],[Revised Funding]]</f>
        <v>12.392857142857142</v>
      </c>
      <c r="M108" t="s">
        <v>306</v>
      </c>
      <c r="N108" s="3">
        <f t="shared" si="5"/>
        <v>10</v>
      </c>
    </row>
    <row r="109" spans="1:14" x14ac:dyDescent="0.25">
      <c r="A109" t="s">
        <v>307</v>
      </c>
      <c r="B109" s="4">
        <v>6000000000</v>
      </c>
      <c r="C109" s="2">
        <v>44082</v>
      </c>
      <c r="D109" s="3">
        <f t="shared" si="3"/>
        <v>2020</v>
      </c>
      <c r="E109" t="s">
        <v>25</v>
      </c>
      <c r="F109" t="s">
        <v>304</v>
      </c>
      <c r="G109" t="s">
        <v>305</v>
      </c>
      <c r="H109" t="s">
        <v>31</v>
      </c>
      <c r="I109" s="3">
        <v>2004</v>
      </c>
      <c r="J109" s="4">
        <v>928000000</v>
      </c>
      <c r="K109" s="4">
        <f t="shared" si="4"/>
        <v>928000000</v>
      </c>
      <c r="L109" s="7">
        <f>(Unicorns[[#This Row],[Valuation]]-Unicorns[[#This Row],[Revised Funding]])/Unicorns[[#This Row],[Revised Funding]]</f>
        <v>5.4655172413793105</v>
      </c>
      <c r="M109" t="s">
        <v>308</v>
      </c>
      <c r="N109" s="3">
        <f t="shared" si="5"/>
        <v>16</v>
      </c>
    </row>
    <row r="110" spans="1:14" x14ac:dyDescent="0.25">
      <c r="A110" t="s">
        <v>309</v>
      </c>
      <c r="B110" s="4">
        <v>6000000000</v>
      </c>
      <c r="C110" s="2">
        <v>43543</v>
      </c>
      <c r="D110" s="3">
        <f t="shared" si="3"/>
        <v>2019</v>
      </c>
      <c r="E110" t="s">
        <v>92</v>
      </c>
      <c r="F110" t="s">
        <v>310</v>
      </c>
      <c r="G110" t="s">
        <v>311</v>
      </c>
      <c r="H110" t="s">
        <v>31</v>
      </c>
      <c r="I110" s="3">
        <v>2013</v>
      </c>
      <c r="J110" s="4">
        <v>815000000</v>
      </c>
      <c r="K110" s="4">
        <f t="shared" si="4"/>
        <v>815000000</v>
      </c>
      <c r="L110" s="7">
        <f>(Unicorns[[#This Row],[Valuation]]-Unicorns[[#This Row],[Revised Funding]])/Unicorns[[#This Row],[Revised Funding]]</f>
        <v>6.3619631901840492</v>
      </c>
      <c r="M110" t="s">
        <v>312</v>
      </c>
      <c r="N110" s="3">
        <f t="shared" si="5"/>
        <v>6</v>
      </c>
    </row>
    <row r="111" spans="1:14" x14ac:dyDescent="0.25">
      <c r="A111" t="s">
        <v>313</v>
      </c>
      <c r="B111" s="4">
        <v>6000000000</v>
      </c>
      <c r="C111" s="2">
        <v>44012</v>
      </c>
      <c r="D111" s="3">
        <f t="shared" si="3"/>
        <v>2020</v>
      </c>
      <c r="E111" t="s">
        <v>50</v>
      </c>
      <c r="F111" t="s">
        <v>314</v>
      </c>
      <c r="G111" t="s">
        <v>17</v>
      </c>
      <c r="H111" t="s">
        <v>18</v>
      </c>
      <c r="I111" s="3">
        <v>2012</v>
      </c>
      <c r="J111" s="4">
        <v>728000000</v>
      </c>
      <c r="K111" s="4">
        <f t="shared" si="4"/>
        <v>728000000</v>
      </c>
      <c r="L111" s="7">
        <f>(Unicorns[[#This Row],[Valuation]]-Unicorns[[#This Row],[Revised Funding]])/Unicorns[[#This Row],[Revised Funding]]</f>
        <v>7.2417582417582418</v>
      </c>
      <c r="M111" t="s">
        <v>315</v>
      </c>
      <c r="N111" s="3">
        <f t="shared" si="5"/>
        <v>8</v>
      </c>
    </row>
    <row r="112" spans="1:14" x14ac:dyDescent="0.25">
      <c r="A112" t="s">
        <v>316</v>
      </c>
      <c r="B112" s="4">
        <v>6000000000</v>
      </c>
      <c r="C112" s="2">
        <v>43993</v>
      </c>
      <c r="D112" s="3">
        <f t="shared" si="3"/>
        <v>2020</v>
      </c>
      <c r="E112" t="s">
        <v>34</v>
      </c>
      <c r="F112" t="s">
        <v>26</v>
      </c>
      <c r="G112" t="s">
        <v>17</v>
      </c>
      <c r="H112" t="s">
        <v>18</v>
      </c>
      <c r="I112" s="3">
        <v>2014</v>
      </c>
      <c r="J112" s="4">
        <v>433000000</v>
      </c>
      <c r="K112" s="4">
        <f t="shared" si="4"/>
        <v>433000000</v>
      </c>
      <c r="L112" s="7">
        <f>(Unicorns[[#This Row],[Valuation]]-Unicorns[[#This Row],[Revised Funding]])/Unicorns[[#This Row],[Revised Funding]]</f>
        <v>12.856812933025404</v>
      </c>
      <c r="M112" t="s">
        <v>317</v>
      </c>
      <c r="N112" s="3">
        <f t="shared" si="5"/>
        <v>6</v>
      </c>
    </row>
    <row r="113" spans="1:14" x14ac:dyDescent="0.25">
      <c r="A113" t="s">
        <v>318</v>
      </c>
      <c r="B113" s="4">
        <v>6000000000</v>
      </c>
      <c r="C113" s="2">
        <v>44334</v>
      </c>
      <c r="D113" s="3">
        <f t="shared" si="3"/>
        <v>2021</v>
      </c>
      <c r="E113" t="s">
        <v>21</v>
      </c>
      <c r="F113" t="s">
        <v>310</v>
      </c>
      <c r="G113" t="s">
        <v>311</v>
      </c>
      <c r="H113" t="s">
        <v>31</v>
      </c>
      <c r="I113" s="3">
        <v>2014</v>
      </c>
      <c r="J113" s="4">
        <v>1000000000</v>
      </c>
      <c r="K113" s="4">
        <f t="shared" si="4"/>
        <v>1000000000</v>
      </c>
      <c r="L113" s="7">
        <f>(Unicorns[[#This Row],[Valuation]]-Unicorns[[#This Row],[Revised Funding]])/Unicorns[[#This Row],[Revised Funding]]</f>
        <v>5</v>
      </c>
      <c r="M113" t="s">
        <v>319</v>
      </c>
      <c r="N113" s="3">
        <f t="shared" si="5"/>
        <v>7</v>
      </c>
    </row>
    <row r="114" spans="1:14" x14ac:dyDescent="0.25">
      <c r="A114" t="s">
        <v>320</v>
      </c>
      <c r="B114" s="4">
        <v>6000000000</v>
      </c>
      <c r="C114" s="2">
        <v>44175</v>
      </c>
      <c r="D114" s="3">
        <f t="shared" si="3"/>
        <v>2020</v>
      </c>
      <c r="E114" t="s">
        <v>92</v>
      </c>
      <c r="F114" t="s">
        <v>321</v>
      </c>
      <c r="G114" t="s">
        <v>17</v>
      </c>
      <c r="H114" t="s">
        <v>18</v>
      </c>
      <c r="I114" s="3">
        <v>2017</v>
      </c>
      <c r="J114" s="4">
        <v>891000000</v>
      </c>
      <c r="K114" s="4">
        <f t="shared" si="4"/>
        <v>891000000</v>
      </c>
      <c r="L114" s="7">
        <f>(Unicorns[[#This Row],[Valuation]]-Unicorns[[#This Row],[Revised Funding]])/Unicorns[[#This Row],[Revised Funding]]</f>
        <v>5.7340067340067344</v>
      </c>
      <c r="M114" t="s">
        <v>322</v>
      </c>
      <c r="N114" s="3">
        <f t="shared" si="5"/>
        <v>3</v>
      </c>
    </row>
    <row r="115" spans="1:14" x14ac:dyDescent="0.25">
      <c r="A115" t="s">
        <v>323</v>
      </c>
      <c r="B115" s="4">
        <v>6000000000</v>
      </c>
      <c r="C115" s="2">
        <v>43675</v>
      </c>
      <c r="D115" s="3">
        <f t="shared" si="3"/>
        <v>2019</v>
      </c>
      <c r="E115" t="s">
        <v>10</v>
      </c>
      <c r="F115" t="s">
        <v>155</v>
      </c>
      <c r="G115" t="s">
        <v>17</v>
      </c>
      <c r="H115" t="s">
        <v>18</v>
      </c>
      <c r="I115" s="3">
        <v>2012</v>
      </c>
      <c r="J115" s="4">
        <v>1000000000</v>
      </c>
      <c r="K115" s="4">
        <f t="shared" si="4"/>
        <v>1000000000</v>
      </c>
      <c r="L115" s="7">
        <f>(Unicorns[[#This Row],[Valuation]]-Unicorns[[#This Row],[Revised Funding]])/Unicorns[[#This Row],[Revised Funding]]</f>
        <v>5</v>
      </c>
      <c r="M115" t="s">
        <v>324</v>
      </c>
      <c r="N115" s="3">
        <f t="shared" si="5"/>
        <v>7</v>
      </c>
    </row>
    <row r="116" spans="1:14" x14ac:dyDescent="0.25">
      <c r="A116" t="s">
        <v>325</v>
      </c>
      <c r="B116" s="4">
        <v>6000000000</v>
      </c>
      <c r="C116" s="2">
        <v>44215</v>
      </c>
      <c r="D116" s="3">
        <f t="shared" si="3"/>
        <v>2021</v>
      </c>
      <c r="E116" t="s">
        <v>34</v>
      </c>
      <c r="F116" t="s">
        <v>143</v>
      </c>
      <c r="G116" t="s">
        <v>144</v>
      </c>
      <c r="H116" t="s">
        <v>31</v>
      </c>
      <c r="I116" s="3">
        <v>2015</v>
      </c>
      <c r="J116" s="4">
        <v>524000000</v>
      </c>
      <c r="K116" s="4">
        <f t="shared" si="4"/>
        <v>524000000</v>
      </c>
      <c r="L116" s="7">
        <f>(Unicorns[[#This Row],[Valuation]]-Unicorns[[#This Row],[Revised Funding]])/Unicorns[[#This Row],[Revised Funding]]</f>
        <v>10.450381679389313</v>
      </c>
      <c r="M116" t="s">
        <v>326</v>
      </c>
      <c r="N116" s="3">
        <f t="shared" si="5"/>
        <v>6</v>
      </c>
    </row>
    <row r="117" spans="1:14" x14ac:dyDescent="0.25">
      <c r="A117" t="s">
        <v>327</v>
      </c>
      <c r="B117" s="4">
        <v>6000000000</v>
      </c>
      <c r="C117" s="2">
        <v>44609</v>
      </c>
      <c r="D117" s="3">
        <f t="shared" si="3"/>
        <v>2022</v>
      </c>
      <c r="E117" t="s">
        <v>44</v>
      </c>
      <c r="F117" t="s">
        <v>328</v>
      </c>
      <c r="G117" t="s">
        <v>329</v>
      </c>
      <c r="H117" t="s">
        <v>31</v>
      </c>
      <c r="I117" s="3">
        <v>2005</v>
      </c>
      <c r="J117" s="4">
        <v>803000000</v>
      </c>
      <c r="K117" s="4">
        <f t="shared" si="4"/>
        <v>803000000</v>
      </c>
      <c r="L117" s="7">
        <f>(Unicorns[[#This Row],[Valuation]]-Unicorns[[#This Row],[Revised Funding]])/Unicorns[[#This Row],[Revised Funding]]</f>
        <v>6.4719800747198004</v>
      </c>
      <c r="M117" t="s">
        <v>330</v>
      </c>
      <c r="N117" s="3">
        <f t="shared" si="5"/>
        <v>17</v>
      </c>
    </row>
    <row r="118" spans="1:14" x14ac:dyDescent="0.25">
      <c r="A118" t="s">
        <v>331</v>
      </c>
      <c r="B118" s="4">
        <v>6000000000</v>
      </c>
      <c r="C118" s="2">
        <v>40635</v>
      </c>
      <c r="D118" s="3">
        <f t="shared" si="3"/>
        <v>2011</v>
      </c>
      <c r="E118" t="s">
        <v>34</v>
      </c>
      <c r="F118" t="s">
        <v>321</v>
      </c>
      <c r="G118" t="s">
        <v>17</v>
      </c>
      <c r="H118" t="s">
        <v>18</v>
      </c>
      <c r="I118" s="3">
        <v>1994</v>
      </c>
      <c r="J118" s="4">
        <v>1000000000</v>
      </c>
      <c r="K118" s="4">
        <f t="shared" si="4"/>
        <v>1000000000</v>
      </c>
      <c r="L118" s="7">
        <f>(Unicorns[[#This Row],[Valuation]]-Unicorns[[#This Row],[Revised Funding]])/Unicorns[[#This Row],[Revised Funding]]</f>
        <v>5</v>
      </c>
      <c r="M118" t="s">
        <v>332</v>
      </c>
      <c r="N118" s="3">
        <f t="shared" si="5"/>
        <v>17</v>
      </c>
    </row>
    <row r="119" spans="1:14" x14ac:dyDescent="0.25">
      <c r="A119" t="s">
        <v>333</v>
      </c>
      <c r="B119" s="4">
        <v>6000000000</v>
      </c>
      <c r="C119" s="2">
        <v>44208</v>
      </c>
      <c r="D119" s="3">
        <f t="shared" si="3"/>
        <v>2021</v>
      </c>
      <c r="E119" t="s">
        <v>34</v>
      </c>
      <c r="F119" t="s">
        <v>193</v>
      </c>
      <c r="G119" t="s">
        <v>17</v>
      </c>
      <c r="H119" t="s">
        <v>18</v>
      </c>
      <c r="I119" s="3">
        <v>2013</v>
      </c>
      <c r="J119" s="4">
        <v>415000000</v>
      </c>
      <c r="K119" s="4">
        <f t="shared" si="4"/>
        <v>415000000</v>
      </c>
      <c r="L119" s="7">
        <f>(Unicorns[[#This Row],[Valuation]]-Unicorns[[#This Row],[Revised Funding]])/Unicorns[[#This Row],[Revised Funding]]</f>
        <v>13.457831325301205</v>
      </c>
      <c r="M119" t="s">
        <v>334</v>
      </c>
      <c r="N119" s="3">
        <f t="shared" si="5"/>
        <v>8</v>
      </c>
    </row>
    <row r="120" spans="1:14" x14ac:dyDescent="0.25">
      <c r="A120" t="s">
        <v>335</v>
      </c>
      <c r="B120" s="4">
        <v>6000000000</v>
      </c>
      <c r="C120" s="2">
        <v>43143</v>
      </c>
      <c r="D120" s="3">
        <f t="shared" si="3"/>
        <v>2018</v>
      </c>
      <c r="E120" t="s">
        <v>25</v>
      </c>
      <c r="F120" t="s">
        <v>26</v>
      </c>
      <c r="G120" t="s">
        <v>17</v>
      </c>
      <c r="H120" t="s">
        <v>18</v>
      </c>
      <c r="I120" s="3">
        <v>2016</v>
      </c>
      <c r="J120" s="4">
        <v>587000000</v>
      </c>
      <c r="K120" s="4">
        <f t="shared" si="4"/>
        <v>587000000</v>
      </c>
      <c r="L120" s="7">
        <f>(Unicorns[[#This Row],[Valuation]]-Unicorns[[#This Row],[Revised Funding]])/Unicorns[[#This Row],[Revised Funding]]</f>
        <v>9.2214650766609889</v>
      </c>
      <c r="M120" t="s">
        <v>336</v>
      </c>
      <c r="N120" s="3">
        <f t="shared" si="5"/>
        <v>2</v>
      </c>
    </row>
    <row r="121" spans="1:14" x14ac:dyDescent="0.25">
      <c r="A121" t="s">
        <v>337</v>
      </c>
      <c r="B121" s="4">
        <v>6000000000</v>
      </c>
      <c r="C121" s="2">
        <v>42467</v>
      </c>
      <c r="D121" s="3">
        <f t="shared" si="3"/>
        <v>2016</v>
      </c>
      <c r="E121" t="s">
        <v>21</v>
      </c>
      <c r="F121" t="s">
        <v>11</v>
      </c>
      <c r="G121" t="s">
        <v>12</v>
      </c>
      <c r="H121" t="s">
        <v>13</v>
      </c>
      <c r="I121" s="3">
        <v>2001</v>
      </c>
      <c r="J121" s="4">
        <v>1000000000</v>
      </c>
      <c r="K121" s="4">
        <f t="shared" si="4"/>
        <v>1000000000</v>
      </c>
      <c r="L121" s="7">
        <f>(Unicorns[[#This Row],[Valuation]]-Unicorns[[#This Row],[Revised Funding]])/Unicorns[[#This Row],[Revised Funding]]</f>
        <v>5</v>
      </c>
      <c r="M121" t="s">
        <v>338</v>
      </c>
      <c r="N121" s="3">
        <f t="shared" si="5"/>
        <v>15</v>
      </c>
    </row>
    <row r="122" spans="1:14" x14ac:dyDescent="0.25">
      <c r="A122" t="s">
        <v>339</v>
      </c>
      <c r="B122" s="4">
        <v>6000000000</v>
      </c>
      <c r="C122" s="2">
        <v>44202</v>
      </c>
      <c r="D122" s="3">
        <f t="shared" si="3"/>
        <v>2021</v>
      </c>
      <c r="E122" t="s">
        <v>92</v>
      </c>
      <c r="F122" t="s">
        <v>26</v>
      </c>
      <c r="G122" t="s">
        <v>17</v>
      </c>
      <c r="H122" t="s">
        <v>18</v>
      </c>
      <c r="I122" s="3">
        <v>2015</v>
      </c>
      <c r="J122" s="4">
        <v>826000000</v>
      </c>
      <c r="K122" s="4">
        <f t="shared" si="4"/>
        <v>826000000</v>
      </c>
      <c r="L122" s="7">
        <f>(Unicorns[[#This Row],[Valuation]]-Unicorns[[#This Row],[Revised Funding]])/Unicorns[[#This Row],[Revised Funding]]</f>
        <v>6.2639225181598066</v>
      </c>
      <c r="M122" t="s">
        <v>340</v>
      </c>
      <c r="N122" s="3">
        <f t="shared" si="5"/>
        <v>6</v>
      </c>
    </row>
    <row r="123" spans="1:14" x14ac:dyDescent="0.25">
      <c r="A123" t="s">
        <v>341</v>
      </c>
      <c r="B123" s="4">
        <v>6000000000</v>
      </c>
      <c r="C123" s="2">
        <v>44068</v>
      </c>
      <c r="D123" s="3">
        <f t="shared" si="3"/>
        <v>2020</v>
      </c>
      <c r="E123" t="s">
        <v>92</v>
      </c>
      <c r="F123" t="s">
        <v>342</v>
      </c>
      <c r="G123" t="s">
        <v>17</v>
      </c>
      <c r="H123" t="s">
        <v>18</v>
      </c>
      <c r="I123" s="3">
        <v>2015</v>
      </c>
      <c r="J123" s="4">
        <v>910000000</v>
      </c>
      <c r="K123" s="4">
        <f t="shared" si="4"/>
        <v>910000000</v>
      </c>
      <c r="L123" s="7">
        <f>(Unicorns[[#This Row],[Valuation]]-Unicorns[[#This Row],[Revised Funding]])/Unicorns[[#This Row],[Revised Funding]]</f>
        <v>5.5934065934065931</v>
      </c>
      <c r="M123" t="s">
        <v>343</v>
      </c>
      <c r="N123" s="3">
        <f t="shared" si="5"/>
        <v>5</v>
      </c>
    </row>
    <row r="124" spans="1:14" x14ac:dyDescent="0.25">
      <c r="A124" t="s">
        <v>344</v>
      </c>
      <c r="B124" s="4">
        <v>6000000000</v>
      </c>
      <c r="C124" s="2">
        <v>44300</v>
      </c>
      <c r="D124" s="3">
        <f t="shared" si="3"/>
        <v>2021</v>
      </c>
      <c r="E124" t="s">
        <v>34</v>
      </c>
      <c r="F124" t="s">
        <v>26</v>
      </c>
      <c r="G124" t="s">
        <v>17</v>
      </c>
      <c r="H124" t="s">
        <v>18</v>
      </c>
      <c r="I124" s="3">
        <v>2012</v>
      </c>
      <c r="J124" s="4">
        <v>412000000</v>
      </c>
      <c r="K124" s="4">
        <f t="shared" si="4"/>
        <v>412000000</v>
      </c>
      <c r="L124" s="7">
        <f>(Unicorns[[#This Row],[Valuation]]-Unicorns[[#This Row],[Revised Funding]])/Unicorns[[#This Row],[Revised Funding]]</f>
        <v>13.563106796116505</v>
      </c>
      <c r="M124" t="s">
        <v>345</v>
      </c>
      <c r="N124" s="3">
        <f t="shared" si="5"/>
        <v>9</v>
      </c>
    </row>
    <row r="125" spans="1:14" x14ac:dyDescent="0.25">
      <c r="A125" t="s">
        <v>346</v>
      </c>
      <c r="B125" s="4">
        <v>6000000000</v>
      </c>
      <c r="C125" s="2">
        <v>44145</v>
      </c>
      <c r="D125" s="3">
        <f t="shared" si="3"/>
        <v>2020</v>
      </c>
      <c r="E125" t="s">
        <v>25</v>
      </c>
      <c r="F125" t="s">
        <v>96</v>
      </c>
      <c r="G125" t="s">
        <v>17</v>
      </c>
      <c r="H125" t="s">
        <v>18</v>
      </c>
      <c r="I125" s="3">
        <v>2018</v>
      </c>
      <c r="J125" s="4">
        <v>405000000</v>
      </c>
      <c r="K125" s="4">
        <f t="shared" si="4"/>
        <v>405000000</v>
      </c>
      <c r="L125" s="7">
        <f>(Unicorns[[#This Row],[Valuation]]-Unicorns[[#This Row],[Revised Funding]])/Unicorns[[#This Row],[Revised Funding]]</f>
        <v>13.814814814814815</v>
      </c>
      <c r="M125" t="s">
        <v>347</v>
      </c>
      <c r="N125" s="3">
        <f t="shared" si="5"/>
        <v>2</v>
      </c>
    </row>
    <row r="126" spans="1:14" x14ac:dyDescent="0.25">
      <c r="A126" t="s">
        <v>348</v>
      </c>
      <c r="B126" s="4">
        <v>6000000000</v>
      </c>
      <c r="C126" s="2">
        <v>44404</v>
      </c>
      <c r="D126" s="3">
        <f t="shared" si="3"/>
        <v>2021</v>
      </c>
      <c r="E126" t="s">
        <v>25</v>
      </c>
      <c r="F126" t="s">
        <v>96</v>
      </c>
      <c r="G126" t="s">
        <v>17</v>
      </c>
      <c r="H126" t="s">
        <v>18</v>
      </c>
      <c r="I126" s="3">
        <v>2013</v>
      </c>
      <c r="J126" s="4">
        <v>729000000</v>
      </c>
      <c r="K126" s="4">
        <f t="shared" si="4"/>
        <v>729000000</v>
      </c>
      <c r="L126" s="7">
        <f>(Unicorns[[#This Row],[Valuation]]-Unicorns[[#This Row],[Revised Funding]])/Unicorns[[#This Row],[Revised Funding]]</f>
        <v>7.2304526748971192</v>
      </c>
      <c r="M126" t="s">
        <v>349</v>
      </c>
      <c r="N126" s="3">
        <f t="shared" si="5"/>
        <v>8</v>
      </c>
    </row>
    <row r="127" spans="1:14" x14ac:dyDescent="0.25">
      <c r="A127" t="s">
        <v>350</v>
      </c>
      <c r="B127" s="4">
        <v>6000000000</v>
      </c>
      <c r="C127" s="2">
        <v>44272</v>
      </c>
      <c r="D127" s="3">
        <f t="shared" si="3"/>
        <v>2021</v>
      </c>
      <c r="E127" t="s">
        <v>196</v>
      </c>
      <c r="F127" t="s">
        <v>351</v>
      </c>
      <c r="G127" t="s">
        <v>352</v>
      </c>
      <c r="H127" t="s">
        <v>13</v>
      </c>
      <c r="I127" s="3">
        <v>2020</v>
      </c>
      <c r="J127" s="4">
        <v>600000000</v>
      </c>
      <c r="K127" s="4">
        <f t="shared" si="4"/>
        <v>600000000</v>
      </c>
      <c r="L127" s="7">
        <f>(Unicorns[[#This Row],[Valuation]]-Unicorns[[#This Row],[Revised Funding]])/Unicorns[[#This Row],[Revised Funding]]</f>
        <v>9</v>
      </c>
      <c r="M127" t="s">
        <v>353</v>
      </c>
      <c r="N127" s="3">
        <f t="shared" si="5"/>
        <v>1</v>
      </c>
    </row>
    <row r="128" spans="1:14" x14ac:dyDescent="0.25">
      <c r="A128" t="s">
        <v>354</v>
      </c>
      <c r="B128" s="4">
        <v>5000000000</v>
      </c>
      <c r="C128" s="2">
        <v>44187</v>
      </c>
      <c r="D128" s="3">
        <f t="shared" si="3"/>
        <v>2020</v>
      </c>
      <c r="E128" t="s">
        <v>34</v>
      </c>
      <c r="F128" t="s">
        <v>64</v>
      </c>
      <c r="G128" t="s">
        <v>65</v>
      </c>
      <c r="H128" t="s">
        <v>13</v>
      </c>
      <c r="I128" s="3">
        <v>2007</v>
      </c>
      <c r="J128" s="4">
        <v>869000000</v>
      </c>
      <c r="K128" s="4">
        <f t="shared" si="4"/>
        <v>869000000</v>
      </c>
      <c r="L128" s="7">
        <f>(Unicorns[[#This Row],[Valuation]]-Unicorns[[#This Row],[Revised Funding]])/Unicorns[[#This Row],[Revised Funding]]</f>
        <v>4.7537399309551205</v>
      </c>
      <c r="M128" t="s">
        <v>355</v>
      </c>
      <c r="N128" s="3">
        <f t="shared" si="5"/>
        <v>13</v>
      </c>
    </row>
    <row r="129" spans="1:14" x14ac:dyDescent="0.25">
      <c r="A129" t="s">
        <v>356</v>
      </c>
      <c r="B129" s="4">
        <v>5000000000</v>
      </c>
      <c r="C129" s="2">
        <v>44103</v>
      </c>
      <c r="D129" s="3">
        <f t="shared" ref="D129:D191" si="6">YEAR(C129)</f>
        <v>2020</v>
      </c>
      <c r="E129" t="s">
        <v>15</v>
      </c>
      <c r="F129" t="s">
        <v>40</v>
      </c>
      <c r="G129" t="s">
        <v>41</v>
      </c>
      <c r="H129" t="s">
        <v>31</v>
      </c>
      <c r="I129" s="3">
        <v>1994</v>
      </c>
      <c r="J129" s="4">
        <v>187000000</v>
      </c>
      <c r="K129" s="4">
        <f t="shared" si="4"/>
        <v>187000000</v>
      </c>
      <c r="L129" s="7">
        <f>(Unicorns[[#This Row],[Valuation]]-Unicorns[[#This Row],[Revised Funding]])/Unicorns[[#This Row],[Revised Funding]]</f>
        <v>25.737967914438503</v>
      </c>
      <c r="M129" t="s">
        <v>357</v>
      </c>
      <c r="N129" s="3">
        <f t="shared" si="5"/>
        <v>26</v>
      </c>
    </row>
    <row r="130" spans="1:14" x14ac:dyDescent="0.25">
      <c r="A130" t="s">
        <v>358</v>
      </c>
      <c r="B130" s="4">
        <v>5000000000</v>
      </c>
      <c r="C130" s="2">
        <v>44291</v>
      </c>
      <c r="D130" s="3">
        <f t="shared" si="6"/>
        <v>2021</v>
      </c>
      <c r="E130" t="s">
        <v>34</v>
      </c>
      <c r="F130" t="s">
        <v>64</v>
      </c>
      <c r="G130" t="s">
        <v>65</v>
      </c>
      <c r="H130" t="s">
        <v>13</v>
      </c>
      <c r="I130" s="3">
        <v>2015</v>
      </c>
      <c r="J130" s="4">
        <v>1000000000</v>
      </c>
      <c r="K130" s="4">
        <f t="shared" ref="K130:K193" si="7">IF(J130=0,AVERAGEIF($E$2:$E$1057,_xlfn.XLOOKUP(J130,$J$2:$J$1057,$E$2:$E$1057),$J$2:$J$1057),J130)</f>
        <v>1000000000</v>
      </c>
      <c r="L130" s="7">
        <f>(Unicorns[[#This Row],[Valuation]]-Unicorns[[#This Row],[Revised Funding]])/Unicorns[[#This Row],[Revised Funding]]</f>
        <v>4</v>
      </c>
      <c r="M130" t="s">
        <v>359</v>
      </c>
      <c r="N130" s="3">
        <f t="shared" si="5"/>
        <v>6</v>
      </c>
    </row>
    <row r="131" spans="1:14" x14ac:dyDescent="0.25">
      <c r="A131" t="s">
        <v>360</v>
      </c>
      <c r="B131" s="4">
        <v>5000000000</v>
      </c>
      <c r="C131" s="2">
        <v>41843</v>
      </c>
      <c r="D131" s="3">
        <f t="shared" si="6"/>
        <v>2014</v>
      </c>
      <c r="E131" t="s">
        <v>119</v>
      </c>
      <c r="F131" t="s">
        <v>361</v>
      </c>
      <c r="G131" t="s">
        <v>12</v>
      </c>
      <c r="H131" t="s">
        <v>13</v>
      </c>
      <c r="I131" s="3">
        <v>2003</v>
      </c>
      <c r="J131" s="4">
        <v>943000000</v>
      </c>
      <c r="K131" s="4">
        <f t="shared" si="7"/>
        <v>943000000</v>
      </c>
      <c r="L131" s="7">
        <f>(Unicorns[[#This Row],[Valuation]]-Unicorns[[#This Row],[Revised Funding]])/Unicorns[[#This Row],[Revised Funding]]</f>
        <v>4.3022269353128317</v>
      </c>
      <c r="M131" t="s">
        <v>362</v>
      </c>
      <c r="N131" s="3">
        <f t="shared" ref="N131:N194" si="8">D131-I131</f>
        <v>11</v>
      </c>
    </row>
    <row r="132" spans="1:14" x14ac:dyDescent="0.25">
      <c r="A132" t="s">
        <v>363</v>
      </c>
      <c r="B132" s="4">
        <v>5000000000</v>
      </c>
      <c r="C132" s="2">
        <v>43381</v>
      </c>
      <c r="D132" s="3">
        <f t="shared" si="6"/>
        <v>2018</v>
      </c>
      <c r="E132" t="s">
        <v>10</v>
      </c>
      <c r="F132" t="s">
        <v>364</v>
      </c>
      <c r="G132" t="s">
        <v>12</v>
      </c>
      <c r="H132" t="s">
        <v>13</v>
      </c>
      <c r="I132" s="3">
        <v>2015</v>
      </c>
      <c r="J132" s="4">
        <v>514000000</v>
      </c>
      <c r="K132" s="4">
        <f t="shared" si="7"/>
        <v>514000000</v>
      </c>
      <c r="L132" s="7">
        <f>(Unicorns[[#This Row],[Valuation]]-Unicorns[[#This Row],[Revised Funding]])/Unicorns[[#This Row],[Revised Funding]]</f>
        <v>8.7276264591439681</v>
      </c>
      <c r="M132" t="s">
        <v>365</v>
      </c>
      <c r="N132" s="3">
        <f t="shared" si="8"/>
        <v>3</v>
      </c>
    </row>
    <row r="133" spans="1:14" x14ac:dyDescent="0.25">
      <c r="A133" t="s">
        <v>366</v>
      </c>
      <c r="B133" s="4">
        <v>5000000000</v>
      </c>
      <c r="C133" s="2">
        <v>42234</v>
      </c>
      <c r="D133" s="3">
        <f t="shared" si="6"/>
        <v>2015</v>
      </c>
      <c r="E133" t="s">
        <v>119</v>
      </c>
      <c r="F133" t="s">
        <v>22</v>
      </c>
      <c r="G133" t="s">
        <v>12</v>
      </c>
      <c r="H133" t="s">
        <v>13</v>
      </c>
      <c r="I133" s="3">
        <v>2012</v>
      </c>
      <c r="J133" s="4">
        <v>492000000</v>
      </c>
      <c r="K133" s="4">
        <f t="shared" si="7"/>
        <v>492000000</v>
      </c>
      <c r="L133" s="7">
        <f>(Unicorns[[#This Row],[Valuation]]-Unicorns[[#This Row],[Revised Funding]])/Unicorns[[#This Row],[Revised Funding]]</f>
        <v>9.1626016260162597</v>
      </c>
      <c r="M133" t="s">
        <v>367</v>
      </c>
      <c r="N133" s="3">
        <f t="shared" si="8"/>
        <v>3</v>
      </c>
    </row>
    <row r="134" spans="1:14" x14ac:dyDescent="0.25">
      <c r="A134" t="s">
        <v>368</v>
      </c>
      <c r="B134" s="4">
        <v>5000000000</v>
      </c>
      <c r="C134" s="2">
        <v>43404</v>
      </c>
      <c r="D134" s="3">
        <f t="shared" si="6"/>
        <v>2018</v>
      </c>
      <c r="E134" t="s">
        <v>25</v>
      </c>
      <c r="F134" t="s">
        <v>40</v>
      </c>
      <c r="G134" t="s">
        <v>41</v>
      </c>
      <c r="H134" t="s">
        <v>31</v>
      </c>
      <c r="I134" s="3">
        <v>2015</v>
      </c>
      <c r="J134" s="4">
        <v>1000000000</v>
      </c>
      <c r="K134" s="4">
        <f t="shared" si="7"/>
        <v>1000000000</v>
      </c>
      <c r="L134" s="7">
        <f>(Unicorns[[#This Row],[Valuation]]-Unicorns[[#This Row],[Revised Funding]])/Unicorns[[#This Row],[Revised Funding]]</f>
        <v>4</v>
      </c>
      <c r="M134" t="s">
        <v>369</v>
      </c>
      <c r="N134" s="3">
        <f t="shared" si="8"/>
        <v>3</v>
      </c>
    </row>
    <row r="135" spans="1:14" x14ac:dyDescent="0.25">
      <c r="A135" t="s">
        <v>370</v>
      </c>
      <c r="B135" s="4">
        <v>5000000000</v>
      </c>
      <c r="C135" s="2">
        <v>44271</v>
      </c>
      <c r="D135" s="3">
        <f t="shared" si="6"/>
        <v>2021</v>
      </c>
      <c r="E135" t="s">
        <v>196</v>
      </c>
      <c r="F135" t="s">
        <v>96</v>
      </c>
      <c r="G135" t="s">
        <v>17</v>
      </c>
      <c r="H135" t="s">
        <v>18</v>
      </c>
      <c r="I135" s="3">
        <v>2012</v>
      </c>
      <c r="J135" s="4">
        <v>644000000</v>
      </c>
      <c r="K135" s="4">
        <f t="shared" si="7"/>
        <v>644000000</v>
      </c>
      <c r="L135" s="7">
        <f>(Unicorns[[#This Row],[Valuation]]-Unicorns[[#This Row],[Revised Funding]])/Unicorns[[#This Row],[Revised Funding]]</f>
        <v>6.7639751552795033</v>
      </c>
      <c r="M135" t="s">
        <v>371</v>
      </c>
      <c r="N135" s="3">
        <f t="shared" si="8"/>
        <v>9</v>
      </c>
    </row>
    <row r="136" spans="1:14" x14ac:dyDescent="0.25">
      <c r="A136" t="s">
        <v>372</v>
      </c>
      <c r="B136" s="4">
        <v>5000000000</v>
      </c>
      <c r="C136" s="2">
        <v>42586</v>
      </c>
      <c r="D136" s="3">
        <f t="shared" si="6"/>
        <v>2016</v>
      </c>
      <c r="E136" t="s">
        <v>63</v>
      </c>
      <c r="F136" t="s">
        <v>11</v>
      </c>
      <c r="G136" t="s">
        <v>12</v>
      </c>
      <c r="H136" t="s">
        <v>13</v>
      </c>
      <c r="I136" s="3">
        <v>2013</v>
      </c>
      <c r="J136" s="4">
        <v>1000000000</v>
      </c>
      <c r="K136" s="4">
        <f t="shared" si="7"/>
        <v>1000000000</v>
      </c>
      <c r="L136" s="7">
        <f>(Unicorns[[#This Row],[Valuation]]-Unicorns[[#This Row],[Revised Funding]])/Unicorns[[#This Row],[Revised Funding]]</f>
        <v>4</v>
      </c>
      <c r="M136" t="s">
        <v>373</v>
      </c>
      <c r="N136" s="3">
        <f t="shared" si="8"/>
        <v>3</v>
      </c>
    </row>
    <row r="137" spans="1:14" x14ac:dyDescent="0.25">
      <c r="A137" t="s">
        <v>374</v>
      </c>
      <c r="B137" s="4">
        <v>5000000000</v>
      </c>
      <c r="C137" s="2">
        <v>43796</v>
      </c>
      <c r="D137" s="3">
        <f t="shared" si="6"/>
        <v>2019</v>
      </c>
      <c r="E137" t="s">
        <v>21</v>
      </c>
      <c r="F137" t="s">
        <v>375</v>
      </c>
      <c r="G137" t="s">
        <v>376</v>
      </c>
      <c r="H137" t="s">
        <v>31</v>
      </c>
      <c r="I137" s="3">
        <v>2008</v>
      </c>
      <c r="J137" s="4">
        <v>562000000</v>
      </c>
      <c r="K137" s="4">
        <f t="shared" si="7"/>
        <v>562000000</v>
      </c>
      <c r="L137" s="7">
        <f>(Unicorns[[#This Row],[Valuation]]-Unicorns[[#This Row],[Revised Funding]])/Unicorns[[#This Row],[Revised Funding]]</f>
        <v>7.8967971530249113</v>
      </c>
      <c r="M137" t="s">
        <v>377</v>
      </c>
      <c r="N137" s="3">
        <f t="shared" si="8"/>
        <v>11</v>
      </c>
    </row>
    <row r="138" spans="1:14" x14ac:dyDescent="0.25">
      <c r="A138" t="s">
        <v>378</v>
      </c>
      <c r="B138" s="4">
        <v>5000000000</v>
      </c>
      <c r="C138" s="2">
        <v>44286</v>
      </c>
      <c r="D138" s="3">
        <f t="shared" si="6"/>
        <v>2021</v>
      </c>
      <c r="E138" t="s">
        <v>25</v>
      </c>
      <c r="F138" t="s">
        <v>40</v>
      </c>
      <c r="G138" t="s">
        <v>41</v>
      </c>
      <c r="H138" t="s">
        <v>31</v>
      </c>
      <c r="I138" s="3">
        <v>2014</v>
      </c>
      <c r="J138" s="4">
        <v>286000000</v>
      </c>
      <c r="K138" s="4">
        <f t="shared" si="7"/>
        <v>286000000</v>
      </c>
      <c r="L138" s="7">
        <f>(Unicorns[[#This Row],[Valuation]]-Unicorns[[#This Row],[Revised Funding]])/Unicorns[[#This Row],[Revised Funding]]</f>
        <v>16.482517482517483</v>
      </c>
      <c r="M138" t="s">
        <v>379</v>
      </c>
      <c r="N138" s="3">
        <f t="shared" si="8"/>
        <v>7</v>
      </c>
    </row>
    <row r="139" spans="1:14" x14ac:dyDescent="0.25">
      <c r="A139" t="s">
        <v>380</v>
      </c>
      <c r="B139" s="4">
        <v>5000000000</v>
      </c>
      <c r="C139" s="2">
        <v>42576</v>
      </c>
      <c r="D139" s="3">
        <f t="shared" si="6"/>
        <v>2016</v>
      </c>
      <c r="E139" t="s">
        <v>119</v>
      </c>
      <c r="F139" t="s">
        <v>22</v>
      </c>
      <c r="G139" t="s">
        <v>12</v>
      </c>
      <c r="H139" t="s">
        <v>13</v>
      </c>
      <c r="I139" s="3">
        <v>2012</v>
      </c>
      <c r="J139" s="4">
        <v>943000000</v>
      </c>
      <c r="K139" s="4">
        <f t="shared" si="7"/>
        <v>943000000</v>
      </c>
      <c r="L139" s="7">
        <f>(Unicorns[[#This Row],[Valuation]]-Unicorns[[#This Row],[Revised Funding]])/Unicorns[[#This Row],[Revised Funding]]</f>
        <v>4.3022269353128317</v>
      </c>
      <c r="M139" t="s">
        <v>381</v>
      </c>
      <c r="N139" s="3">
        <f t="shared" si="8"/>
        <v>4</v>
      </c>
    </row>
    <row r="140" spans="1:14" x14ac:dyDescent="0.25">
      <c r="A140" t="s">
        <v>382</v>
      </c>
      <c r="B140" s="4">
        <v>5000000000</v>
      </c>
      <c r="C140" s="2">
        <v>43719</v>
      </c>
      <c r="D140" s="3">
        <f t="shared" si="6"/>
        <v>2019</v>
      </c>
      <c r="E140" t="s">
        <v>10</v>
      </c>
      <c r="F140" t="s">
        <v>383</v>
      </c>
      <c r="G140" t="s">
        <v>17</v>
      </c>
      <c r="H140" t="s">
        <v>18</v>
      </c>
      <c r="I140" s="3">
        <v>2017</v>
      </c>
      <c r="J140" s="4">
        <v>691000000</v>
      </c>
      <c r="K140" s="4">
        <f t="shared" si="7"/>
        <v>691000000</v>
      </c>
      <c r="L140" s="7">
        <f>(Unicorns[[#This Row],[Valuation]]-Unicorns[[#This Row],[Revised Funding]])/Unicorns[[#This Row],[Revised Funding]]</f>
        <v>6.2358900144717797</v>
      </c>
      <c r="M140" t="s">
        <v>384</v>
      </c>
      <c r="N140" s="3">
        <f t="shared" si="8"/>
        <v>2</v>
      </c>
    </row>
    <row r="141" spans="1:14" x14ac:dyDescent="0.25">
      <c r="A141" t="s">
        <v>385</v>
      </c>
      <c r="B141" s="4">
        <v>5000000000</v>
      </c>
      <c r="C141" s="2">
        <v>43727</v>
      </c>
      <c r="D141" s="3">
        <f t="shared" si="6"/>
        <v>2019</v>
      </c>
      <c r="E141" t="s">
        <v>34</v>
      </c>
      <c r="F141" t="s">
        <v>26</v>
      </c>
      <c r="G141" t="s">
        <v>17</v>
      </c>
      <c r="H141" t="s">
        <v>18</v>
      </c>
      <c r="I141" s="3">
        <v>2014</v>
      </c>
      <c r="J141" s="4">
        <v>559000000</v>
      </c>
      <c r="K141" s="4">
        <f t="shared" si="7"/>
        <v>559000000</v>
      </c>
      <c r="L141" s="7">
        <f>(Unicorns[[#This Row],[Valuation]]-Unicorns[[#This Row],[Revised Funding]])/Unicorns[[#This Row],[Revised Funding]]</f>
        <v>7.9445438282647585</v>
      </c>
      <c r="M141" t="s">
        <v>386</v>
      </c>
      <c r="N141" s="3">
        <f t="shared" si="8"/>
        <v>5</v>
      </c>
    </row>
    <row r="142" spans="1:14" x14ac:dyDescent="0.25">
      <c r="A142" t="s">
        <v>387</v>
      </c>
      <c r="B142" s="4">
        <v>5000000000</v>
      </c>
      <c r="C142" s="2">
        <v>44200</v>
      </c>
      <c r="D142" s="3">
        <f t="shared" si="6"/>
        <v>2021</v>
      </c>
      <c r="E142" t="s">
        <v>92</v>
      </c>
      <c r="F142" t="s">
        <v>342</v>
      </c>
      <c r="G142" t="s">
        <v>17</v>
      </c>
      <c r="H142" t="s">
        <v>18</v>
      </c>
      <c r="I142" s="3">
        <v>2013</v>
      </c>
      <c r="J142" s="4">
        <v>497000000</v>
      </c>
      <c r="K142" s="4">
        <f t="shared" si="7"/>
        <v>497000000</v>
      </c>
      <c r="L142" s="7">
        <f>(Unicorns[[#This Row],[Valuation]]-Unicorns[[#This Row],[Revised Funding]])/Unicorns[[#This Row],[Revised Funding]]</f>
        <v>9.0603621730382287</v>
      </c>
      <c r="M142" t="s">
        <v>388</v>
      </c>
      <c r="N142" s="3">
        <f t="shared" si="8"/>
        <v>8</v>
      </c>
    </row>
    <row r="143" spans="1:14" x14ac:dyDescent="0.25">
      <c r="A143" t="s">
        <v>389</v>
      </c>
      <c r="B143" s="4">
        <v>5000000000</v>
      </c>
      <c r="C143" s="2">
        <v>43803</v>
      </c>
      <c r="D143" s="3">
        <f t="shared" si="6"/>
        <v>2019</v>
      </c>
      <c r="E143" t="s">
        <v>34</v>
      </c>
      <c r="F143" t="s">
        <v>96</v>
      </c>
      <c r="G143" t="s">
        <v>17</v>
      </c>
      <c r="H143" t="s">
        <v>18</v>
      </c>
      <c r="I143" s="3">
        <v>2013</v>
      </c>
      <c r="J143" s="4">
        <v>647000000</v>
      </c>
      <c r="K143" s="4">
        <f t="shared" si="7"/>
        <v>647000000</v>
      </c>
      <c r="L143" s="7">
        <f>(Unicorns[[#This Row],[Valuation]]-Unicorns[[#This Row],[Revised Funding]])/Unicorns[[#This Row],[Revised Funding]]</f>
        <v>6.7279752704791349</v>
      </c>
      <c r="M143" t="s">
        <v>390</v>
      </c>
      <c r="N143" s="3">
        <f t="shared" si="8"/>
        <v>6</v>
      </c>
    </row>
    <row r="144" spans="1:14" x14ac:dyDescent="0.25">
      <c r="A144" t="s">
        <v>391</v>
      </c>
      <c r="B144" s="4">
        <v>5000000000</v>
      </c>
      <c r="C144" s="2">
        <v>44252</v>
      </c>
      <c r="D144" s="3">
        <f t="shared" si="6"/>
        <v>2021</v>
      </c>
      <c r="E144" t="s">
        <v>34</v>
      </c>
      <c r="F144" t="s">
        <v>26</v>
      </c>
      <c r="G144" t="s">
        <v>17</v>
      </c>
      <c r="H144" t="s">
        <v>18</v>
      </c>
      <c r="I144" s="3">
        <v>2013</v>
      </c>
      <c r="J144" s="4">
        <v>567000000</v>
      </c>
      <c r="K144" s="4">
        <f t="shared" si="7"/>
        <v>567000000</v>
      </c>
      <c r="L144" s="7">
        <f>(Unicorns[[#This Row],[Valuation]]-Unicorns[[#This Row],[Revised Funding]])/Unicorns[[#This Row],[Revised Funding]]</f>
        <v>7.818342151675485</v>
      </c>
      <c r="M144" t="s">
        <v>392</v>
      </c>
      <c r="N144" s="3">
        <f t="shared" si="8"/>
        <v>8</v>
      </c>
    </row>
    <row r="145" spans="1:14" x14ac:dyDescent="0.25">
      <c r="A145" t="s">
        <v>393</v>
      </c>
      <c r="B145" s="4">
        <v>5000000000</v>
      </c>
      <c r="C145" s="2">
        <v>44383</v>
      </c>
      <c r="D145" s="3">
        <f t="shared" si="6"/>
        <v>2021</v>
      </c>
      <c r="E145" t="s">
        <v>25</v>
      </c>
      <c r="F145" t="s">
        <v>394</v>
      </c>
      <c r="G145" t="s">
        <v>395</v>
      </c>
      <c r="H145" t="s">
        <v>31</v>
      </c>
      <c r="I145" s="3">
        <v>2015</v>
      </c>
      <c r="J145" s="4">
        <v>428000000</v>
      </c>
      <c r="K145" s="4">
        <f t="shared" si="7"/>
        <v>428000000</v>
      </c>
      <c r="L145" s="7">
        <f>(Unicorns[[#This Row],[Valuation]]-Unicorns[[#This Row],[Revised Funding]])/Unicorns[[#This Row],[Revised Funding]]</f>
        <v>10.682242990654206</v>
      </c>
      <c r="M145" t="s">
        <v>396</v>
      </c>
      <c r="N145" s="3">
        <f t="shared" si="8"/>
        <v>6</v>
      </c>
    </row>
    <row r="146" spans="1:14" x14ac:dyDescent="0.25">
      <c r="A146" t="s">
        <v>397</v>
      </c>
      <c r="B146" s="4">
        <v>5000000000</v>
      </c>
      <c r="C146" s="2">
        <v>44336</v>
      </c>
      <c r="D146" s="3">
        <f t="shared" si="6"/>
        <v>2021</v>
      </c>
      <c r="E146" t="s">
        <v>25</v>
      </c>
      <c r="F146" t="s">
        <v>203</v>
      </c>
      <c r="G146" t="s">
        <v>144</v>
      </c>
      <c r="H146" t="s">
        <v>31</v>
      </c>
      <c r="I146" s="3">
        <v>2015</v>
      </c>
      <c r="J146" s="4">
        <v>996000000</v>
      </c>
      <c r="K146" s="4">
        <f t="shared" si="7"/>
        <v>996000000</v>
      </c>
      <c r="L146" s="7">
        <f>(Unicorns[[#This Row],[Valuation]]-Unicorns[[#This Row],[Revised Funding]])/Unicorns[[#This Row],[Revised Funding]]</f>
        <v>4.0200803212851408</v>
      </c>
      <c r="M146" t="s">
        <v>398</v>
      </c>
      <c r="N146" s="3">
        <f t="shared" si="8"/>
        <v>6</v>
      </c>
    </row>
    <row r="147" spans="1:14" x14ac:dyDescent="0.25">
      <c r="A147" t="s">
        <v>399</v>
      </c>
      <c r="B147" s="4">
        <v>5000000000</v>
      </c>
      <c r="C147" s="2">
        <v>44546</v>
      </c>
      <c r="D147" s="3">
        <f t="shared" si="6"/>
        <v>2021</v>
      </c>
      <c r="E147" t="s">
        <v>119</v>
      </c>
      <c r="F147" t="s">
        <v>11</v>
      </c>
      <c r="G147" t="s">
        <v>12</v>
      </c>
      <c r="H147" t="s">
        <v>13</v>
      </c>
      <c r="I147" s="3">
        <v>2008</v>
      </c>
      <c r="J147" s="4">
        <v>1000000000</v>
      </c>
      <c r="K147" s="4">
        <f t="shared" si="7"/>
        <v>1000000000</v>
      </c>
      <c r="L147" s="7">
        <f>(Unicorns[[#This Row],[Valuation]]-Unicorns[[#This Row],[Revised Funding]])/Unicorns[[#This Row],[Revised Funding]]</f>
        <v>4</v>
      </c>
      <c r="M147" t="s">
        <v>400</v>
      </c>
      <c r="N147" s="3">
        <f t="shared" si="8"/>
        <v>13</v>
      </c>
    </row>
    <row r="148" spans="1:14" x14ac:dyDescent="0.25">
      <c r="A148" t="s">
        <v>401</v>
      </c>
      <c r="B148" s="4">
        <v>5000000000</v>
      </c>
      <c r="C148" s="2">
        <v>43494</v>
      </c>
      <c r="D148" s="3">
        <f t="shared" si="6"/>
        <v>2019</v>
      </c>
      <c r="E148" t="s">
        <v>50</v>
      </c>
      <c r="F148" t="s">
        <v>402</v>
      </c>
      <c r="G148" t="s">
        <v>403</v>
      </c>
      <c r="H148" t="s">
        <v>31</v>
      </c>
      <c r="I148" s="3">
        <v>2008</v>
      </c>
      <c r="J148" s="4">
        <v>596000000</v>
      </c>
      <c r="K148" s="4">
        <f t="shared" si="7"/>
        <v>596000000</v>
      </c>
      <c r="L148" s="7">
        <f>(Unicorns[[#This Row],[Valuation]]-Unicorns[[#This Row],[Revised Funding]])/Unicorns[[#This Row],[Revised Funding]]</f>
        <v>7.3892617449664426</v>
      </c>
      <c r="M148" t="s">
        <v>404</v>
      </c>
      <c r="N148" s="3">
        <f t="shared" si="8"/>
        <v>11</v>
      </c>
    </row>
    <row r="149" spans="1:14" x14ac:dyDescent="0.25">
      <c r="A149" t="s">
        <v>405</v>
      </c>
      <c r="B149" s="4">
        <v>5000000000</v>
      </c>
      <c r="C149" s="2">
        <v>43343</v>
      </c>
      <c r="D149" s="3">
        <f t="shared" si="6"/>
        <v>2018</v>
      </c>
      <c r="E149" t="s">
        <v>44</v>
      </c>
      <c r="F149" t="s">
        <v>406</v>
      </c>
      <c r="G149" t="s">
        <v>407</v>
      </c>
      <c r="H149" t="s">
        <v>408</v>
      </c>
      <c r="I149" s="3">
        <v>2015</v>
      </c>
      <c r="J149" s="4">
        <v>2000000000</v>
      </c>
      <c r="K149" s="4">
        <f t="shared" si="7"/>
        <v>2000000000</v>
      </c>
      <c r="L149" s="7">
        <f>(Unicorns[[#This Row],[Valuation]]-Unicorns[[#This Row],[Revised Funding]])/Unicorns[[#This Row],[Revised Funding]]</f>
        <v>1.5</v>
      </c>
      <c r="M149" t="s">
        <v>409</v>
      </c>
      <c r="N149" s="3">
        <f t="shared" si="8"/>
        <v>3</v>
      </c>
    </row>
    <row r="150" spans="1:14" x14ac:dyDescent="0.25">
      <c r="A150" t="s">
        <v>410</v>
      </c>
      <c r="B150" s="4">
        <v>5000000000</v>
      </c>
      <c r="C150" s="2">
        <v>44285</v>
      </c>
      <c r="D150" s="3">
        <f t="shared" si="6"/>
        <v>2021</v>
      </c>
      <c r="E150" t="s">
        <v>10</v>
      </c>
      <c r="F150" t="s">
        <v>26</v>
      </c>
      <c r="G150" t="s">
        <v>17</v>
      </c>
      <c r="H150" t="s">
        <v>18</v>
      </c>
      <c r="I150" s="3">
        <v>2013</v>
      </c>
      <c r="J150" s="4">
        <v>426000000</v>
      </c>
      <c r="K150" s="4">
        <f t="shared" si="7"/>
        <v>426000000</v>
      </c>
      <c r="L150" s="7">
        <f>(Unicorns[[#This Row],[Valuation]]-Unicorns[[#This Row],[Revised Funding]])/Unicorns[[#This Row],[Revised Funding]]</f>
        <v>10.737089201877934</v>
      </c>
      <c r="M150" t="s">
        <v>411</v>
      </c>
      <c r="N150" s="3">
        <f t="shared" si="8"/>
        <v>8</v>
      </c>
    </row>
    <row r="151" spans="1:14" x14ac:dyDescent="0.25">
      <c r="A151" t="s">
        <v>412</v>
      </c>
      <c r="B151" s="4">
        <v>5000000000</v>
      </c>
      <c r="C151" s="2">
        <v>44357</v>
      </c>
      <c r="D151" s="3">
        <f t="shared" si="6"/>
        <v>2021</v>
      </c>
      <c r="E151" t="s">
        <v>92</v>
      </c>
      <c r="F151" t="s">
        <v>26</v>
      </c>
      <c r="G151" t="s">
        <v>17</v>
      </c>
      <c r="H151" t="s">
        <v>18</v>
      </c>
      <c r="I151" s="3">
        <v>2020</v>
      </c>
      <c r="J151" s="4">
        <v>462000000</v>
      </c>
      <c r="K151" s="4">
        <f t="shared" si="7"/>
        <v>462000000</v>
      </c>
      <c r="L151" s="7">
        <f>(Unicorns[[#This Row],[Valuation]]-Unicorns[[#This Row],[Revised Funding]])/Unicorns[[#This Row],[Revised Funding]]</f>
        <v>9.8225108225108233</v>
      </c>
      <c r="M151" t="s">
        <v>413</v>
      </c>
      <c r="N151" s="3">
        <f t="shared" si="8"/>
        <v>1</v>
      </c>
    </row>
    <row r="152" spans="1:14" x14ac:dyDescent="0.25">
      <c r="A152" t="s">
        <v>414</v>
      </c>
      <c r="B152" s="4">
        <v>5000000000</v>
      </c>
      <c r="C152" s="2">
        <v>44183</v>
      </c>
      <c r="D152" s="3">
        <f t="shared" si="6"/>
        <v>2020</v>
      </c>
      <c r="E152" t="s">
        <v>25</v>
      </c>
      <c r="F152" t="s">
        <v>415</v>
      </c>
      <c r="G152" t="s">
        <v>416</v>
      </c>
      <c r="H152" t="s">
        <v>408</v>
      </c>
      <c r="I152" s="3">
        <v>2012</v>
      </c>
      <c r="J152" s="4">
        <v>824000000</v>
      </c>
      <c r="K152" s="4">
        <f t="shared" si="7"/>
        <v>824000000</v>
      </c>
      <c r="L152" s="7">
        <f>(Unicorns[[#This Row],[Valuation]]-Unicorns[[#This Row],[Revised Funding]])/Unicorns[[#This Row],[Revised Funding]]</f>
        <v>5.0679611650485441</v>
      </c>
      <c r="M152" t="s">
        <v>417</v>
      </c>
      <c r="N152" s="3">
        <f t="shared" si="8"/>
        <v>8</v>
      </c>
    </row>
    <row r="153" spans="1:14" x14ac:dyDescent="0.25">
      <c r="A153" t="s">
        <v>418</v>
      </c>
      <c r="B153" s="4">
        <v>5000000000</v>
      </c>
      <c r="C153" s="2">
        <v>43657</v>
      </c>
      <c r="D153" s="3">
        <f t="shared" si="6"/>
        <v>2019</v>
      </c>
      <c r="E153" t="s">
        <v>34</v>
      </c>
      <c r="F153" t="s">
        <v>419</v>
      </c>
      <c r="G153" t="s">
        <v>17</v>
      </c>
      <c r="H153" t="s">
        <v>18</v>
      </c>
      <c r="I153" s="3">
        <v>2016</v>
      </c>
      <c r="J153" s="4">
        <v>926000000</v>
      </c>
      <c r="K153" s="4">
        <f t="shared" si="7"/>
        <v>926000000</v>
      </c>
      <c r="L153" s="7">
        <f>(Unicorns[[#This Row],[Valuation]]-Unicorns[[#This Row],[Revised Funding]])/Unicorns[[#This Row],[Revised Funding]]</f>
        <v>4.3995680345572357</v>
      </c>
      <c r="M153" t="s">
        <v>420</v>
      </c>
      <c r="N153" s="3">
        <f t="shared" si="8"/>
        <v>3</v>
      </c>
    </row>
    <row r="154" spans="1:14" x14ac:dyDescent="0.25">
      <c r="A154" t="s">
        <v>421</v>
      </c>
      <c r="B154" s="4">
        <v>5000000000</v>
      </c>
      <c r="C154" s="2">
        <v>43717</v>
      </c>
      <c r="D154" s="3">
        <f t="shared" si="6"/>
        <v>2019</v>
      </c>
      <c r="E154" t="s">
        <v>21</v>
      </c>
      <c r="F154" t="s">
        <v>422</v>
      </c>
      <c r="G154" t="s">
        <v>416</v>
      </c>
      <c r="H154" t="s">
        <v>408</v>
      </c>
      <c r="I154" s="3">
        <v>2012</v>
      </c>
      <c r="J154" s="4">
        <v>755000000</v>
      </c>
      <c r="K154" s="4">
        <f t="shared" si="7"/>
        <v>755000000</v>
      </c>
      <c r="L154" s="7">
        <f>(Unicorns[[#This Row],[Valuation]]-Unicorns[[#This Row],[Revised Funding]])/Unicorns[[#This Row],[Revised Funding]]</f>
        <v>5.6225165562913908</v>
      </c>
      <c r="M154" t="s">
        <v>423</v>
      </c>
      <c r="N154" s="3">
        <f t="shared" si="8"/>
        <v>7</v>
      </c>
    </row>
    <row r="155" spans="1:14" x14ac:dyDescent="0.25">
      <c r="A155" t="s">
        <v>424</v>
      </c>
      <c r="B155" s="4">
        <v>5000000000</v>
      </c>
      <c r="C155" s="2">
        <v>44167</v>
      </c>
      <c r="D155" s="3">
        <f t="shared" si="6"/>
        <v>2020</v>
      </c>
      <c r="E155" t="s">
        <v>25</v>
      </c>
      <c r="F155" t="s">
        <v>415</v>
      </c>
      <c r="G155" t="s">
        <v>416</v>
      </c>
      <c r="H155" t="s">
        <v>408</v>
      </c>
      <c r="I155" s="3">
        <v>2018</v>
      </c>
      <c r="J155" s="4">
        <v>2000000000</v>
      </c>
      <c r="K155" s="4">
        <f t="shared" si="7"/>
        <v>2000000000</v>
      </c>
      <c r="L155" s="7">
        <f>(Unicorns[[#This Row],[Valuation]]-Unicorns[[#This Row],[Revised Funding]])/Unicorns[[#This Row],[Revised Funding]]</f>
        <v>1.5</v>
      </c>
      <c r="M155" t="s">
        <v>425</v>
      </c>
      <c r="N155" s="3">
        <f t="shared" si="8"/>
        <v>2</v>
      </c>
    </row>
    <row r="156" spans="1:14" x14ac:dyDescent="0.25">
      <c r="A156" t="s">
        <v>426</v>
      </c>
      <c r="B156" s="4">
        <v>5000000000</v>
      </c>
      <c r="C156" s="2">
        <v>44208</v>
      </c>
      <c r="D156" s="3">
        <f t="shared" si="6"/>
        <v>2021</v>
      </c>
      <c r="E156" t="s">
        <v>50</v>
      </c>
      <c r="F156" t="s">
        <v>96</v>
      </c>
      <c r="G156" t="s">
        <v>17</v>
      </c>
      <c r="H156" t="s">
        <v>18</v>
      </c>
      <c r="I156" s="3">
        <v>2015</v>
      </c>
      <c r="J156" s="4">
        <v>633000000</v>
      </c>
      <c r="K156" s="4">
        <f t="shared" si="7"/>
        <v>633000000</v>
      </c>
      <c r="L156" s="7">
        <f>(Unicorns[[#This Row],[Valuation]]-Unicorns[[#This Row],[Revised Funding]])/Unicorns[[#This Row],[Revised Funding]]</f>
        <v>6.8988941548183256</v>
      </c>
      <c r="M156" t="s">
        <v>427</v>
      </c>
      <c r="N156" s="3">
        <f t="shared" si="8"/>
        <v>6</v>
      </c>
    </row>
    <row r="157" spans="1:14" x14ac:dyDescent="0.25">
      <c r="A157" t="s">
        <v>428</v>
      </c>
      <c r="B157" s="4">
        <v>5000000000</v>
      </c>
      <c r="C157" s="2">
        <v>44279</v>
      </c>
      <c r="D157" s="3">
        <f t="shared" si="6"/>
        <v>2021</v>
      </c>
      <c r="E157" t="s">
        <v>151</v>
      </c>
      <c r="F157" t="s">
        <v>429</v>
      </c>
      <c r="G157" t="s">
        <v>225</v>
      </c>
      <c r="H157" t="s">
        <v>18</v>
      </c>
      <c r="I157" s="3">
        <v>2007</v>
      </c>
      <c r="J157" s="4">
        <v>599000000</v>
      </c>
      <c r="K157" s="4">
        <f t="shared" si="7"/>
        <v>599000000</v>
      </c>
      <c r="L157" s="7">
        <f>(Unicorns[[#This Row],[Valuation]]-Unicorns[[#This Row],[Revised Funding]])/Unicorns[[#This Row],[Revised Funding]]</f>
        <v>7.3472454090150254</v>
      </c>
      <c r="M157" t="s">
        <v>430</v>
      </c>
      <c r="N157" s="3">
        <f t="shared" si="8"/>
        <v>14</v>
      </c>
    </row>
    <row r="158" spans="1:14" x14ac:dyDescent="0.25">
      <c r="A158" t="s">
        <v>431</v>
      </c>
      <c r="B158" s="4">
        <v>5000000000</v>
      </c>
      <c r="C158" s="2">
        <v>43663</v>
      </c>
      <c r="D158" s="3">
        <f t="shared" si="6"/>
        <v>2019</v>
      </c>
      <c r="E158" t="s">
        <v>10</v>
      </c>
      <c r="F158" t="s">
        <v>432</v>
      </c>
      <c r="G158" t="s">
        <v>17</v>
      </c>
      <c r="H158" t="s">
        <v>18</v>
      </c>
      <c r="I158" s="3">
        <v>2009</v>
      </c>
      <c r="J158" s="4">
        <v>371000000</v>
      </c>
      <c r="K158" s="4">
        <f t="shared" si="7"/>
        <v>371000000</v>
      </c>
      <c r="L158" s="7">
        <f>(Unicorns[[#This Row],[Valuation]]-Unicorns[[#This Row],[Revised Funding]])/Unicorns[[#This Row],[Revised Funding]]</f>
        <v>12.477088948787062</v>
      </c>
      <c r="M158" t="s">
        <v>433</v>
      </c>
      <c r="N158" s="3">
        <f t="shared" si="8"/>
        <v>10</v>
      </c>
    </row>
    <row r="159" spans="1:14" x14ac:dyDescent="0.25">
      <c r="A159" t="s">
        <v>434</v>
      </c>
      <c r="B159" s="4">
        <v>5000000000</v>
      </c>
      <c r="C159" s="2">
        <v>43856</v>
      </c>
      <c r="D159" s="3">
        <f t="shared" si="6"/>
        <v>2020</v>
      </c>
      <c r="E159" t="s">
        <v>208</v>
      </c>
      <c r="F159" t="s">
        <v>351</v>
      </c>
      <c r="G159" t="s">
        <v>352</v>
      </c>
      <c r="H159" t="s">
        <v>13</v>
      </c>
      <c r="I159" s="3">
        <v>2011</v>
      </c>
      <c r="J159" s="4">
        <v>425000000</v>
      </c>
      <c r="K159" s="4">
        <f t="shared" si="7"/>
        <v>425000000</v>
      </c>
      <c r="L159" s="7">
        <f>(Unicorns[[#This Row],[Valuation]]-Unicorns[[#This Row],[Revised Funding]])/Unicorns[[#This Row],[Revised Funding]]</f>
        <v>10.764705882352942</v>
      </c>
      <c r="M159" t="s">
        <v>435</v>
      </c>
      <c r="N159" s="3">
        <f t="shared" si="8"/>
        <v>9</v>
      </c>
    </row>
    <row r="160" spans="1:14" x14ac:dyDescent="0.25">
      <c r="A160" t="s">
        <v>436</v>
      </c>
      <c r="B160" s="4">
        <v>5000000000</v>
      </c>
      <c r="C160" s="2">
        <v>44408</v>
      </c>
      <c r="D160" s="3">
        <f t="shared" si="6"/>
        <v>2021</v>
      </c>
      <c r="E160" t="s">
        <v>21</v>
      </c>
      <c r="F160" t="s">
        <v>437</v>
      </c>
      <c r="G160" t="s">
        <v>65</v>
      </c>
      <c r="H160" t="s">
        <v>13</v>
      </c>
      <c r="I160" s="3">
        <v>2015</v>
      </c>
      <c r="J160" s="4">
        <v>734000000</v>
      </c>
      <c r="K160" s="4">
        <f t="shared" si="7"/>
        <v>734000000</v>
      </c>
      <c r="L160" s="7">
        <f>(Unicorns[[#This Row],[Valuation]]-Unicorns[[#This Row],[Revised Funding]])/Unicorns[[#This Row],[Revised Funding]]</f>
        <v>5.8119891008174385</v>
      </c>
      <c r="M160" t="s">
        <v>438</v>
      </c>
      <c r="N160" s="3">
        <f t="shared" si="8"/>
        <v>6</v>
      </c>
    </row>
    <row r="161" spans="1:14" x14ac:dyDescent="0.25">
      <c r="A161" t="s">
        <v>439</v>
      </c>
      <c r="B161" s="4">
        <v>5000000000</v>
      </c>
      <c r="C161" s="2">
        <v>43648</v>
      </c>
      <c r="D161" s="3">
        <f t="shared" si="6"/>
        <v>2019</v>
      </c>
      <c r="E161" t="s">
        <v>128</v>
      </c>
      <c r="F161" t="s">
        <v>64</v>
      </c>
      <c r="G161" t="s">
        <v>65</v>
      </c>
      <c r="H161" t="s">
        <v>13</v>
      </c>
      <c r="I161" s="3">
        <v>2019</v>
      </c>
      <c r="J161" s="4">
        <v>761000000</v>
      </c>
      <c r="K161" s="4">
        <f t="shared" si="7"/>
        <v>761000000</v>
      </c>
      <c r="L161" s="7">
        <f>(Unicorns[[#This Row],[Valuation]]-Unicorns[[#This Row],[Revised Funding]])/Unicorns[[#This Row],[Revised Funding]]</f>
        <v>5.5703022339027592</v>
      </c>
      <c r="M161" t="s">
        <v>440</v>
      </c>
      <c r="N161" s="3">
        <f t="shared" si="8"/>
        <v>0</v>
      </c>
    </row>
    <row r="162" spans="1:14" x14ac:dyDescent="0.25">
      <c r="A162" t="s">
        <v>441</v>
      </c>
      <c r="B162" s="4">
        <v>5000000000</v>
      </c>
      <c r="C162" s="2">
        <v>43854</v>
      </c>
      <c r="D162" s="3">
        <f t="shared" si="6"/>
        <v>2020</v>
      </c>
      <c r="E162" t="s">
        <v>25</v>
      </c>
      <c r="F162" t="s">
        <v>442</v>
      </c>
      <c r="G162" t="s">
        <v>65</v>
      </c>
      <c r="H162" t="s">
        <v>13</v>
      </c>
      <c r="I162" s="3">
        <v>1998</v>
      </c>
      <c r="J162" s="4">
        <v>903000000</v>
      </c>
      <c r="K162" s="4">
        <f t="shared" si="7"/>
        <v>903000000</v>
      </c>
      <c r="L162" s="7">
        <f>(Unicorns[[#This Row],[Valuation]]-Unicorns[[#This Row],[Revised Funding]])/Unicorns[[#This Row],[Revised Funding]]</f>
        <v>4.5370985603543739</v>
      </c>
      <c r="M162" t="s">
        <v>443</v>
      </c>
      <c r="N162" s="3">
        <f t="shared" si="8"/>
        <v>22</v>
      </c>
    </row>
    <row r="163" spans="1:14" x14ac:dyDescent="0.25">
      <c r="A163" t="s">
        <v>444</v>
      </c>
      <c r="B163" s="4">
        <v>5000000000</v>
      </c>
      <c r="C163" s="2">
        <v>44572</v>
      </c>
      <c r="D163" s="3">
        <f t="shared" si="6"/>
        <v>2022</v>
      </c>
      <c r="E163" t="s">
        <v>25</v>
      </c>
      <c r="F163" t="s">
        <v>310</v>
      </c>
      <c r="G163" t="s">
        <v>311</v>
      </c>
      <c r="H163" t="s">
        <v>31</v>
      </c>
      <c r="I163" s="3">
        <v>2016</v>
      </c>
      <c r="J163" s="4">
        <v>704000000</v>
      </c>
      <c r="K163" s="4">
        <f t="shared" si="7"/>
        <v>704000000</v>
      </c>
      <c r="L163" s="7">
        <f>(Unicorns[[#This Row],[Valuation]]-Unicorns[[#This Row],[Revised Funding]])/Unicorns[[#This Row],[Revised Funding]]</f>
        <v>6.1022727272727275</v>
      </c>
      <c r="M163" t="s">
        <v>445</v>
      </c>
      <c r="N163" s="3">
        <f t="shared" si="8"/>
        <v>6</v>
      </c>
    </row>
    <row r="164" spans="1:14" x14ac:dyDescent="0.25">
      <c r="A164" t="s">
        <v>446</v>
      </c>
      <c r="B164" s="4">
        <v>5000000000</v>
      </c>
      <c r="C164" s="2">
        <v>44299</v>
      </c>
      <c r="D164" s="3">
        <f t="shared" si="6"/>
        <v>2021</v>
      </c>
      <c r="E164" t="s">
        <v>50</v>
      </c>
      <c r="F164" t="s">
        <v>272</v>
      </c>
      <c r="G164" t="s">
        <v>17</v>
      </c>
      <c r="H164" t="s">
        <v>18</v>
      </c>
      <c r="I164" s="3">
        <v>2017</v>
      </c>
      <c r="J164" s="4">
        <v>1000000000</v>
      </c>
      <c r="K164" s="4">
        <f t="shared" si="7"/>
        <v>1000000000</v>
      </c>
      <c r="L164" s="7">
        <f>(Unicorns[[#This Row],[Valuation]]-Unicorns[[#This Row],[Revised Funding]])/Unicorns[[#This Row],[Revised Funding]]</f>
        <v>4</v>
      </c>
      <c r="M164" t="s">
        <v>447</v>
      </c>
      <c r="N164" s="3">
        <f t="shared" si="8"/>
        <v>4</v>
      </c>
    </row>
    <row r="165" spans="1:14" x14ac:dyDescent="0.25">
      <c r="A165" t="s">
        <v>448</v>
      </c>
      <c r="B165" s="4">
        <v>5000000000</v>
      </c>
      <c r="C165" s="2">
        <v>42993</v>
      </c>
      <c r="D165" s="3">
        <f t="shared" si="6"/>
        <v>2017</v>
      </c>
      <c r="E165" t="s">
        <v>92</v>
      </c>
      <c r="F165" t="s">
        <v>72</v>
      </c>
      <c r="G165" t="s">
        <v>12</v>
      </c>
      <c r="H165" t="s">
        <v>13</v>
      </c>
      <c r="I165" s="3">
        <v>2011</v>
      </c>
      <c r="J165" s="4">
        <v>503000000</v>
      </c>
      <c r="K165" s="4">
        <f t="shared" si="7"/>
        <v>503000000</v>
      </c>
      <c r="L165" s="7">
        <f>(Unicorns[[#This Row],[Valuation]]-Unicorns[[#This Row],[Revised Funding]])/Unicorns[[#This Row],[Revised Funding]]</f>
        <v>8.9403578528827037</v>
      </c>
      <c r="M165" t="s">
        <v>449</v>
      </c>
      <c r="N165" s="3">
        <f t="shared" si="8"/>
        <v>6</v>
      </c>
    </row>
    <row r="166" spans="1:14" x14ac:dyDescent="0.25">
      <c r="A166" t="s">
        <v>450</v>
      </c>
      <c r="B166" s="4">
        <v>5000000000</v>
      </c>
      <c r="C166" s="2">
        <v>43532</v>
      </c>
      <c r="D166" s="3">
        <f t="shared" si="6"/>
        <v>2019</v>
      </c>
      <c r="E166" t="s">
        <v>128</v>
      </c>
      <c r="F166" t="s">
        <v>72</v>
      </c>
      <c r="G166" t="s">
        <v>12</v>
      </c>
      <c r="H166" t="s">
        <v>13</v>
      </c>
      <c r="I166" s="3">
        <v>2015</v>
      </c>
      <c r="J166" s="4">
        <v>4000000000</v>
      </c>
      <c r="K166" s="4">
        <f t="shared" si="7"/>
        <v>4000000000</v>
      </c>
      <c r="L166" s="7">
        <f>(Unicorns[[#This Row],[Valuation]]-Unicorns[[#This Row],[Revised Funding]])/Unicorns[[#This Row],[Revised Funding]]</f>
        <v>0.25</v>
      </c>
      <c r="M166" t="s">
        <v>451</v>
      </c>
      <c r="N166" s="3">
        <f t="shared" si="8"/>
        <v>4</v>
      </c>
    </row>
    <row r="167" spans="1:14" x14ac:dyDescent="0.25">
      <c r="A167" t="s">
        <v>452</v>
      </c>
      <c r="B167" s="4">
        <v>5000000000</v>
      </c>
      <c r="C167" s="2">
        <v>44431</v>
      </c>
      <c r="D167" s="3">
        <f t="shared" si="6"/>
        <v>2021</v>
      </c>
      <c r="E167" t="s">
        <v>25</v>
      </c>
      <c r="F167" t="s">
        <v>40</v>
      </c>
      <c r="G167" t="s">
        <v>41</v>
      </c>
      <c r="H167" t="s">
        <v>31</v>
      </c>
      <c r="I167" s="3">
        <v>2010</v>
      </c>
      <c r="J167" s="4">
        <v>655000000</v>
      </c>
      <c r="K167" s="4">
        <f t="shared" si="7"/>
        <v>655000000</v>
      </c>
      <c r="L167" s="7">
        <f>(Unicorns[[#This Row],[Valuation]]-Unicorns[[#This Row],[Revised Funding]])/Unicorns[[#This Row],[Revised Funding]]</f>
        <v>6.6335877862595423</v>
      </c>
      <c r="M167" t="s">
        <v>453</v>
      </c>
      <c r="N167" s="3">
        <f t="shared" si="8"/>
        <v>11</v>
      </c>
    </row>
    <row r="168" spans="1:14" x14ac:dyDescent="0.25">
      <c r="A168" t="s">
        <v>454</v>
      </c>
      <c r="B168" s="4">
        <v>4000000000</v>
      </c>
      <c r="C168" s="2">
        <v>44529</v>
      </c>
      <c r="D168" s="3">
        <f t="shared" si="6"/>
        <v>2021</v>
      </c>
      <c r="E168" t="s">
        <v>92</v>
      </c>
      <c r="F168" t="s">
        <v>455</v>
      </c>
      <c r="G168" t="s">
        <v>12</v>
      </c>
      <c r="H168" t="s">
        <v>13</v>
      </c>
      <c r="I168" s="3">
        <v>2019</v>
      </c>
      <c r="J168" s="4">
        <v>1000000000</v>
      </c>
      <c r="K168" s="4">
        <f t="shared" si="7"/>
        <v>1000000000</v>
      </c>
      <c r="L168" s="7">
        <f>(Unicorns[[#This Row],[Valuation]]-Unicorns[[#This Row],[Revised Funding]])/Unicorns[[#This Row],[Revised Funding]]</f>
        <v>3</v>
      </c>
      <c r="M168" t="s">
        <v>456</v>
      </c>
      <c r="N168" s="3">
        <f t="shared" si="8"/>
        <v>2</v>
      </c>
    </row>
    <row r="169" spans="1:14" x14ac:dyDescent="0.25">
      <c r="A169" t="s">
        <v>457</v>
      </c>
      <c r="B169" s="4">
        <v>4000000000</v>
      </c>
      <c r="C169" s="2">
        <v>43297</v>
      </c>
      <c r="D169" s="3">
        <f t="shared" si="6"/>
        <v>2018</v>
      </c>
      <c r="E169" t="s">
        <v>25</v>
      </c>
      <c r="F169" t="s">
        <v>40</v>
      </c>
      <c r="G169" t="s">
        <v>41</v>
      </c>
      <c r="H169" t="s">
        <v>31</v>
      </c>
      <c r="I169" s="3">
        <v>2011</v>
      </c>
      <c r="J169" s="4">
        <v>2000000000</v>
      </c>
      <c r="K169" s="4">
        <f t="shared" si="7"/>
        <v>2000000000</v>
      </c>
      <c r="L169" s="7">
        <f>(Unicorns[[#This Row],[Valuation]]-Unicorns[[#This Row],[Revised Funding]])/Unicorns[[#This Row],[Revised Funding]]</f>
        <v>1</v>
      </c>
      <c r="M169" t="s">
        <v>458</v>
      </c>
      <c r="N169" s="3">
        <f t="shared" si="8"/>
        <v>7</v>
      </c>
    </row>
    <row r="170" spans="1:14" x14ac:dyDescent="0.25">
      <c r="A170" t="s">
        <v>459</v>
      </c>
      <c r="B170" s="4">
        <v>4000000000</v>
      </c>
      <c r="C170" s="2">
        <v>43157</v>
      </c>
      <c r="D170" s="3">
        <f t="shared" si="6"/>
        <v>2018</v>
      </c>
      <c r="E170" t="s">
        <v>92</v>
      </c>
      <c r="F170" t="s">
        <v>460</v>
      </c>
      <c r="G170" t="s">
        <v>17</v>
      </c>
      <c r="H170" t="s">
        <v>18</v>
      </c>
      <c r="I170" s="3">
        <v>2012</v>
      </c>
      <c r="J170" s="4">
        <v>1000000000</v>
      </c>
      <c r="K170" s="4">
        <f t="shared" si="7"/>
        <v>1000000000</v>
      </c>
      <c r="L170" s="7">
        <f>(Unicorns[[#This Row],[Valuation]]-Unicorns[[#This Row],[Revised Funding]])/Unicorns[[#This Row],[Revised Funding]]</f>
        <v>3</v>
      </c>
      <c r="M170" t="s">
        <v>461</v>
      </c>
      <c r="N170" s="3">
        <f t="shared" si="8"/>
        <v>6</v>
      </c>
    </row>
    <row r="171" spans="1:14" x14ac:dyDescent="0.25">
      <c r="A171" t="s">
        <v>462</v>
      </c>
      <c r="B171" s="4">
        <v>4000000000</v>
      </c>
      <c r="C171" s="2">
        <v>41954</v>
      </c>
      <c r="D171" s="3">
        <f t="shared" si="6"/>
        <v>2014</v>
      </c>
      <c r="E171" t="s">
        <v>208</v>
      </c>
      <c r="F171" t="s">
        <v>184</v>
      </c>
      <c r="G171" t="s">
        <v>185</v>
      </c>
      <c r="H171" t="s">
        <v>13</v>
      </c>
      <c r="I171" s="3">
        <v>2012</v>
      </c>
      <c r="J171" s="4">
        <v>216000000</v>
      </c>
      <c r="K171" s="4">
        <f t="shared" si="7"/>
        <v>216000000</v>
      </c>
      <c r="L171" s="7">
        <f>(Unicorns[[#This Row],[Valuation]]-Unicorns[[#This Row],[Revised Funding]])/Unicorns[[#This Row],[Revised Funding]]</f>
        <v>17.518518518518519</v>
      </c>
      <c r="M171" t="s">
        <v>463</v>
      </c>
      <c r="N171" s="3">
        <f t="shared" si="8"/>
        <v>2</v>
      </c>
    </row>
    <row r="172" spans="1:14" x14ac:dyDescent="0.25">
      <c r="A172" t="s">
        <v>464</v>
      </c>
      <c r="B172" s="4">
        <v>4000000000</v>
      </c>
      <c r="C172" s="2">
        <v>44550</v>
      </c>
      <c r="D172" s="3">
        <f t="shared" si="6"/>
        <v>2021</v>
      </c>
      <c r="E172" t="s">
        <v>34</v>
      </c>
      <c r="F172" t="s">
        <v>272</v>
      </c>
      <c r="G172" t="s">
        <v>17</v>
      </c>
      <c r="H172" t="s">
        <v>18</v>
      </c>
      <c r="I172" s="3">
        <v>2018</v>
      </c>
      <c r="J172" s="4">
        <v>128000000</v>
      </c>
      <c r="K172" s="4">
        <f t="shared" si="7"/>
        <v>128000000</v>
      </c>
      <c r="L172" s="7">
        <f>(Unicorns[[#This Row],[Valuation]]-Unicorns[[#This Row],[Revised Funding]])/Unicorns[[#This Row],[Revised Funding]]</f>
        <v>30.25</v>
      </c>
      <c r="M172" t="s">
        <v>465</v>
      </c>
      <c r="N172" s="3">
        <f t="shared" si="8"/>
        <v>3</v>
      </c>
    </row>
    <row r="173" spans="1:14" x14ac:dyDescent="0.25">
      <c r="A173" t="s">
        <v>466</v>
      </c>
      <c r="B173" s="4">
        <v>4000000000</v>
      </c>
      <c r="C173" s="2">
        <v>43819</v>
      </c>
      <c r="D173" s="3">
        <f t="shared" si="6"/>
        <v>2019</v>
      </c>
      <c r="E173" t="s">
        <v>21</v>
      </c>
      <c r="F173" t="s">
        <v>467</v>
      </c>
      <c r="G173" t="s">
        <v>65</v>
      </c>
      <c r="H173" t="s">
        <v>13</v>
      </c>
      <c r="I173" s="3">
        <v>2008</v>
      </c>
      <c r="J173" s="4">
        <v>776000000</v>
      </c>
      <c r="K173" s="4">
        <f t="shared" si="7"/>
        <v>776000000</v>
      </c>
      <c r="L173" s="7">
        <f>(Unicorns[[#This Row],[Valuation]]-Unicorns[[#This Row],[Revised Funding]])/Unicorns[[#This Row],[Revised Funding]]</f>
        <v>4.1546391752577323</v>
      </c>
      <c r="M173" t="s">
        <v>468</v>
      </c>
      <c r="N173" s="3">
        <f t="shared" si="8"/>
        <v>11</v>
      </c>
    </row>
    <row r="174" spans="1:14" x14ac:dyDescent="0.25">
      <c r="A174" t="s">
        <v>469</v>
      </c>
      <c r="B174" s="4">
        <v>4000000000</v>
      </c>
      <c r="C174" s="2">
        <v>43641</v>
      </c>
      <c r="D174" s="3">
        <f t="shared" si="6"/>
        <v>2019</v>
      </c>
      <c r="E174" t="s">
        <v>25</v>
      </c>
      <c r="F174" t="s">
        <v>26</v>
      </c>
      <c r="G174" t="s">
        <v>17</v>
      </c>
      <c r="H174" t="s">
        <v>18</v>
      </c>
      <c r="I174" s="3">
        <v>2011</v>
      </c>
      <c r="J174" s="4">
        <v>119000000</v>
      </c>
      <c r="K174" s="4">
        <f t="shared" si="7"/>
        <v>119000000</v>
      </c>
      <c r="L174" s="7">
        <f>(Unicorns[[#This Row],[Valuation]]-Unicorns[[#This Row],[Revised Funding]])/Unicorns[[#This Row],[Revised Funding]]</f>
        <v>32.613445378151262</v>
      </c>
      <c r="M174" t="s">
        <v>470</v>
      </c>
      <c r="N174" s="3">
        <f t="shared" si="8"/>
        <v>8</v>
      </c>
    </row>
    <row r="175" spans="1:14" x14ac:dyDescent="0.25">
      <c r="A175" t="s">
        <v>471</v>
      </c>
      <c r="B175" s="4">
        <v>4000000000</v>
      </c>
      <c r="C175" s="2">
        <v>43523</v>
      </c>
      <c r="D175" s="3">
        <f t="shared" si="6"/>
        <v>2019</v>
      </c>
      <c r="E175" t="s">
        <v>10</v>
      </c>
      <c r="F175" t="s">
        <v>11</v>
      </c>
      <c r="G175" t="s">
        <v>12</v>
      </c>
      <c r="H175" t="s">
        <v>13</v>
      </c>
      <c r="I175" s="3">
        <v>2015</v>
      </c>
      <c r="J175" s="4">
        <v>2000000000</v>
      </c>
      <c r="K175" s="4">
        <f t="shared" si="7"/>
        <v>2000000000</v>
      </c>
      <c r="L175" s="7">
        <f>(Unicorns[[#This Row],[Valuation]]-Unicorns[[#This Row],[Revised Funding]])/Unicorns[[#This Row],[Revised Funding]]</f>
        <v>1</v>
      </c>
      <c r="M175" t="s">
        <v>472</v>
      </c>
      <c r="N175" s="3">
        <f t="shared" si="8"/>
        <v>4</v>
      </c>
    </row>
    <row r="176" spans="1:14" x14ac:dyDescent="0.25">
      <c r="A176" t="s">
        <v>473</v>
      </c>
      <c r="B176" s="4">
        <v>4000000000</v>
      </c>
      <c r="C176" s="2">
        <v>44522</v>
      </c>
      <c r="D176" s="3">
        <f t="shared" si="6"/>
        <v>2021</v>
      </c>
      <c r="E176" t="s">
        <v>25</v>
      </c>
      <c r="F176" t="s">
        <v>474</v>
      </c>
      <c r="G176" t="s">
        <v>17</v>
      </c>
      <c r="H176" t="s">
        <v>18</v>
      </c>
      <c r="I176" s="3">
        <v>2019</v>
      </c>
      <c r="J176" s="4">
        <v>555000000</v>
      </c>
      <c r="K176" s="4">
        <f t="shared" si="7"/>
        <v>555000000</v>
      </c>
      <c r="L176" s="7">
        <f>(Unicorns[[#This Row],[Valuation]]-Unicorns[[#This Row],[Revised Funding]])/Unicorns[[#This Row],[Revised Funding]]</f>
        <v>6.2072072072072073</v>
      </c>
      <c r="M176" t="s">
        <v>475</v>
      </c>
      <c r="N176" s="3">
        <f t="shared" si="8"/>
        <v>2</v>
      </c>
    </row>
    <row r="177" spans="1:14" x14ac:dyDescent="0.25">
      <c r="A177" t="s">
        <v>476</v>
      </c>
      <c r="B177" s="4">
        <v>4000000000</v>
      </c>
      <c r="C177" s="2">
        <v>44481</v>
      </c>
      <c r="D177" s="3">
        <f t="shared" si="6"/>
        <v>2021</v>
      </c>
      <c r="E177" t="s">
        <v>25</v>
      </c>
      <c r="F177" t="s">
        <v>257</v>
      </c>
      <c r="G177" t="s">
        <v>17</v>
      </c>
      <c r="H177" t="s">
        <v>18</v>
      </c>
      <c r="I177" s="3">
        <v>2017</v>
      </c>
      <c r="J177" s="4">
        <v>864000000</v>
      </c>
      <c r="K177" s="4">
        <f t="shared" si="7"/>
        <v>864000000</v>
      </c>
      <c r="L177" s="7">
        <f>(Unicorns[[#This Row],[Valuation]]-Unicorns[[#This Row],[Revised Funding]])/Unicorns[[#This Row],[Revised Funding]]</f>
        <v>3.6296296296296298</v>
      </c>
      <c r="M177" t="s">
        <v>477</v>
      </c>
      <c r="N177" s="3">
        <f t="shared" si="8"/>
        <v>4</v>
      </c>
    </row>
    <row r="178" spans="1:14" x14ac:dyDescent="0.25">
      <c r="A178" t="s">
        <v>478</v>
      </c>
      <c r="B178" s="4">
        <v>4000000000</v>
      </c>
      <c r="C178" s="2">
        <v>44306</v>
      </c>
      <c r="D178" s="3">
        <f t="shared" si="6"/>
        <v>2021</v>
      </c>
      <c r="E178" t="s">
        <v>25</v>
      </c>
      <c r="F178" t="s">
        <v>479</v>
      </c>
      <c r="G178" t="s">
        <v>17</v>
      </c>
      <c r="H178" t="s">
        <v>18</v>
      </c>
      <c r="I178" s="3">
        <v>2011</v>
      </c>
      <c r="J178" s="4">
        <v>468000000</v>
      </c>
      <c r="K178" s="4">
        <f t="shared" si="7"/>
        <v>468000000</v>
      </c>
      <c r="L178" s="7">
        <f>(Unicorns[[#This Row],[Valuation]]-Unicorns[[#This Row],[Revised Funding]])/Unicorns[[#This Row],[Revised Funding]]</f>
        <v>7.5470085470085468</v>
      </c>
      <c r="M178" t="s">
        <v>480</v>
      </c>
      <c r="N178" s="3">
        <f t="shared" si="8"/>
        <v>10</v>
      </c>
    </row>
    <row r="179" spans="1:14" x14ac:dyDescent="0.25">
      <c r="A179" t="s">
        <v>481</v>
      </c>
      <c r="B179" s="4">
        <v>4000000000</v>
      </c>
      <c r="C179" s="2">
        <v>44272</v>
      </c>
      <c r="D179" s="3">
        <f t="shared" si="6"/>
        <v>2021</v>
      </c>
      <c r="E179" t="s">
        <v>196</v>
      </c>
      <c r="F179" t="s">
        <v>26</v>
      </c>
      <c r="G179" t="s">
        <v>17</v>
      </c>
      <c r="H179" t="s">
        <v>18</v>
      </c>
      <c r="I179" s="3">
        <v>2017</v>
      </c>
      <c r="J179" s="4">
        <v>505000000</v>
      </c>
      <c r="K179" s="4">
        <f t="shared" si="7"/>
        <v>505000000</v>
      </c>
      <c r="L179" s="7">
        <f>(Unicorns[[#This Row],[Valuation]]-Unicorns[[#This Row],[Revised Funding]])/Unicorns[[#This Row],[Revised Funding]]</f>
        <v>6.9207920792079207</v>
      </c>
      <c r="M179" t="s">
        <v>371</v>
      </c>
      <c r="N179" s="3">
        <f t="shared" si="8"/>
        <v>4</v>
      </c>
    </row>
    <row r="180" spans="1:14" x14ac:dyDescent="0.25">
      <c r="A180" t="s">
        <v>482</v>
      </c>
      <c r="B180" s="4">
        <v>4000000000</v>
      </c>
      <c r="C180" s="2">
        <v>44455</v>
      </c>
      <c r="D180" s="3">
        <f t="shared" si="6"/>
        <v>2021</v>
      </c>
      <c r="E180" t="s">
        <v>34</v>
      </c>
      <c r="F180" t="s">
        <v>26</v>
      </c>
      <c r="G180" t="s">
        <v>17</v>
      </c>
      <c r="H180" t="s">
        <v>18</v>
      </c>
      <c r="I180" s="3">
        <v>2017</v>
      </c>
      <c r="J180" s="4">
        <v>542000000</v>
      </c>
      <c r="K180" s="4">
        <f t="shared" si="7"/>
        <v>542000000</v>
      </c>
      <c r="L180" s="7">
        <f>(Unicorns[[#This Row],[Valuation]]-Unicorns[[#This Row],[Revised Funding]])/Unicorns[[#This Row],[Revised Funding]]</f>
        <v>6.3800738007380078</v>
      </c>
      <c r="M180" t="s">
        <v>483</v>
      </c>
      <c r="N180" s="3">
        <f t="shared" si="8"/>
        <v>4</v>
      </c>
    </row>
    <row r="181" spans="1:14" x14ac:dyDescent="0.25">
      <c r="A181" t="s">
        <v>484</v>
      </c>
      <c r="B181" s="4">
        <v>4000000000</v>
      </c>
      <c r="C181" s="2">
        <v>44390</v>
      </c>
      <c r="D181" s="3">
        <f t="shared" si="6"/>
        <v>2021</v>
      </c>
      <c r="E181" t="s">
        <v>119</v>
      </c>
      <c r="F181" t="s">
        <v>419</v>
      </c>
      <c r="G181" t="s">
        <v>17</v>
      </c>
      <c r="H181" t="s">
        <v>18</v>
      </c>
      <c r="I181" s="3">
        <v>2017</v>
      </c>
      <c r="J181" s="4">
        <v>381000000</v>
      </c>
      <c r="K181" s="4">
        <f t="shared" si="7"/>
        <v>381000000</v>
      </c>
      <c r="L181" s="7">
        <f>(Unicorns[[#This Row],[Valuation]]-Unicorns[[#This Row],[Revised Funding]])/Unicorns[[#This Row],[Revised Funding]]</f>
        <v>9.498687664041995</v>
      </c>
      <c r="M181" t="s">
        <v>485</v>
      </c>
      <c r="N181" s="3">
        <f t="shared" si="8"/>
        <v>4</v>
      </c>
    </row>
    <row r="182" spans="1:14" x14ac:dyDescent="0.25">
      <c r="A182" t="s">
        <v>486</v>
      </c>
      <c r="B182" s="4">
        <v>4000000000</v>
      </c>
      <c r="C182" s="2">
        <v>44328</v>
      </c>
      <c r="D182" s="3">
        <f t="shared" si="6"/>
        <v>2021</v>
      </c>
      <c r="E182" t="s">
        <v>34</v>
      </c>
      <c r="F182" t="s">
        <v>26</v>
      </c>
      <c r="G182" t="s">
        <v>17</v>
      </c>
      <c r="H182" t="s">
        <v>18</v>
      </c>
      <c r="I182" s="3">
        <v>2014</v>
      </c>
      <c r="J182" s="4">
        <v>434000000</v>
      </c>
      <c r="K182" s="4">
        <f t="shared" si="7"/>
        <v>434000000</v>
      </c>
      <c r="L182" s="7">
        <f>(Unicorns[[#This Row],[Valuation]]-Unicorns[[#This Row],[Revised Funding]])/Unicorns[[#This Row],[Revised Funding]]</f>
        <v>8.2165898617511512</v>
      </c>
      <c r="M182" t="s">
        <v>487</v>
      </c>
      <c r="N182" s="3">
        <f t="shared" si="8"/>
        <v>7</v>
      </c>
    </row>
    <row r="183" spans="1:14" x14ac:dyDescent="0.25">
      <c r="A183" t="s">
        <v>488</v>
      </c>
      <c r="B183" s="4">
        <v>4000000000</v>
      </c>
      <c r="C183" s="2">
        <v>44249</v>
      </c>
      <c r="D183" s="3">
        <f t="shared" si="6"/>
        <v>2021</v>
      </c>
      <c r="E183" t="s">
        <v>34</v>
      </c>
      <c r="F183" t="s">
        <v>489</v>
      </c>
      <c r="G183" t="s">
        <v>17</v>
      </c>
      <c r="H183" t="s">
        <v>18</v>
      </c>
      <c r="I183" s="3">
        <v>2013</v>
      </c>
      <c r="J183" s="4">
        <v>643000000</v>
      </c>
      <c r="K183" s="4">
        <f t="shared" si="7"/>
        <v>643000000</v>
      </c>
      <c r="L183" s="7">
        <f>(Unicorns[[#This Row],[Valuation]]-Unicorns[[#This Row],[Revised Funding]])/Unicorns[[#This Row],[Revised Funding]]</f>
        <v>5.2208398133748055</v>
      </c>
      <c r="M183" t="s">
        <v>490</v>
      </c>
      <c r="N183" s="3">
        <f t="shared" si="8"/>
        <v>8</v>
      </c>
    </row>
    <row r="184" spans="1:14" x14ac:dyDescent="0.25">
      <c r="A184" t="s">
        <v>491</v>
      </c>
      <c r="B184" s="4">
        <v>4000000000</v>
      </c>
      <c r="C184" s="2">
        <v>43004</v>
      </c>
      <c r="D184" s="3">
        <f t="shared" si="6"/>
        <v>2017</v>
      </c>
      <c r="E184" t="s">
        <v>10</v>
      </c>
      <c r="F184" t="s">
        <v>155</v>
      </c>
      <c r="G184" t="s">
        <v>17</v>
      </c>
      <c r="H184" t="s">
        <v>18</v>
      </c>
      <c r="I184" s="3">
        <v>2014</v>
      </c>
      <c r="J184" s="4">
        <v>1000000000</v>
      </c>
      <c r="K184" s="4">
        <f t="shared" si="7"/>
        <v>1000000000</v>
      </c>
      <c r="L184" s="7">
        <f>(Unicorns[[#This Row],[Valuation]]-Unicorns[[#This Row],[Revised Funding]])/Unicorns[[#This Row],[Revised Funding]]</f>
        <v>3</v>
      </c>
      <c r="M184" t="s">
        <v>492</v>
      </c>
      <c r="N184" s="3">
        <f t="shared" si="8"/>
        <v>3</v>
      </c>
    </row>
    <row r="185" spans="1:14" x14ac:dyDescent="0.25">
      <c r="A185" t="s">
        <v>493</v>
      </c>
      <c r="B185" s="4">
        <v>4000000000</v>
      </c>
      <c r="C185" s="2">
        <v>44096</v>
      </c>
      <c r="D185" s="3">
        <f t="shared" si="6"/>
        <v>2020</v>
      </c>
      <c r="E185" t="s">
        <v>21</v>
      </c>
      <c r="F185" t="s">
        <v>310</v>
      </c>
      <c r="G185" t="s">
        <v>311</v>
      </c>
      <c r="H185" t="s">
        <v>31</v>
      </c>
      <c r="I185" s="3">
        <v>2011</v>
      </c>
      <c r="J185" s="4">
        <v>948000000</v>
      </c>
      <c r="K185" s="4">
        <f t="shared" si="7"/>
        <v>948000000</v>
      </c>
      <c r="L185" s="7">
        <f>(Unicorns[[#This Row],[Valuation]]-Unicorns[[#This Row],[Revised Funding]])/Unicorns[[#This Row],[Revised Funding]]</f>
        <v>3.2194092827004219</v>
      </c>
      <c r="M185" t="s">
        <v>494</v>
      </c>
      <c r="N185" s="3">
        <f t="shared" si="8"/>
        <v>9</v>
      </c>
    </row>
    <row r="186" spans="1:14" x14ac:dyDescent="0.25">
      <c r="A186" t="s">
        <v>495</v>
      </c>
      <c r="B186" s="4">
        <v>4000000000</v>
      </c>
      <c r="C186" s="2">
        <v>44278</v>
      </c>
      <c r="D186" s="3">
        <f t="shared" si="6"/>
        <v>2021</v>
      </c>
      <c r="E186" t="s">
        <v>34</v>
      </c>
      <c r="F186" t="s">
        <v>489</v>
      </c>
      <c r="G186" t="s">
        <v>17</v>
      </c>
      <c r="H186" t="s">
        <v>18</v>
      </c>
      <c r="I186" s="3">
        <v>2016</v>
      </c>
      <c r="J186" s="4">
        <v>294000000</v>
      </c>
      <c r="K186" s="4">
        <f t="shared" si="7"/>
        <v>294000000</v>
      </c>
      <c r="L186" s="7">
        <f>(Unicorns[[#This Row],[Valuation]]-Unicorns[[#This Row],[Revised Funding]])/Unicorns[[#This Row],[Revised Funding]]</f>
        <v>12.605442176870747</v>
      </c>
      <c r="M186" t="s">
        <v>496</v>
      </c>
      <c r="N186" s="3">
        <f t="shared" si="8"/>
        <v>5</v>
      </c>
    </row>
    <row r="187" spans="1:14" x14ac:dyDescent="0.25">
      <c r="A187" t="s">
        <v>497</v>
      </c>
      <c r="B187" s="4">
        <v>4000000000</v>
      </c>
      <c r="C187" s="2">
        <v>44125</v>
      </c>
      <c r="D187" s="3">
        <f t="shared" si="6"/>
        <v>2020</v>
      </c>
      <c r="E187" t="s">
        <v>34</v>
      </c>
      <c r="F187" t="s">
        <v>498</v>
      </c>
      <c r="G187" t="s">
        <v>17</v>
      </c>
      <c r="H187" t="s">
        <v>18</v>
      </c>
      <c r="I187" s="3">
        <v>2016</v>
      </c>
      <c r="J187" s="4">
        <v>435000000</v>
      </c>
      <c r="K187" s="4">
        <f t="shared" si="7"/>
        <v>435000000</v>
      </c>
      <c r="L187" s="7">
        <f>(Unicorns[[#This Row],[Valuation]]-Unicorns[[#This Row],[Revised Funding]])/Unicorns[[#This Row],[Revised Funding]]</f>
        <v>8.1954022988505741</v>
      </c>
      <c r="M187" t="s">
        <v>499</v>
      </c>
      <c r="N187" s="3">
        <f t="shared" si="8"/>
        <v>4</v>
      </c>
    </row>
    <row r="188" spans="1:14" x14ac:dyDescent="0.25">
      <c r="A188" t="s">
        <v>500</v>
      </c>
      <c r="B188" s="4">
        <v>4000000000</v>
      </c>
      <c r="C188" s="2">
        <v>42910</v>
      </c>
      <c r="D188" s="3">
        <f t="shared" si="6"/>
        <v>2017</v>
      </c>
      <c r="E188" t="s">
        <v>92</v>
      </c>
      <c r="F188" t="s">
        <v>501</v>
      </c>
      <c r="G188" t="s">
        <v>144</v>
      </c>
      <c r="H188" t="s">
        <v>31</v>
      </c>
      <c r="I188" s="3">
        <v>1919</v>
      </c>
      <c r="J188" s="4">
        <v>0</v>
      </c>
      <c r="K188" s="4">
        <f t="shared" si="7"/>
        <v>458702702.7027027</v>
      </c>
      <c r="L188" s="7">
        <f>(Unicorns[[#This Row],[Valuation]]-Unicorns[[#This Row],[Revised Funding]])/Unicorns[[#This Row],[Revised Funding]]</f>
        <v>7.7202451095922697</v>
      </c>
      <c r="M188" t="s">
        <v>502</v>
      </c>
      <c r="N188" s="3">
        <f t="shared" si="8"/>
        <v>98</v>
      </c>
    </row>
    <row r="189" spans="1:14" x14ac:dyDescent="0.25">
      <c r="A189" t="s">
        <v>503</v>
      </c>
      <c r="B189" s="4">
        <v>4000000000</v>
      </c>
      <c r="C189" s="2">
        <v>43571</v>
      </c>
      <c r="D189" s="3">
        <f t="shared" si="6"/>
        <v>2019</v>
      </c>
      <c r="E189" t="s">
        <v>34</v>
      </c>
      <c r="F189" t="s">
        <v>489</v>
      </c>
      <c r="G189" t="s">
        <v>17</v>
      </c>
      <c r="H189" t="s">
        <v>18</v>
      </c>
      <c r="I189" s="3">
        <v>2011</v>
      </c>
      <c r="J189" s="4">
        <v>489000000</v>
      </c>
      <c r="K189" s="4">
        <f t="shared" si="7"/>
        <v>489000000</v>
      </c>
      <c r="L189" s="7">
        <f>(Unicorns[[#This Row],[Valuation]]-Unicorns[[#This Row],[Revised Funding]])/Unicorns[[#This Row],[Revised Funding]]</f>
        <v>7.1799591002044991</v>
      </c>
      <c r="M189" t="s">
        <v>504</v>
      </c>
      <c r="N189" s="3">
        <f t="shared" si="8"/>
        <v>8</v>
      </c>
    </row>
    <row r="190" spans="1:14" x14ac:dyDescent="0.25">
      <c r="A190" t="s">
        <v>505</v>
      </c>
      <c r="B190" s="4">
        <v>4000000000</v>
      </c>
      <c r="C190" s="2">
        <v>44188</v>
      </c>
      <c r="D190" s="3">
        <f t="shared" si="6"/>
        <v>2020</v>
      </c>
      <c r="E190" t="s">
        <v>128</v>
      </c>
      <c r="F190" t="s">
        <v>364</v>
      </c>
      <c r="G190" t="s">
        <v>12</v>
      </c>
      <c r="H190" t="s">
        <v>13</v>
      </c>
      <c r="I190" s="3">
        <v>2017</v>
      </c>
      <c r="J190" s="4">
        <v>1000000000</v>
      </c>
      <c r="K190" s="4">
        <f t="shared" si="7"/>
        <v>1000000000</v>
      </c>
      <c r="L190" s="7">
        <f>(Unicorns[[#This Row],[Valuation]]-Unicorns[[#This Row],[Revised Funding]])/Unicorns[[#This Row],[Revised Funding]]</f>
        <v>3</v>
      </c>
      <c r="M190" t="s">
        <v>506</v>
      </c>
      <c r="N190" s="3">
        <f t="shared" si="8"/>
        <v>3</v>
      </c>
    </row>
    <row r="191" spans="1:14" x14ac:dyDescent="0.25">
      <c r="A191" t="s">
        <v>507</v>
      </c>
      <c r="B191" s="4">
        <v>4000000000</v>
      </c>
      <c r="C191" s="2">
        <v>44126</v>
      </c>
      <c r="D191" s="3">
        <f t="shared" si="6"/>
        <v>2020</v>
      </c>
      <c r="E191" t="s">
        <v>50</v>
      </c>
      <c r="F191" t="s">
        <v>508</v>
      </c>
      <c r="G191" t="s">
        <v>17</v>
      </c>
      <c r="H191" t="s">
        <v>18</v>
      </c>
      <c r="I191" s="3">
        <v>2017</v>
      </c>
      <c r="J191" s="4">
        <v>352000000</v>
      </c>
      <c r="K191" s="4">
        <f t="shared" si="7"/>
        <v>352000000</v>
      </c>
      <c r="L191" s="7">
        <f>(Unicorns[[#This Row],[Valuation]]-Unicorns[[#This Row],[Revised Funding]])/Unicorns[[#This Row],[Revised Funding]]</f>
        <v>10.363636363636363</v>
      </c>
      <c r="M191" t="s">
        <v>509</v>
      </c>
      <c r="N191" s="3">
        <f t="shared" si="8"/>
        <v>3</v>
      </c>
    </row>
    <row r="192" spans="1:14" x14ac:dyDescent="0.25">
      <c r="A192" t="s">
        <v>510</v>
      </c>
      <c r="B192" s="4">
        <v>4000000000</v>
      </c>
      <c r="C192" s="2">
        <v>43873</v>
      </c>
      <c r="D192" s="3">
        <f t="shared" ref="D192:D253" si="9">YEAR(C192)</f>
        <v>2020</v>
      </c>
      <c r="E192" t="s">
        <v>63</v>
      </c>
      <c r="F192" t="s">
        <v>252</v>
      </c>
      <c r="G192" t="s">
        <v>17</v>
      </c>
      <c r="H192" t="s">
        <v>18</v>
      </c>
      <c r="I192" s="3">
        <v>2006</v>
      </c>
      <c r="J192" s="4">
        <v>477000000</v>
      </c>
      <c r="K192" s="4">
        <f t="shared" si="7"/>
        <v>477000000</v>
      </c>
      <c r="L192" s="7">
        <f>(Unicorns[[#This Row],[Valuation]]-Unicorns[[#This Row],[Revised Funding]])/Unicorns[[#This Row],[Revised Funding]]</f>
        <v>7.3857442348008382</v>
      </c>
      <c r="M192" t="s">
        <v>511</v>
      </c>
      <c r="N192" s="3">
        <f t="shared" si="8"/>
        <v>14</v>
      </c>
    </row>
    <row r="193" spans="1:14" x14ac:dyDescent="0.25">
      <c r="A193" t="s">
        <v>512</v>
      </c>
      <c r="B193" s="4">
        <v>4000000000</v>
      </c>
      <c r="C193" s="2">
        <v>44273</v>
      </c>
      <c r="D193" s="3">
        <f t="shared" si="9"/>
        <v>2021</v>
      </c>
      <c r="E193" t="s">
        <v>34</v>
      </c>
      <c r="F193" t="s">
        <v>241</v>
      </c>
      <c r="G193" t="s">
        <v>17</v>
      </c>
      <c r="H193" t="s">
        <v>18</v>
      </c>
      <c r="I193" s="3">
        <v>2001</v>
      </c>
      <c r="J193" s="4">
        <v>125000000</v>
      </c>
      <c r="K193" s="4">
        <f t="shared" si="7"/>
        <v>125000000</v>
      </c>
      <c r="L193" s="7">
        <f>(Unicorns[[#This Row],[Valuation]]-Unicorns[[#This Row],[Revised Funding]])/Unicorns[[#This Row],[Revised Funding]]</f>
        <v>31</v>
      </c>
      <c r="M193" t="s">
        <v>513</v>
      </c>
      <c r="N193" s="3">
        <f t="shared" si="8"/>
        <v>20</v>
      </c>
    </row>
    <row r="194" spans="1:14" x14ac:dyDescent="0.25">
      <c r="A194" t="s">
        <v>514</v>
      </c>
      <c r="B194" s="4">
        <v>4000000000</v>
      </c>
      <c r="C194" s="2">
        <v>44132</v>
      </c>
      <c r="D194" s="3">
        <f t="shared" si="9"/>
        <v>2020</v>
      </c>
      <c r="E194" t="s">
        <v>21</v>
      </c>
      <c r="F194" t="s">
        <v>155</v>
      </c>
      <c r="G194" t="s">
        <v>17</v>
      </c>
      <c r="H194" t="s">
        <v>18</v>
      </c>
      <c r="I194" s="3">
        <v>2012</v>
      </c>
      <c r="J194" s="4">
        <v>404000000</v>
      </c>
      <c r="K194" s="4">
        <f t="shared" ref="K194:K257" si="10">IF(J194=0,AVERAGEIF($E$2:$E$1057,_xlfn.XLOOKUP(J194,$J$2:$J$1057,$E$2:$E$1057),$J$2:$J$1057),J194)</f>
        <v>404000000</v>
      </c>
      <c r="L194" s="7">
        <f>(Unicorns[[#This Row],[Valuation]]-Unicorns[[#This Row],[Revised Funding]])/Unicorns[[#This Row],[Revised Funding]]</f>
        <v>8.9009900990099009</v>
      </c>
      <c r="M194" t="s">
        <v>515</v>
      </c>
      <c r="N194" s="3">
        <f t="shared" si="8"/>
        <v>8</v>
      </c>
    </row>
    <row r="195" spans="1:14" x14ac:dyDescent="0.25">
      <c r="A195" t="s">
        <v>516</v>
      </c>
      <c r="B195" s="4">
        <v>4000000000</v>
      </c>
      <c r="C195" s="2">
        <v>44126</v>
      </c>
      <c r="D195" s="3">
        <f t="shared" si="9"/>
        <v>2020</v>
      </c>
      <c r="E195" t="s">
        <v>196</v>
      </c>
      <c r="F195" t="s">
        <v>517</v>
      </c>
      <c r="G195" t="s">
        <v>17</v>
      </c>
      <c r="H195" t="s">
        <v>18</v>
      </c>
      <c r="I195" s="3">
        <v>2012</v>
      </c>
      <c r="J195" s="4">
        <v>498000000</v>
      </c>
      <c r="K195" s="4">
        <f t="shared" si="10"/>
        <v>498000000</v>
      </c>
      <c r="L195" s="7">
        <f>(Unicorns[[#This Row],[Valuation]]-Unicorns[[#This Row],[Revised Funding]])/Unicorns[[#This Row],[Revised Funding]]</f>
        <v>7.0321285140562253</v>
      </c>
      <c r="M195" t="s">
        <v>518</v>
      </c>
      <c r="N195" s="3">
        <f t="shared" ref="N195:N258" si="11">D195-I195</f>
        <v>8</v>
      </c>
    </row>
    <row r="196" spans="1:14" x14ac:dyDescent="0.25">
      <c r="A196" t="s">
        <v>519</v>
      </c>
      <c r="B196" s="4">
        <v>4000000000</v>
      </c>
      <c r="C196" s="2">
        <v>44097</v>
      </c>
      <c r="D196" s="3">
        <f t="shared" si="9"/>
        <v>2020</v>
      </c>
      <c r="E196" t="s">
        <v>21</v>
      </c>
      <c r="F196" t="s">
        <v>520</v>
      </c>
      <c r="G196" t="s">
        <v>17</v>
      </c>
      <c r="H196" t="s">
        <v>18</v>
      </c>
      <c r="I196" s="3">
        <v>2015</v>
      </c>
      <c r="J196" s="4">
        <v>493000000</v>
      </c>
      <c r="K196" s="4">
        <f t="shared" si="10"/>
        <v>493000000</v>
      </c>
      <c r="L196" s="7">
        <f>(Unicorns[[#This Row],[Valuation]]-Unicorns[[#This Row],[Revised Funding]])/Unicorns[[#This Row],[Revised Funding]]</f>
        <v>7.1135902636916839</v>
      </c>
      <c r="M196" t="s">
        <v>521</v>
      </c>
      <c r="N196" s="3">
        <f t="shared" si="11"/>
        <v>5</v>
      </c>
    </row>
    <row r="197" spans="1:14" x14ac:dyDescent="0.25">
      <c r="A197" t="s">
        <v>522</v>
      </c>
      <c r="B197" s="4">
        <v>4000000000</v>
      </c>
      <c r="C197" s="2">
        <v>44340</v>
      </c>
      <c r="D197" s="3">
        <f t="shared" si="9"/>
        <v>2021</v>
      </c>
      <c r="E197" t="s">
        <v>92</v>
      </c>
      <c r="F197" t="s">
        <v>96</v>
      </c>
      <c r="G197" t="s">
        <v>17</v>
      </c>
      <c r="H197" t="s">
        <v>18</v>
      </c>
      <c r="I197" s="3">
        <v>2006</v>
      </c>
      <c r="J197" s="4">
        <v>657000000</v>
      </c>
      <c r="K197" s="4">
        <f t="shared" si="10"/>
        <v>657000000</v>
      </c>
      <c r="L197" s="7">
        <f>(Unicorns[[#This Row],[Valuation]]-Unicorns[[#This Row],[Revised Funding]])/Unicorns[[#This Row],[Revised Funding]]</f>
        <v>5.0882800608828003</v>
      </c>
      <c r="M197" t="s">
        <v>523</v>
      </c>
      <c r="N197" s="3">
        <f t="shared" si="11"/>
        <v>15</v>
      </c>
    </row>
    <row r="198" spans="1:14" x14ac:dyDescent="0.25">
      <c r="A198" t="s">
        <v>524</v>
      </c>
      <c r="B198" s="4">
        <v>4000000000</v>
      </c>
      <c r="C198" s="2">
        <v>44259</v>
      </c>
      <c r="D198" s="3">
        <f t="shared" si="9"/>
        <v>2021</v>
      </c>
      <c r="E198" t="s">
        <v>34</v>
      </c>
      <c r="F198" t="s">
        <v>96</v>
      </c>
      <c r="G198" t="s">
        <v>17</v>
      </c>
      <c r="H198" t="s">
        <v>18</v>
      </c>
      <c r="I198" s="3">
        <v>2016</v>
      </c>
      <c r="J198" s="4">
        <v>440000000</v>
      </c>
      <c r="K198" s="4">
        <f t="shared" si="10"/>
        <v>440000000</v>
      </c>
      <c r="L198" s="7">
        <f>(Unicorns[[#This Row],[Valuation]]-Unicorns[[#This Row],[Revised Funding]])/Unicorns[[#This Row],[Revised Funding]]</f>
        <v>8.0909090909090917</v>
      </c>
      <c r="M198" t="s">
        <v>525</v>
      </c>
      <c r="N198" s="3">
        <f t="shared" si="11"/>
        <v>5</v>
      </c>
    </row>
    <row r="199" spans="1:14" x14ac:dyDescent="0.25">
      <c r="A199" t="s">
        <v>526</v>
      </c>
      <c r="B199" s="4">
        <v>4000000000</v>
      </c>
      <c r="C199" s="2">
        <v>44405</v>
      </c>
      <c r="D199" s="3">
        <f t="shared" si="9"/>
        <v>2021</v>
      </c>
      <c r="E199" t="s">
        <v>15</v>
      </c>
      <c r="F199" t="s">
        <v>527</v>
      </c>
      <c r="G199" t="s">
        <v>17</v>
      </c>
      <c r="H199" t="s">
        <v>18</v>
      </c>
      <c r="I199" s="3">
        <v>2017</v>
      </c>
      <c r="J199" s="4">
        <v>792000000</v>
      </c>
      <c r="K199" s="4">
        <f t="shared" si="10"/>
        <v>792000000</v>
      </c>
      <c r="L199" s="7">
        <f>(Unicorns[[#This Row],[Valuation]]-Unicorns[[#This Row],[Revised Funding]])/Unicorns[[#This Row],[Revised Funding]]</f>
        <v>4.0505050505050502</v>
      </c>
      <c r="M199" t="s">
        <v>528</v>
      </c>
      <c r="N199" s="3">
        <f t="shared" si="11"/>
        <v>4</v>
      </c>
    </row>
    <row r="200" spans="1:14" x14ac:dyDescent="0.25">
      <c r="A200" t="s">
        <v>529</v>
      </c>
      <c r="B200" s="4">
        <v>4000000000</v>
      </c>
      <c r="C200" s="2">
        <v>44294</v>
      </c>
      <c r="D200" s="3">
        <f t="shared" si="9"/>
        <v>2021</v>
      </c>
      <c r="E200" t="s">
        <v>34</v>
      </c>
      <c r="F200" t="s">
        <v>64</v>
      </c>
      <c r="G200" t="s">
        <v>65</v>
      </c>
      <c r="H200" t="s">
        <v>13</v>
      </c>
      <c r="I200" s="3">
        <v>2015</v>
      </c>
      <c r="J200" s="4">
        <v>1000000000</v>
      </c>
      <c r="K200" s="4">
        <f t="shared" si="10"/>
        <v>1000000000</v>
      </c>
      <c r="L200" s="7">
        <f>(Unicorns[[#This Row],[Valuation]]-Unicorns[[#This Row],[Revised Funding]])/Unicorns[[#This Row],[Revised Funding]]</f>
        <v>3</v>
      </c>
      <c r="M200" t="s">
        <v>530</v>
      </c>
      <c r="N200" s="3">
        <f t="shared" si="11"/>
        <v>6</v>
      </c>
    </row>
    <row r="201" spans="1:14" x14ac:dyDescent="0.25">
      <c r="A201" t="s">
        <v>531</v>
      </c>
      <c r="B201" s="4">
        <v>4000000000</v>
      </c>
      <c r="C201" s="2">
        <v>44460</v>
      </c>
      <c r="D201" s="3">
        <f t="shared" si="9"/>
        <v>2021</v>
      </c>
      <c r="E201" t="s">
        <v>21</v>
      </c>
      <c r="F201" t="s">
        <v>310</v>
      </c>
      <c r="G201" t="s">
        <v>311</v>
      </c>
      <c r="H201" t="s">
        <v>31</v>
      </c>
      <c r="I201" s="3">
        <v>2019</v>
      </c>
      <c r="J201" s="4">
        <v>739000000</v>
      </c>
      <c r="K201" s="4">
        <f t="shared" si="10"/>
        <v>739000000</v>
      </c>
      <c r="L201" s="7">
        <f>(Unicorns[[#This Row],[Valuation]]-Unicorns[[#This Row],[Revised Funding]])/Unicorns[[#This Row],[Revised Funding]]</f>
        <v>4.4127198917456019</v>
      </c>
      <c r="M201" t="s">
        <v>532</v>
      </c>
      <c r="N201" s="3">
        <f t="shared" si="11"/>
        <v>2</v>
      </c>
    </row>
    <row r="202" spans="1:14" x14ac:dyDescent="0.25">
      <c r="A202" t="s">
        <v>533</v>
      </c>
      <c r="B202" s="4">
        <v>4000000000</v>
      </c>
      <c r="C202" s="2">
        <v>43937</v>
      </c>
      <c r="D202" s="3">
        <f t="shared" si="9"/>
        <v>2020</v>
      </c>
      <c r="E202" t="s">
        <v>50</v>
      </c>
      <c r="F202" t="s">
        <v>96</v>
      </c>
      <c r="G202" t="s">
        <v>17</v>
      </c>
      <c r="H202" t="s">
        <v>18</v>
      </c>
      <c r="I202" s="3">
        <v>2016</v>
      </c>
      <c r="J202" s="4">
        <v>263000000</v>
      </c>
      <c r="K202" s="4">
        <f t="shared" si="10"/>
        <v>263000000</v>
      </c>
      <c r="L202" s="7">
        <f>(Unicorns[[#This Row],[Valuation]]-Unicorns[[#This Row],[Revised Funding]])/Unicorns[[#This Row],[Revised Funding]]</f>
        <v>14.209125475285171</v>
      </c>
      <c r="M202" t="s">
        <v>534</v>
      </c>
      <c r="N202" s="3">
        <f t="shared" si="11"/>
        <v>4</v>
      </c>
    </row>
    <row r="203" spans="1:14" x14ac:dyDescent="0.25">
      <c r="A203" t="s">
        <v>535</v>
      </c>
      <c r="B203" s="4">
        <v>4000000000</v>
      </c>
      <c r="C203" s="2">
        <v>44378</v>
      </c>
      <c r="D203" s="3">
        <f t="shared" si="9"/>
        <v>2021</v>
      </c>
      <c r="E203" t="s">
        <v>63</v>
      </c>
      <c r="F203" t="s">
        <v>96</v>
      </c>
      <c r="G203" t="s">
        <v>17</v>
      </c>
      <c r="H203" t="s">
        <v>18</v>
      </c>
      <c r="I203" s="3">
        <v>2015</v>
      </c>
      <c r="J203" s="4">
        <v>2000000000</v>
      </c>
      <c r="K203" s="4">
        <f t="shared" si="10"/>
        <v>2000000000</v>
      </c>
      <c r="L203" s="7">
        <f>(Unicorns[[#This Row],[Valuation]]-Unicorns[[#This Row],[Revised Funding]])/Unicorns[[#This Row],[Revised Funding]]</f>
        <v>1</v>
      </c>
      <c r="M203" t="s">
        <v>536</v>
      </c>
      <c r="N203" s="3">
        <f t="shared" si="11"/>
        <v>6</v>
      </c>
    </row>
    <row r="204" spans="1:14" x14ac:dyDescent="0.25">
      <c r="A204" t="s">
        <v>537</v>
      </c>
      <c r="B204" s="4">
        <v>4000000000</v>
      </c>
      <c r="C204" s="2">
        <v>44271</v>
      </c>
      <c r="D204" s="3">
        <f t="shared" si="9"/>
        <v>2021</v>
      </c>
      <c r="E204" t="s">
        <v>21</v>
      </c>
      <c r="F204" t="s">
        <v>538</v>
      </c>
      <c r="G204" t="s">
        <v>17</v>
      </c>
      <c r="H204" t="s">
        <v>18</v>
      </c>
      <c r="I204" s="3">
        <v>2017</v>
      </c>
      <c r="J204" s="4">
        <v>603000000</v>
      </c>
      <c r="K204" s="4">
        <f t="shared" si="10"/>
        <v>603000000</v>
      </c>
      <c r="L204" s="7">
        <f>(Unicorns[[#This Row],[Valuation]]-Unicorns[[#This Row],[Revised Funding]])/Unicorns[[#This Row],[Revised Funding]]</f>
        <v>5.6334991708126037</v>
      </c>
      <c r="M204" t="s">
        <v>539</v>
      </c>
      <c r="N204" s="3">
        <f t="shared" si="11"/>
        <v>4</v>
      </c>
    </row>
    <row r="205" spans="1:14" x14ac:dyDescent="0.25">
      <c r="A205" t="s">
        <v>540</v>
      </c>
      <c r="B205" s="4">
        <v>4000000000</v>
      </c>
      <c r="C205" s="2">
        <v>44418</v>
      </c>
      <c r="D205" s="3">
        <f t="shared" si="9"/>
        <v>2021</v>
      </c>
      <c r="E205" t="s">
        <v>25</v>
      </c>
      <c r="F205" t="s">
        <v>231</v>
      </c>
      <c r="G205" t="s">
        <v>17</v>
      </c>
      <c r="H205" t="s">
        <v>18</v>
      </c>
      <c r="I205" s="3">
        <v>2018</v>
      </c>
      <c r="J205" s="4">
        <v>324000000</v>
      </c>
      <c r="K205" s="4">
        <f t="shared" si="10"/>
        <v>324000000</v>
      </c>
      <c r="L205" s="7">
        <f>(Unicorns[[#This Row],[Valuation]]-Unicorns[[#This Row],[Revised Funding]])/Unicorns[[#This Row],[Revised Funding]]</f>
        <v>11.345679012345679</v>
      </c>
      <c r="M205" t="s">
        <v>541</v>
      </c>
      <c r="N205" s="3">
        <f t="shared" si="11"/>
        <v>3</v>
      </c>
    </row>
    <row r="206" spans="1:14" x14ac:dyDescent="0.25">
      <c r="A206" t="s">
        <v>542</v>
      </c>
      <c r="B206" s="4">
        <v>4000000000</v>
      </c>
      <c r="C206" s="2">
        <v>43782</v>
      </c>
      <c r="D206" s="3">
        <f t="shared" si="9"/>
        <v>2019</v>
      </c>
      <c r="E206" t="s">
        <v>34</v>
      </c>
      <c r="F206" t="s">
        <v>543</v>
      </c>
      <c r="G206" t="s">
        <v>17</v>
      </c>
      <c r="H206" t="s">
        <v>18</v>
      </c>
      <c r="I206" s="3">
        <v>2015</v>
      </c>
      <c r="J206" s="4">
        <v>379000000</v>
      </c>
      <c r="K206" s="4">
        <f t="shared" si="10"/>
        <v>379000000</v>
      </c>
      <c r="L206" s="7">
        <f>(Unicorns[[#This Row],[Valuation]]-Unicorns[[#This Row],[Revised Funding]])/Unicorns[[#This Row],[Revised Funding]]</f>
        <v>9.5540897097625326</v>
      </c>
      <c r="M206" t="s">
        <v>544</v>
      </c>
      <c r="N206" s="3">
        <f t="shared" si="11"/>
        <v>4</v>
      </c>
    </row>
    <row r="207" spans="1:14" x14ac:dyDescent="0.25">
      <c r="A207" t="s">
        <v>545</v>
      </c>
      <c r="B207" s="4">
        <v>4000000000</v>
      </c>
      <c r="C207" s="2">
        <v>44158</v>
      </c>
      <c r="D207" s="3">
        <f t="shared" si="9"/>
        <v>2020</v>
      </c>
      <c r="E207" t="s">
        <v>25</v>
      </c>
      <c r="F207" t="s">
        <v>96</v>
      </c>
      <c r="G207" t="s">
        <v>17</v>
      </c>
      <c r="H207" t="s">
        <v>18</v>
      </c>
      <c r="I207" s="3">
        <v>2014</v>
      </c>
      <c r="J207" s="4">
        <v>367000000</v>
      </c>
      <c r="K207" s="4">
        <f t="shared" si="10"/>
        <v>367000000</v>
      </c>
      <c r="L207" s="7">
        <f>(Unicorns[[#This Row],[Valuation]]-Unicorns[[#This Row],[Revised Funding]])/Unicorns[[#This Row],[Revised Funding]]</f>
        <v>9.8991825613079012</v>
      </c>
      <c r="M207" t="s">
        <v>546</v>
      </c>
      <c r="N207" s="3">
        <f t="shared" si="11"/>
        <v>6</v>
      </c>
    </row>
    <row r="208" spans="1:14" x14ac:dyDescent="0.25">
      <c r="A208" t="s">
        <v>547</v>
      </c>
      <c r="B208" s="4">
        <v>4000000000</v>
      </c>
      <c r="C208" s="2">
        <v>44377</v>
      </c>
      <c r="D208" s="3">
        <f t="shared" si="9"/>
        <v>2021</v>
      </c>
      <c r="E208" t="s">
        <v>50</v>
      </c>
      <c r="F208" t="s">
        <v>85</v>
      </c>
      <c r="G208" t="s">
        <v>17</v>
      </c>
      <c r="H208" t="s">
        <v>18</v>
      </c>
      <c r="I208" s="3">
        <v>2016</v>
      </c>
      <c r="J208" s="4">
        <v>414000000</v>
      </c>
      <c r="K208" s="4">
        <f t="shared" si="10"/>
        <v>414000000</v>
      </c>
      <c r="L208" s="7">
        <f>(Unicorns[[#This Row],[Valuation]]-Unicorns[[#This Row],[Revised Funding]])/Unicorns[[#This Row],[Revised Funding]]</f>
        <v>8.6618357487922708</v>
      </c>
      <c r="M208" t="s">
        <v>548</v>
      </c>
      <c r="N208" s="3">
        <f t="shared" si="11"/>
        <v>5</v>
      </c>
    </row>
    <row r="209" spans="1:14" x14ac:dyDescent="0.25">
      <c r="A209" t="s">
        <v>549</v>
      </c>
      <c r="B209" s="4">
        <v>4000000000</v>
      </c>
      <c r="C209" s="2">
        <v>44585</v>
      </c>
      <c r="D209" s="3">
        <f t="shared" si="9"/>
        <v>2022</v>
      </c>
      <c r="E209" t="s">
        <v>34</v>
      </c>
      <c r="F209" t="s">
        <v>155</v>
      </c>
      <c r="G209" t="s">
        <v>17</v>
      </c>
      <c r="H209" t="s">
        <v>18</v>
      </c>
      <c r="I209" s="3">
        <v>2012</v>
      </c>
      <c r="J209" s="4">
        <v>350000000</v>
      </c>
      <c r="K209" s="4">
        <f t="shared" si="10"/>
        <v>350000000</v>
      </c>
      <c r="L209" s="7">
        <f>(Unicorns[[#This Row],[Valuation]]-Unicorns[[#This Row],[Revised Funding]])/Unicorns[[#This Row],[Revised Funding]]</f>
        <v>10.428571428571429</v>
      </c>
      <c r="M209" t="s">
        <v>550</v>
      </c>
      <c r="N209" s="3">
        <f t="shared" si="11"/>
        <v>10</v>
      </c>
    </row>
    <row r="210" spans="1:14" x14ac:dyDescent="0.25">
      <c r="A210" t="s">
        <v>551</v>
      </c>
      <c r="B210" s="4">
        <v>4000000000</v>
      </c>
      <c r="C210" s="2">
        <v>41730</v>
      </c>
      <c r="D210" s="3">
        <f t="shared" si="9"/>
        <v>2014</v>
      </c>
      <c r="E210" t="s">
        <v>92</v>
      </c>
      <c r="F210" t="s">
        <v>155</v>
      </c>
      <c r="G210" t="s">
        <v>17</v>
      </c>
      <c r="H210" t="s">
        <v>18</v>
      </c>
      <c r="I210" s="3">
        <v>1995</v>
      </c>
      <c r="J210" s="4">
        <v>1000000000</v>
      </c>
      <c r="K210" s="4">
        <f t="shared" si="10"/>
        <v>1000000000</v>
      </c>
      <c r="L210" s="7">
        <f>(Unicorns[[#This Row],[Valuation]]-Unicorns[[#This Row],[Revised Funding]])/Unicorns[[#This Row],[Revised Funding]]</f>
        <v>3</v>
      </c>
      <c r="M210" t="s">
        <v>552</v>
      </c>
      <c r="N210" s="3">
        <f t="shared" si="11"/>
        <v>19</v>
      </c>
    </row>
    <row r="211" spans="1:14" x14ac:dyDescent="0.25">
      <c r="A211" t="s">
        <v>553</v>
      </c>
      <c r="B211" s="4">
        <v>4000000000</v>
      </c>
      <c r="C211" s="2">
        <v>44158</v>
      </c>
      <c r="D211" s="3">
        <f t="shared" si="9"/>
        <v>2020</v>
      </c>
      <c r="E211" t="s">
        <v>15</v>
      </c>
      <c r="F211" t="s">
        <v>554</v>
      </c>
      <c r="G211" t="s">
        <v>17</v>
      </c>
      <c r="H211" t="s">
        <v>18</v>
      </c>
      <c r="I211" s="3">
        <v>2016</v>
      </c>
      <c r="J211" s="4">
        <v>1000000000</v>
      </c>
      <c r="K211" s="4">
        <f t="shared" si="10"/>
        <v>1000000000</v>
      </c>
      <c r="L211" s="7">
        <f>(Unicorns[[#This Row],[Valuation]]-Unicorns[[#This Row],[Revised Funding]])/Unicorns[[#This Row],[Revised Funding]]</f>
        <v>3</v>
      </c>
      <c r="M211" t="s">
        <v>555</v>
      </c>
      <c r="N211" s="3">
        <f t="shared" si="11"/>
        <v>4</v>
      </c>
    </row>
    <row r="212" spans="1:14" x14ac:dyDescent="0.25">
      <c r="A212" t="s">
        <v>556</v>
      </c>
      <c r="B212" s="4">
        <v>4000000000</v>
      </c>
      <c r="C212" s="2">
        <v>43642</v>
      </c>
      <c r="D212" s="3">
        <f t="shared" si="9"/>
        <v>2019</v>
      </c>
      <c r="E212" t="s">
        <v>21</v>
      </c>
      <c r="F212" t="s">
        <v>557</v>
      </c>
      <c r="G212" t="s">
        <v>17</v>
      </c>
      <c r="H212" t="s">
        <v>18</v>
      </c>
      <c r="I212" s="3">
        <v>2016</v>
      </c>
      <c r="J212" s="4">
        <v>495000000</v>
      </c>
      <c r="K212" s="4">
        <f t="shared" si="10"/>
        <v>495000000</v>
      </c>
      <c r="L212" s="7">
        <f>(Unicorns[[#This Row],[Valuation]]-Unicorns[[#This Row],[Revised Funding]])/Unicorns[[#This Row],[Revised Funding]]</f>
        <v>7.0808080808080804</v>
      </c>
      <c r="M212" t="s">
        <v>558</v>
      </c>
      <c r="N212" s="3">
        <f t="shared" si="11"/>
        <v>3</v>
      </c>
    </row>
    <row r="213" spans="1:14" x14ac:dyDescent="0.25">
      <c r="A213" t="s">
        <v>559</v>
      </c>
      <c r="B213" s="4">
        <v>4000000000</v>
      </c>
      <c r="C213" s="2">
        <v>43228</v>
      </c>
      <c r="D213" s="3">
        <f t="shared" si="9"/>
        <v>2018</v>
      </c>
      <c r="E213" t="s">
        <v>34</v>
      </c>
      <c r="F213" t="s">
        <v>508</v>
      </c>
      <c r="G213" t="s">
        <v>17</v>
      </c>
      <c r="H213" t="s">
        <v>18</v>
      </c>
      <c r="I213" s="3">
        <v>2012</v>
      </c>
      <c r="J213" s="4">
        <v>664000000</v>
      </c>
      <c r="K213" s="4">
        <f t="shared" si="10"/>
        <v>664000000</v>
      </c>
      <c r="L213" s="7">
        <f>(Unicorns[[#This Row],[Valuation]]-Unicorns[[#This Row],[Revised Funding]])/Unicorns[[#This Row],[Revised Funding]]</f>
        <v>5.024096385542169</v>
      </c>
      <c r="M213" t="s">
        <v>560</v>
      </c>
      <c r="N213" s="3">
        <f t="shared" si="11"/>
        <v>6</v>
      </c>
    </row>
    <row r="214" spans="1:14" x14ac:dyDescent="0.25">
      <c r="A214" t="s">
        <v>561</v>
      </c>
      <c r="B214" s="4">
        <v>4000000000</v>
      </c>
      <c r="C214" s="2">
        <v>44355</v>
      </c>
      <c r="D214" s="3">
        <f t="shared" si="9"/>
        <v>2021</v>
      </c>
      <c r="E214" t="s">
        <v>21</v>
      </c>
      <c r="F214" t="s">
        <v>429</v>
      </c>
      <c r="G214" t="s">
        <v>225</v>
      </c>
      <c r="H214" t="s">
        <v>18</v>
      </c>
      <c r="I214" s="3">
        <v>2003</v>
      </c>
      <c r="J214" s="4">
        <v>0</v>
      </c>
      <c r="K214" s="4">
        <f t="shared" si="10"/>
        <v>458702702.7027027</v>
      </c>
      <c r="L214" s="7">
        <f>(Unicorns[[#This Row],[Valuation]]-Unicorns[[#This Row],[Revised Funding]])/Unicorns[[#This Row],[Revised Funding]]</f>
        <v>7.7202451095922697</v>
      </c>
      <c r="M214" t="s">
        <v>562</v>
      </c>
      <c r="N214" s="3">
        <f t="shared" si="11"/>
        <v>18</v>
      </c>
    </row>
    <row r="215" spans="1:14" x14ac:dyDescent="0.25">
      <c r="A215" t="s">
        <v>563</v>
      </c>
      <c r="B215" s="4">
        <v>4000000000</v>
      </c>
      <c r="C215" s="2">
        <v>44271</v>
      </c>
      <c r="D215" s="3">
        <f t="shared" si="9"/>
        <v>2021</v>
      </c>
      <c r="E215" t="s">
        <v>25</v>
      </c>
      <c r="F215" t="s">
        <v>564</v>
      </c>
      <c r="G215" t="s">
        <v>565</v>
      </c>
      <c r="H215" t="s">
        <v>31</v>
      </c>
      <c r="I215" s="3">
        <v>2014</v>
      </c>
      <c r="J215" s="4">
        <v>546000000</v>
      </c>
      <c r="K215" s="4">
        <f t="shared" si="10"/>
        <v>546000000</v>
      </c>
      <c r="L215" s="7">
        <f>(Unicorns[[#This Row],[Valuation]]-Unicorns[[#This Row],[Revised Funding]])/Unicorns[[#This Row],[Revised Funding]]</f>
        <v>6.3260073260073257</v>
      </c>
      <c r="M215" t="s">
        <v>566</v>
      </c>
      <c r="N215" s="3">
        <f t="shared" si="11"/>
        <v>7</v>
      </c>
    </row>
    <row r="216" spans="1:14" x14ac:dyDescent="0.25">
      <c r="A216" t="s">
        <v>567</v>
      </c>
      <c r="B216" s="4">
        <v>4000000000</v>
      </c>
      <c r="C216" s="2">
        <v>43255</v>
      </c>
      <c r="D216" s="3">
        <f t="shared" si="9"/>
        <v>2018</v>
      </c>
      <c r="E216" t="s">
        <v>10</v>
      </c>
      <c r="F216" t="s">
        <v>96</v>
      </c>
      <c r="G216" t="s">
        <v>17</v>
      </c>
      <c r="H216" t="s">
        <v>18</v>
      </c>
      <c r="I216" s="3">
        <v>2009</v>
      </c>
      <c r="J216" s="4">
        <v>1000000000</v>
      </c>
      <c r="K216" s="4">
        <f t="shared" si="10"/>
        <v>1000000000</v>
      </c>
      <c r="L216" s="7">
        <f>(Unicorns[[#This Row],[Valuation]]-Unicorns[[#This Row],[Revised Funding]])/Unicorns[[#This Row],[Revised Funding]]</f>
        <v>3</v>
      </c>
      <c r="M216" t="s">
        <v>568</v>
      </c>
      <c r="N216" s="3">
        <f t="shared" si="11"/>
        <v>9</v>
      </c>
    </row>
    <row r="217" spans="1:14" x14ac:dyDescent="0.25">
      <c r="A217" t="s">
        <v>569</v>
      </c>
      <c r="B217" s="4">
        <v>4000000000</v>
      </c>
      <c r="C217" s="2">
        <v>44271</v>
      </c>
      <c r="D217" s="3">
        <f t="shared" si="9"/>
        <v>2021</v>
      </c>
      <c r="E217" t="s">
        <v>44</v>
      </c>
      <c r="F217" t="s">
        <v>190</v>
      </c>
      <c r="G217" t="s">
        <v>17</v>
      </c>
      <c r="H217" t="s">
        <v>18</v>
      </c>
      <c r="I217" s="3">
        <v>2015</v>
      </c>
      <c r="J217" s="4">
        <v>864000000</v>
      </c>
      <c r="K217" s="4">
        <f t="shared" si="10"/>
        <v>864000000</v>
      </c>
      <c r="L217" s="7">
        <f>(Unicorns[[#This Row],[Valuation]]-Unicorns[[#This Row],[Revised Funding]])/Unicorns[[#This Row],[Revised Funding]]</f>
        <v>3.6296296296296298</v>
      </c>
      <c r="M217" t="s">
        <v>570</v>
      </c>
      <c r="N217" s="3">
        <f t="shared" si="11"/>
        <v>6</v>
      </c>
    </row>
    <row r="218" spans="1:14" x14ac:dyDescent="0.25">
      <c r="A218" t="s">
        <v>571</v>
      </c>
      <c r="B218" s="4">
        <v>4000000000</v>
      </c>
      <c r="C218" s="2">
        <v>43312</v>
      </c>
      <c r="D218" s="3">
        <f t="shared" si="9"/>
        <v>2018</v>
      </c>
      <c r="E218" t="s">
        <v>92</v>
      </c>
      <c r="F218" t="s">
        <v>572</v>
      </c>
      <c r="G218" t="s">
        <v>12</v>
      </c>
      <c r="H218" t="s">
        <v>13</v>
      </c>
      <c r="I218" s="3">
        <v>2014</v>
      </c>
      <c r="J218" s="4">
        <v>761000000</v>
      </c>
      <c r="K218" s="4">
        <f t="shared" si="10"/>
        <v>761000000</v>
      </c>
      <c r="L218" s="7">
        <f>(Unicorns[[#This Row],[Valuation]]-Unicorns[[#This Row],[Revised Funding]])/Unicorns[[#This Row],[Revised Funding]]</f>
        <v>4.2562417871222076</v>
      </c>
      <c r="M218" t="s">
        <v>573</v>
      </c>
      <c r="N218" s="3">
        <f t="shared" si="11"/>
        <v>4</v>
      </c>
    </row>
    <row r="219" spans="1:14" x14ac:dyDescent="0.25">
      <c r="A219" t="s">
        <v>574</v>
      </c>
      <c r="B219" s="4">
        <v>4000000000</v>
      </c>
      <c r="C219" s="2">
        <v>44614</v>
      </c>
      <c r="D219" s="3">
        <f t="shared" si="9"/>
        <v>2022</v>
      </c>
      <c r="E219" t="s">
        <v>128</v>
      </c>
      <c r="F219" t="s">
        <v>72</v>
      </c>
      <c r="G219" t="s">
        <v>12</v>
      </c>
      <c r="H219" t="s">
        <v>13</v>
      </c>
      <c r="I219" s="3">
        <v>2014</v>
      </c>
      <c r="J219" s="4">
        <v>2000000000</v>
      </c>
      <c r="K219" s="4">
        <f t="shared" si="10"/>
        <v>2000000000</v>
      </c>
      <c r="L219" s="7">
        <f>(Unicorns[[#This Row],[Valuation]]-Unicorns[[#This Row],[Revised Funding]])/Unicorns[[#This Row],[Revised Funding]]</f>
        <v>1</v>
      </c>
      <c r="M219" t="s">
        <v>575</v>
      </c>
      <c r="N219" s="3">
        <f t="shared" si="11"/>
        <v>8</v>
      </c>
    </row>
    <row r="220" spans="1:14" x14ac:dyDescent="0.25">
      <c r="A220" t="s">
        <v>576</v>
      </c>
      <c r="B220" s="4">
        <v>4000000000</v>
      </c>
      <c r="C220" s="2">
        <v>44340</v>
      </c>
      <c r="D220" s="3">
        <f t="shared" si="9"/>
        <v>2021</v>
      </c>
      <c r="E220" t="s">
        <v>34</v>
      </c>
      <c r="F220" t="s">
        <v>26</v>
      </c>
      <c r="G220" t="s">
        <v>17</v>
      </c>
      <c r="H220" t="s">
        <v>18</v>
      </c>
      <c r="I220" s="3">
        <v>2013</v>
      </c>
      <c r="J220" s="4">
        <v>523000000</v>
      </c>
      <c r="K220" s="4">
        <f t="shared" si="10"/>
        <v>523000000</v>
      </c>
      <c r="L220" s="7">
        <f>(Unicorns[[#This Row],[Valuation]]-Unicorns[[#This Row],[Revised Funding]])/Unicorns[[#This Row],[Revised Funding]]</f>
        <v>6.6481835564053533</v>
      </c>
      <c r="M220" t="s">
        <v>577</v>
      </c>
      <c r="N220" s="3">
        <f t="shared" si="11"/>
        <v>8</v>
      </c>
    </row>
    <row r="221" spans="1:14" x14ac:dyDescent="0.25">
      <c r="A221" t="s">
        <v>578</v>
      </c>
      <c r="B221" s="4">
        <v>4000000000</v>
      </c>
      <c r="C221" s="2">
        <v>43353</v>
      </c>
      <c r="D221" s="3">
        <f t="shared" si="9"/>
        <v>2018</v>
      </c>
      <c r="E221" t="s">
        <v>208</v>
      </c>
      <c r="F221" t="s">
        <v>252</v>
      </c>
      <c r="G221" t="s">
        <v>17</v>
      </c>
      <c r="H221" t="s">
        <v>18</v>
      </c>
      <c r="I221" s="3">
        <v>2014</v>
      </c>
      <c r="J221" s="4">
        <v>667000000</v>
      </c>
      <c r="K221" s="4">
        <f t="shared" si="10"/>
        <v>667000000</v>
      </c>
      <c r="L221" s="7">
        <f>(Unicorns[[#This Row],[Valuation]]-Unicorns[[#This Row],[Revised Funding]])/Unicorns[[#This Row],[Revised Funding]]</f>
        <v>4.9970014992503744</v>
      </c>
      <c r="M221" t="s">
        <v>579</v>
      </c>
      <c r="N221" s="3">
        <f t="shared" si="11"/>
        <v>4</v>
      </c>
    </row>
    <row r="222" spans="1:14" x14ac:dyDescent="0.25">
      <c r="A222" t="s">
        <v>580</v>
      </c>
      <c r="B222" s="4">
        <v>4000000000</v>
      </c>
      <c r="C222" s="2">
        <v>44363</v>
      </c>
      <c r="D222" s="3">
        <f t="shared" si="9"/>
        <v>2021</v>
      </c>
      <c r="E222" t="s">
        <v>34</v>
      </c>
      <c r="F222" t="s">
        <v>581</v>
      </c>
      <c r="G222" t="s">
        <v>582</v>
      </c>
      <c r="H222" t="s">
        <v>31</v>
      </c>
      <c r="I222" s="3">
        <v>2011</v>
      </c>
      <c r="J222" s="4">
        <v>250000000</v>
      </c>
      <c r="K222" s="4">
        <f t="shared" si="10"/>
        <v>250000000</v>
      </c>
      <c r="L222" s="7">
        <f>(Unicorns[[#This Row],[Valuation]]-Unicorns[[#This Row],[Revised Funding]])/Unicorns[[#This Row],[Revised Funding]]</f>
        <v>15</v>
      </c>
      <c r="M222" t="s">
        <v>583</v>
      </c>
      <c r="N222" s="3">
        <f t="shared" si="11"/>
        <v>10</v>
      </c>
    </row>
    <row r="223" spans="1:14" x14ac:dyDescent="0.25">
      <c r="A223" t="s">
        <v>584</v>
      </c>
      <c r="B223" s="4">
        <v>4000000000</v>
      </c>
      <c r="C223" s="2">
        <v>43418</v>
      </c>
      <c r="D223" s="3">
        <f t="shared" si="9"/>
        <v>2018</v>
      </c>
      <c r="E223" t="s">
        <v>119</v>
      </c>
      <c r="F223" t="s">
        <v>585</v>
      </c>
      <c r="G223" t="s">
        <v>17</v>
      </c>
      <c r="H223" t="s">
        <v>18</v>
      </c>
      <c r="I223" s="3">
        <v>2016</v>
      </c>
      <c r="J223" s="4">
        <v>720000000</v>
      </c>
      <c r="K223" s="4">
        <f t="shared" si="10"/>
        <v>720000000</v>
      </c>
      <c r="L223" s="7">
        <f>(Unicorns[[#This Row],[Valuation]]-Unicorns[[#This Row],[Revised Funding]])/Unicorns[[#This Row],[Revised Funding]]</f>
        <v>4.5555555555555554</v>
      </c>
      <c r="M223" t="s">
        <v>586</v>
      </c>
      <c r="N223" s="3">
        <f t="shared" si="11"/>
        <v>2</v>
      </c>
    </row>
    <row r="224" spans="1:14" x14ac:dyDescent="0.25">
      <c r="A224" t="s">
        <v>587</v>
      </c>
      <c r="B224" s="4">
        <v>4000000000</v>
      </c>
      <c r="C224" s="2">
        <v>44180</v>
      </c>
      <c r="D224" s="3">
        <f t="shared" si="9"/>
        <v>2020</v>
      </c>
      <c r="E224" t="s">
        <v>34</v>
      </c>
      <c r="F224" t="s">
        <v>116</v>
      </c>
      <c r="G224" t="s">
        <v>17</v>
      </c>
      <c r="H224" t="s">
        <v>18</v>
      </c>
      <c r="I224" s="3">
        <v>2017</v>
      </c>
      <c r="J224" s="4">
        <v>535000000</v>
      </c>
      <c r="K224" s="4">
        <f t="shared" si="10"/>
        <v>535000000</v>
      </c>
      <c r="L224" s="7">
        <f>(Unicorns[[#This Row],[Valuation]]-Unicorns[[#This Row],[Revised Funding]])/Unicorns[[#This Row],[Revised Funding]]</f>
        <v>6.4766355140186915</v>
      </c>
      <c r="M224" t="s">
        <v>588</v>
      </c>
      <c r="N224" s="3">
        <f t="shared" si="11"/>
        <v>3</v>
      </c>
    </row>
    <row r="225" spans="1:14" x14ac:dyDescent="0.25">
      <c r="A225" t="s">
        <v>589</v>
      </c>
      <c r="B225" s="4">
        <v>4000000000</v>
      </c>
      <c r="C225" s="2">
        <v>44220</v>
      </c>
      <c r="D225" s="3">
        <f t="shared" si="9"/>
        <v>2021</v>
      </c>
      <c r="E225" t="s">
        <v>208</v>
      </c>
      <c r="F225" t="s">
        <v>26</v>
      </c>
      <c r="G225" t="s">
        <v>17</v>
      </c>
      <c r="H225" t="s">
        <v>18</v>
      </c>
      <c r="I225" s="3">
        <v>2020</v>
      </c>
      <c r="J225" s="4">
        <v>110000000</v>
      </c>
      <c r="K225" s="4">
        <f t="shared" si="10"/>
        <v>110000000</v>
      </c>
      <c r="L225" s="7">
        <f>(Unicorns[[#This Row],[Valuation]]-Unicorns[[#This Row],[Revised Funding]])/Unicorns[[#This Row],[Revised Funding]]</f>
        <v>35.363636363636367</v>
      </c>
      <c r="M225" t="s">
        <v>590</v>
      </c>
      <c r="N225" s="3">
        <f t="shared" si="11"/>
        <v>1</v>
      </c>
    </row>
    <row r="226" spans="1:14" x14ac:dyDescent="0.25">
      <c r="A226" t="s">
        <v>591</v>
      </c>
      <c r="B226" s="4">
        <v>4000000000</v>
      </c>
      <c r="C226" s="2">
        <v>44046</v>
      </c>
      <c r="D226" s="3">
        <f t="shared" si="9"/>
        <v>2020</v>
      </c>
      <c r="E226" t="s">
        <v>15</v>
      </c>
      <c r="F226" t="s">
        <v>592</v>
      </c>
      <c r="G226" t="s">
        <v>17</v>
      </c>
      <c r="H226" t="s">
        <v>18</v>
      </c>
      <c r="I226" s="3">
        <v>2014</v>
      </c>
      <c r="J226" s="4">
        <v>870000000</v>
      </c>
      <c r="K226" s="4">
        <f t="shared" si="10"/>
        <v>870000000</v>
      </c>
      <c r="L226" s="7">
        <f>(Unicorns[[#This Row],[Valuation]]-Unicorns[[#This Row],[Revised Funding]])/Unicorns[[#This Row],[Revised Funding]]</f>
        <v>3.5977011494252875</v>
      </c>
      <c r="M226" t="s">
        <v>593</v>
      </c>
      <c r="N226" s="3">
        <f t="shared" si="11"/>
        <v>6</v>
      </c>
    </row>
    <row r="227" spans="1:14" x14ac:dyDescent="0.25">
      <c r="A227" t="s">
        <v>594</v>
      </c>
      <c r="B227" s="4">
        <v>4000000000</v>
      </c>
      <c r="C227" s="2">
        <v>41912</v>
      </c>
      <c r="D227" s="3">
        <f t="shared" si="9"/>
        <v>2014</v>
      </c>
      <c r="E227" t="s">
        <v>21</v>
      </c>
      <c r="F227" t="s">
        <v>272</v>
      </c>
      <c r="G227" t="s">
        <v>17</v>
      </c>
      <c r="H227" t="s">
        <v>18</v>
      </c>
      <c r="I227" s="3">
        <v>2008</v>
      </c>
      <c r="J227" s="4">
        <v>614000000</v>
      </c>
      <c r="K227" s="4">
        <f t="shared" si="10"/>
        <v>614000000</v>
      </c>
      <c r="L227" s="7">
        <f>(Unicorns[[#This Row],[Valuation]]-Unicorns[[#This Row],[Revised Funding]])/Unicorns[[#This Row],[Revised Funding]]</f>
        <v>5.5146579804560263</v>
      </c>
      <c r="M227" t="s">
        <v>595</v>
      </c>
      <c r="N227" s="3">
        <f t="shared" si="11"/>
        <v>6</v>
      </c>
    </row>
    <row r="228" spans="1:14" x14ac:dyDescent="0.25">
      <c r="A228" t="s">
        <v>596</v>
      </c>
      <c r="B228" s="4">
        <v>4000000000</v>
      </c>
      <c r="C228" s="2">
        <v>43039</v>
      </c>
      <c r="D228" s="3">
        <f t="shared" si="9"/>
        <v>2017</v>
      </c>
      <c r="E228" t="s">
        <v>10</v>
      </c>
      <c r="F228" t="s">
        <v>11</v>
      </c>
      <c r="G228" t="s">
        <v>12</v>
      </c>
      <c r="H228" t="s">
        <v>13</v>
      </c>
      <c r="I228" s="3">
        <v>2011</v>
      </c>
      <c r="J228" s="4">
        <v>1000000000</v>
      </c>
      <c r="K228" s="4">
        <f t="shared" si="10"/>
        <v>1000000000</v>
      </c>
      <c r="L228" s="7">
        <f>(Unicorns[[#This Row],[Valuation]]-Unicorns[[#This Row],[Revised Funding]])/Unicorns[[#This Row],[Revised Funding]]</f>
        <v>3</v>
      </c>
      <c r="M228" t="s">
        <v>597</v>
      </c>
      <c r="N228" s="3">
        <f t="shared" si="11"/>
        <v>6</v>
      </c>
    </row>
    <row r="229" spans="1:14" x14ac:dyDescent="0.25">
      <c r="A229" t="s">
        <v>598</v>
      </c>
      <c r="B229" s="4">
        <v>4000000000</v>
      </c>
      <c r="C229" s="2">
        <v>44221</v>
      </c>
      <c r="D229" s="3">
        <f t="shared" si="9"/>
        <v>2021</v>
      </c>
      <c r="E229" t="s">
        <v>25</v>
      </c>
      <c r="F229" t="s">
        <v>96</v>
      </c>
      <c r="G229" t="s">
        <v>17</v>
      </c>
      <c r="H229" t="s">
        <v>18</v>
      </c>
      <c r="I229" s="3">
        <v>2018</v>
      </c>
      <c r="J229" s="4">
        <v>504000000</v>
      </c>
      <c r="K229" s="4">
        <f t="shared" si="10"/>
        <v>504000000</v>
      </c>
      <c r="L229" s="7">
        <f>(Unicorns[[#This Row],[Valuation]]-Unicorns[[#This Row],[Revised Funding]])/Unicorns[[#This Row],[Revised Funding]]</f>
        <v>6.9365079365079367</v>
      </c>
      <c r="M229" t="s">
        <v>599</v>
      </c>
      <c r="N229" s="3">
        <f t="shared" si="11"/>
        <v>3</v>
      </c>
    </row>
    <row r="230" spans="1:14" x14ac:dyDescent="0.25">
      <c r="A230" t="s">
        <v>600</v>
      </c>
      <c r="B230" s="4">
        <v>4000000000</v>
      </c>
      <c r="C230" s="2">
        <v>43745</v>
      </c>
      <c r="D230" s="3">
        <f t="shared" si="9"/>
        <v>2019</v>
      </c>
      <c r="E230" t="s">
        <v>25</v>
      </c>
      <c r="F230" t="s">
        <v>272</v>
      </c>
      <c r="G230" t="s">
        <v>17</v>
      </c>
      <c r="H230" t="s">
        <v>18</v>
      </c>
      <c r="I230" s="3">
        <v>2016</v>
      </c>
      <c r="J230" s="4">
        <v>881000000</v>
      </c>
      <c r="K230" s="4">
        <f t="shared" si="10"/>
        <v>881000000</v>
      </c>
      <c r="L230" s="7">
        <f>(Unicorns[[#This Row],[Valuation]]-Unicorns[[#This Row],[Revised Funding]])/Unicorns[[#This Row],[Revised Funding]]</f>
        <v>3.5402951191827468</v>
      </c>
      <c r="M230" t="s">
        <v>601</v>
      </c>
      <c r="N230" s="3">
        <f t="shared" si="11"/>
        <v>3</v>
      </c>
    </row>
    <row r="231" spans="1:14" x14ac:dyDescent="0.25">
      <c r="A231" t="s">
        <v>602</v>
      </c>
      <c r="B231" s="4">
        <v>4000000000</v>
      </c>
      <c r="C231" s="2">
        <v>44166</v>
      </c>
      <c r="D231" s="3">
        <f t="shared" si="9"/>
        <v>2020</v>
      </c>
      <c r="E231" t="s">
        <v>34</v>
      </c>
      <c r="F231" t="s">
        <v>603</v>
      </c>
      <c r="G231" t="s">
        <v>17</v>
      </c>
      <c r="H231" t="s">
        <v>18</v>
      </c>
      <c r="I231" s="3">
        <v>2012</v>
      </c>
      <c r="J231" s="4">
        <v>856000000</v>
      </c>
      <c r="K231" s="4">
        <f t="shared" si="10"/>
        <v>856000000</v>
      </c>
      <c r="L231" s="7">
        <f>(Unicorns[[#This Row],[Valuation]]-Unicorns[[#This Row],[Revised Funding]])/Unicorns[[#This Row],[Revised Funding]]</f>
        <v>3.6728971962616823</v>
      </c>
      <c r="M231" t="s">
        <v>604</v>
      </c>
      <c r="N231" s="3">
        <f t="shared" si="11"/>
        <v>8</v>
      </c>
    </row>
    <row r="232" spans="1:14" x14ac:dyDescent="0.25">
      <c r="A232" t="s">
        <v>605</v>
      </c>
      <c r="B232" s="4">
        <v>4000000000</v>
      </c>
      <c r="C232" s="2">
        <v>44076</v>
      </c>
      <c r="D232" s="3">
        <f t="shared" si="9"/>
        <v>2020</v>
      </c>
      <c r="E232" t="s">
        <v>34</v>
      </c>
      <c r="F232" t="s">
        <v>26</v>
      </c>
      <c r="G232" t="s">
        <v>17</v>
      </c>
      <c r="H232" t="s">
        <v>18</v>
      </c>
      <c r="I232" s="3">
        <v>2013</v>
      </c>
      <c r="J232" s="4">
        <v>413000000</v>
      </c>
      <c r="K232" s="4">
        <f t="shared" si="10"/>
        <v>413000000</v>
      </c>
      <c r="L232" s="7">
        <f>(Unicorns[[#This Row],[Valuation]]-Unicorns[[#This Row],[Revised Funding]])/Unicorns[[#This Row],[Revised Funding]]</f>
        <v>8.6852300242130749</v>
      </c>
      <c r="M232" t="s">
        <v>606</v>
      </c>
      <c r="N232" s="3">
        <f t="shared" si="11"/>
        <v>7</v>
      </c>
    </row>
    <row r="233" spans="1:14" x14ac:dyDescent="0.25">
      <c r="A233" t="s">
        <v>607</v>
      </c>
      <c r="B233" s="4">
        <v>4000000000</v>
      </c>
      <c r="C233" s="2">
        <v>44203</v>
      </c>
      <c r="D233" s="3">
        <f t="shared" si="9"/>
        <v>2021</v>
      </c>
      <c r="E233" t="s">
        <v>34</v>
      </c>
      <c r="F233" t="s">
        <v>608</v>
      </c>
      <c r="G233" t="s">
        <v>225</v>
      </c>
      <c r="H233" t="s">
        <v>18</v>
      </c>
      <c r="I233" s="3">
        <v>2000</v>
      </c>
      <c r="J233" s="4">
        <v>230000000</v>
      </c>
      <c r="K233" s="4">
        <f t="shared" si="10"/>
        <v>230000000</v>
      </c>
      <c r="L233" s="7">
        <f>(Unicorns[[#This Row],[Valuation]]-Unicorns[[#This Row],[Revised Funding]])/Unicorns[[#This Row],[Revised Funding]]</f>
        <v>16.391304347826086</v>
      </c>
      <c r="M233" t="s">
        <v>609</v>
      </c>
      <c r="N233" s="3">
        <f t="shared" si="11"/>
        <v>21</v>
      </c>
    </row>
    <row r="234" spans="1:14" x14ac:dyDescent="0.25">
      <c r="A234" t="s">
        <v>610</v>
      </c>
      <c r="B234" s="4">
        <v>4000000000</v>
      </c>
      <c r="C234" s="2">
        <v>42853</v>
      </c>
      <c r="D234" s="3">
        <f t="shared" si="9"/>
        <v>2017</v>
      </c>
      <c r="E234" t="s">
        <v>50</v>
      </c>
      <c r="F234" t="s">
        <v>272</v>
      </c>
      <c r="G234" t="s">
        <v>17</v>
      </c>
      <c r="H234" t="s">
        <v>18</v>
      </c>
      <c r="I234" s="3">
        <v>2014</v>
      </c>
      <c r="J234" s="4">
        <v>553000000</v>
      </c>
      <c r="K234" s="4">
        <f t="shared" si="10"/>
        <v>553000000</v>
      </c>
      <c r="L234" s="7">
        <f>(Unicorns[[#This Row],[Valuation]]-Unicorns[[#This Row],[Revised Funding]])/Unicorns[[#This Row],[Revised Funding]]</f>
        <v>6.2332730560578664</v>
      </c>
      <c r="M234" t="s">
        <v>611</v>
      </c>
      <c r="N234" s="3">
        <f t="shared" si="11"/>
        <v>3</v>
      </c>
    </row>
    <row r="235" spans="1:14" x14ac:dyDescent="0.25">
      <c r="A235" t="s">
        <v>612</v>
      </c>
      <c r="B235" s="4">
        <v>4000000000</v>
      </c>
      <c r="C235" s="2">
        <v>44482</v>
      </c>
      <c r="D235" s="3">
        <f t="shared" si="9"/>
        <v>2021</v>
      </c>
      <c r="E235" t="s">
        <v>21</v>
      </c>
      <c r="F235" t="s">
        <v>613</v>
      </c>
      <c r="G235" t="s">
        <v>17</v>
      </c>
      <c r="H235" t="s">
        <v>18</v>
      </c>
      <c r="I235" s="3">
        <v>2015</v>
      </c>
      <c r="J235" s="4">
        <v>445000000</v>
      </c>
      <c r="K235" s="4">
        <f t="shared" si="10"/>
        <v>445000000</v>
      </c>
      <c r="L235" s="7">
        <f>(Unicorns[[#This Row],[Valuation]]-Unicorns[[#This Row],[Revised Funding]])/Unicorns[[#This Row],[Revised Funding]]</f>
        <v>7.98876404494382</v>
      </c>
      <c r="M235" t="s">
        <v>614</v>
      </c>
      <c r="N235" s="3">
        <f t="shared" si="11"/>
        <v>6</v>
      </c>
    </row>
    <row r="236" spans="1:14" x14ac:dyDescent="0.25">
      <c r="A236" t="s">
        <v>615</v>
      </c>
      <c r="B236" s="4">
        <v>4000000000</v>
      </c>
      <c r="C236" s="2">
        <v>44209</v>
      </c>
      <c r="D236" s="3">
        <f t="shared" si="9"/>
        <v>2021</v>
      </c>
      <c r="E236" t="s">
        <v>34</v>
      </c>
      <c r="F236" t="s">
        <v>26</v>
      </c>
      <c r="G236" t="s">
        <v>17</v>
      </c>
      <c r="H236" t="s">
        <v>18</v>
      </c>
      <c r="I236" s="3">
        <v>2012</v>
      </c>
      <c r="J236" s="4">
        <v>335000000</v>
      </c>
      <c r="K236" s="4">
        <f t="shared" si="10"/>
        <v>335000000</v>
      </c>
      <c r="L236" s="7">
        <f>(Unicorns[[#This Row],[Valuation]]-Unicorns[[#This Row],[Revised Funding]])/Unicorns[[#This Row],[Revised Funding]]</f>
        <v>10.940298507462687</v>
      </c>
      <c r="M236" t="s">
        <v>616</v>
      </c>
      <c r="N236" s="3">
        <f t="shared" si="11"/>
        <v>9</v>
      </c>
    </row>
    <row r="237" spans="1:14" x14ac:dyDescent="0.25">
      <c r="A237" t="s">
        <v>617</v>
      </c>
      <c r="B237" s="4">
        <v>4000000000</v>
      </c>
      <c r="C237" s="2">
        <v>44642</v>
      </c>
      <c r="D237" s="3">
        <f t="shared" si="9"/>
        <v>2022</v>
      </c>
      <c r="E237" t="s">
        <v>25</v>
      </c>
      <c r="F237" t="s">
        <v>474</v>
      </c>
      <c r="G237" t="s">
        <v>17</v>
      </c>
      <c r="H237" t="s">
        <v>18</v>
      </c>
      <c r="I237" s="3">
        <v>2021</v>
      </c>
      <c r="J237" s="4">
        <v>450000000</v>
      </c>
      <c r="K237" s="4">
        <f t="shared" si="10"/>
        <v>450000000</v>
      </c>
      <c r="L237" s="7">
        <f>(Unicorns[[#This Row],[Valuation]]-Unicorns[[#This Row],[Revised Funding]])/Unicorns[[#This Row],[Revised Funding]]</f>
        <v>7.8888888888888893</v>
      </c>
      <c r="M237" t="s">
        <v>618</v>
      </c>
      <c r="N237" s="3">
        <f t="shared" si="11"/>
        <v>1</v>
      </c>
    </row>
    <row r="238" spans="1:14" x14ac:dyDescent="0.25">
      <c r="A238" t="s">
        <v>619</v>
      </c>
      <c r="B238" s="4">
        <v>4000000000</v>
      </c>
      <c r="C238" s="2">
        <v>44210</v>
      </c>
      <c r="D238" s="3">
        <f t="shared" si="9"/>
        <v>2021</v>
      </c>
      <c r="E238" t="s">
        <v>34</v>
      </c>
      <c r="F238" t="s">
        <v>508</v>
      </c>
      <c r="G238" t="s">
        <v>17</v>
      </c>
      <c r="H238" t="s">
        <v>18</v>
      </c>
      <c r="I238" s="3">
        <v>2011</v>
      </c>
      <c r="J238" s="4">
        <v>1000000</v>
      </c>
      <c r="K238" s="4">
        <f t="shared" si="10"/>
        <v>1000000</v>
      </c>
      <c r="L238" s="7">
        <f>(Unicorns[[#This Row],[Valuation]]-Unicorns[[#This Row],[Revised Funding]])/Unicorns[[#This Row],[Revised Funding]]</f>
        <v>3999</v>
      </c>
      <c r="M238" t="s">
        <v>620</v>
      </c>
      <c r="N238" s="3">
        <f t="shared" si="11"/>
        <v>10</v>
      </c>
    </row>
    <row r="239" spans="1:14" x14ac:dyDescent="0.25">
      <c r="A239" t="s">
        <v>621</v>
      </c>
      <c r="B239" s="4">
        <v>3000000000</v>
      </c>
      <c r="C239" s="2">
        <v>42501</v>
      </c>
      <c r="D239" s="3">
        <f t="shared" si="9"/>
        <v>2016</v>
      </c>
      <c r="E239" t="s">
        <v>15</v>
      </c>
      <c r="F239" t="s">
        <v>22</v>
      </c>
      <c r="G239" t="s">
        <v>12</v>
      </c>
      <c r="H239" t="s">
        <v>13</v>
      </c>
      <c r="I239" s="3">
        <v>2006</v>
      </c>
      <c r="J239" s="4">
        <v>154000000</v>
      </c>
      <c r="K239" s="4">
        <f t="shared" si="10"/>
        <v>154000000</v>
      </c>
      <c r="L239" s="7">
        <f>(Unicorns[[#This Row],[Valuation]]-Unicorns[[#This Row],[Revised Funding]])/Unicorns[[#This Row],[Revised Funding]]</f>
        <v>18.480519480519479</v>
      </c>
      <c r="M239" t="s">
        <v>622</v>
      </c>
      <c r="N239" s="3">
        <f t="shared" si="11"/>
        <v>10</v>
      </c>
    </row>
    <row r="240" spans="1:14" x14ac:dyDescent="0.25">
      <c r="A240" t="s">
        <v>623</v>
      </c>
      <c r="B240" s="4">
        <v>3000000000</v>
      </c>
      <c r="C240" s="2">
        <v>44386</v>
      </c>
      <c r="D240" s="3">
        <f t="shared" si="9"/>
        <v>2021</v>
      </c>
      <c r="E240" t="s">
        <v>44</v>
      </c>
      <c r="F240" t="s">
        <v>184</v>
      </c>
      <c r="G240" t="s">
        <v>185</v>
      </c>
      <c r="H240" t="s">
        <v>13</v>
      </c>
      <c r="I240" s="3">
        <v>2014</v>
      </c>
      <c r="J240" s="4">
        <v>770000000</v>
      </c>
      <c r="K240" s="4">
        <f t="shared" si="10"/>
        <v>770000000</v>
      </c>
      <c r="L240" s="7">
        <f>(Unicorns[[#This Row],[Valuation]]-Unicorns[[#This Row],[Revised Funding]])/Unicorns[[#This Row],[Revised Funding]]</f>
        <v>2.8961038961038961</v>
      </c>
      <c r="M240" t="s">
        <v>624</v>
      </c>
      <c r="N240" s="3">
        <f t="shared" si="11"/>
        <v>7</v>
      </c>
    </row>
    <row r="241" spans="1:14" x14ac:dyDescent="0.25">
      <c r="A241" t="s">
        <v>625</v>
      </c>
      <c r="B241" s="4">
        <v>3000000000</v>
      </c>
      <c r="C241" s="2">
        <v>43668</v>
      </c>
      <c r="D241" s="3">
        <f t="shared" si="9"/>
        <v>2019</v>
      </c>
      <c r="E241" t="s">
        <v>10</v>
      </c>
      <c r="F241" t="s">
        <v>26</v>
      </c>
      <c r="G241" t="s">
        <v>17</v>
      </c>
      <c r="H241" t="s">
        <v>18</v>
      </c>
      <c r="I241" s="3">
        <v>2015</v>
      </c>
      <c r="J241" s="4">
        <v>1000000000</v>
      </c>
      <c r="K241" s="4">
        <f t="shared" si="10"/>
        <v>1000000000</v>
      </c>
      <c r="L241" s="7">
        <f>(Unicorns[[#This Row],[Valuation]]-Unicorns[[#This Row],[Revised Funding]])/Unicorns[[#This Row],[Revised Funding]]</f>
        <v>2</v>
      </c>
      <c r="M241" t="s">
        <v>626</v>
      </c>
      <c r="N241" s="3">
        <f t="shared" si="11"/>
        <v>4</v>
      </c>
    </row>
    <row r="242" spans="1:14" x14ac:dyDescent="0.25">
      <c r="A242" t="s">
        <v>627</v>
      </c>
      <c r="B242" s="4">
        <v>3000000000</v>
      </c>
      <c r="C242" s="2">
        <v>44529</v>
      </c>
      <c r="D242" s="3">
        <f t="shared" si="9"/>
        <v>2021</v>
      </c>
      <c r="E242" t="s">
        <v>25</v>
      </c>
      <c r="F242" t="s">
        <v>214</v>
      </c>
      <c r="G242" t="s">
        <v>65</v>
      </c>
      <c r="H242" t="s">
        <v>13</v>
      </c>
      <c r="I242" s="3">
        <v>2010</v>
      </c>
      <c r="J242" s="4">
        <v>54000000</v>
      </c>
      <c r="K242" s="4">
        <f t="shared" si="10"/>
        <v>54000000</v>
      </c>
      <c r="L242" s="7">
        <f>(Unicorns[[#This Row],[Valuation]]-Unicorns[[#This Row],[Revised Funding]])/Unicorns[[#This Row],[Revised Funding]]</f>
        <v>54.555555555555557</v>
      </c>
      <c r="M242" t="s">
        <v>628</v>
      </c>
      <c r="N242" s="3">
        <f t="shared" si="11"/>
        <v>11</v>
      </c>
    </row>
    <row r="243" spans="1:14" x14ac:dyDescent="0.25">
      <c r="A243" t="s">
        <v>629</v>
      </c>
      <c r="B243" s="4">
        <v>3000000000</v>
      </c>
      <c r="C243" s="2">
        <v>42970</v>
      </c>
      <c r="D243" s="3">
        <f t="shared" si="9"/>
        <v>2017</v>
      </c>
      <c r="E243" t="s">
        <v>15</v>
      </c>
      <c r="F243" t="s">
        <v>630</v>
      </c>
      <c r="G243" t="s">
        <v>631</v>
      </c>
      <c r="H243" t="s">
        <v>13</v>
      </c>
      <c r="I243" s="3">
        <v>2004</v>
      </c>
      <c r="J243" s="4">
        <v>418000000</v>
      </c>
      <c r="K243" s="4">
        <f t="shared" si="10"/>
        <v>418000000</v>
      </c>
      <c r="L243" s="7">
        <f>(Unicorns[[#This Row],[Valuation]]-Unicorns[[#This Row],[Revised Funding]])/Unicorns[[#This Row],[Revised Funding]]</f>
        <v>6.1770334928229662</v>
      </c>
      <c r="M243" t="s">
        <v>632</v>
      </c>
      <c r="N243" s="3">
        <f t="shared" si="11"/>
        <v>13</v>
      </c>
    </row>
    <row r="244" spans="1:14" x14ac:dyDescent="0.25">
      <c r="A244" t="s">
        <v>633</v>
      </c>
      <c r="B244" s="4">
        <v>3000000000</v>
      </c>
      <c r="C244" s="2">
        <v>42332</v>
      </c>
      <c r="D244" s="3">
        <f t="shared" si="9"/>
        <v>2015</v>
      </c>
      <c r="E244" t="s">
        <v>208</v>
      </c>
      <c r="F244" t="s">
        <v>11</v>
      </c>
      <c r="G244" t="s">
        <v>12</v>
      </c>
      <c r="H244" t="s">
        <v>13</v>
      </c>
      <c r="I244" s="3">
        <v>2011</v>
      </c>
      <c r="J244" s="4">
        <v>775000000</v>
      </c>
      <c r="K244" s="4">
        <f t="shared" si="10"/>
        <v>775000000</v>
      </c>
      <c r="L244" s="7">
        <f>(Unicorns[[#This Row],[Valuation]]-Unicorns[[#This Row],[Revised Funding]])/Unicorns[[#This Row],[Revised Funding]]</f>
        <v>2.870967741935484</v>
      </c>
      <c r="M244" t="s">
        <v>634</v>
      </c>
      <c r="N244" s="3">
        <f t="shared" si="11"/>
        <v>4</v>
      </c>
    </row>
    <row r="245" spans="1:14" x14ac:dyDescent="0.25">
      <c r="A245" t="s">
        <v>635</v>
      </c>
      <c r="B245" s="4">
        <v>3000000000</v>
      </c>
      <c r="C245" s="2">
        <v>41421</v>
      </c>
      <c r="D245" s="3">
        <f t="shared" si="9"/>
        <v>2013</v>
      </c>
      <c r="E245" t="s">
        <v>34</v>
      </c>
      <c r="F245" t="s">
        <v>26</v>
      </c>
      <c r="G245" t="s">
        <v>17</v>
      </c>
      <c r="H245" t="s">
        <v>18</v>
      </c>
      <c r="I245" s="3">
        <v>2005</v>
      </c>
      <c r="J245" s="4">
        <v>859000000</v>
      </c>
      <c r="K245" s="4">
        <f t="shared" si="10"/>
        <v>859000000</v>
      </c>
      <c r="L245" s="7">
        <f>(Unicorns[[#This Row],[Valuation]]-Unicorns[[#This Row],[Revised Funding]])/Unicorns[[#This Row],[Revised Funding]]</f>
        <v>2.4924330616996508</v>
      </c>
      <c r="M245" t="s">
        <v>636</v>
      </c>
      <c r="N245" s="3">
        <f t="shared" si="11"/>
        <v>8</v>
      </c>
    </row>
    <row r="246" spans="1:14" x14ac:dyDescent="0.25">
      <c r="A246" t="s">
        <v>637</v>
      </c>
      <c r="B246" s="4">
        <v>3000000000</v>
      </c>
      <c r="C246" s="2">
        <v>43020</v>
      </c>
      <c r="D246" s="3">
        <f t="shared" si="9"/>
        <v>2017</v>
      </c>
      <c r="E246" t="s">
        <v>25</v>
      </c>
      <c r="F246" t="s">
        <v>40</v>
      </c>
      <c r="G246" t="s">
        <v>41</v>
      </c>
      <c r="H246" t="s">
        <v>31</v>
      </c>
      <c r="I246" s="3">
        <v>2015</v>
      </c>
      <c r="J246" s="4">
        <v>1000000000</v>
      </c>
      <c r="K246" s="4">
        <f t="shared" si="10"/>
        <v>1000000000</v>
      </c>
      <c r="L246" s="7">
        <f>(Unicorns[[#This Row],[Valuation]]-Unicorns[[#This Row],[Revised Funding]])/Unicorns[[#This Row],[Revised Funding]]</f>
        <v>2</v>
      </c>
      <c r="M246" t="s">
        <v>638</v>
      </c>
      <c r="N246" s="3">
        <f t="shared" si="11"/>
        <v>2</v>
      </c>
    </row>
    <row r="247" spans="1:14" x14ac:dyDescent="0.25">
      <c r="A247" t="s">
        <v>639</v>
      </c>
      <c r="B247" s="4">
        <v>3000000000</v>
      </c>
      <c r="C247" s="2">
        <v>44376</v>
      </c>
      <c r="D247" s="3">
        <f t="shared" si="9"/>
        <v>2021</v>
      </c>
      <c r="E247" t="s">
        <v>25</v>
      </c>
      <c r="F247" t="s">
        <v>26</v>
      </c>
      <c r="G247" t="s">
        <v>17</v>
      </c>
      <c r="H247" t="s">
        <v>18</v>
      </c>
      <c r="I247" s="3">
        <v>2019</v>
      </c>
      <c r="J247" s="4">
        <v>125000000</v>
      </c>
      <c r="K247" s="4">
        <f t="shared" si="10"/>
        <v>125000000</v>
      </c>
      <c r="L247" s="7">
        <f>(Unicorns[[#This Row],[Valuation]]-Unicorns[[#This Row],[Revised Funding]])/Unicorns[[#This Row],[Revised Funding]]</f>
        <v>23</v>
      </c>
      <c r="M247" t="s">
        <v>640</v>
      </c>
      <c r="N247" s="3">
        <f t="shared" si="11"/>
        <v>2</v>
      </c>
    </row>
    <row r="248" spans="1:14" x14ac:dyDescent="0.25">
      <c r="A248" t="s">
        <v>641</v>
      </c>
      <c r="B248" s="4">
        <v>3000000000</v>
      </c>
      <c r="C248" s="2">
        <v>43123</v>
      </c>
      <c r="D248" s="3">
        <f t="shared" si="9"/>
        <v>2018</v>
      </c>
      <c r="E248" t="s">
        <v>44</v>
      </c>
      <c r="F248" t="s">
        <v>22</v>
      </c>
      <c r="G248" t="s">
        <v>12</v>
      </c>
      <c r="H248" t="s">
        <v>13</v>
      </c>
      <c r="I248" s="3">
        <v>2015</v>
      </c>
      <c r="J248" s="4">
        <v>1000000000</v>
      </c>
      <c r="K248" s="4">
        <f t="shared" si="10"/>
        <v>1000000000</v>
      </c>
      <c r="L248" s="7">
        <f>(Unicorns[[#This Row],[Valuation]]-Unicorns[[#This Row],[Revised Funding]])/Unicorns[[#This Row],[Revised Funding]]</f>
        <v>2</v>
      </c>
      <c r="M248" t="s">
        <v>642</v>
      </c>
      <c r="N248" s="3">
        <f t="shared" si="11"/>
        <v>3</v>
      </c>
    </row>
    <row r="249" spans="1:14" x14ac:dyDescent="0.25">
      <c r="A249" t="s">
        <v>643</v>
      </c>
      <c r="B249" s="4">
        <v>3000000000</v>
      </c>
      <c r="C249" s="2">
        <v>44112</v>
      </c>
      <c r="D249" s="3">
        <f t="shared" si="9"/>
        <v>2020</v>
      </c>
      <c r="E249" t="s">
        <v>208</v>
      </c>
      <c r="F249" t="s">
        <v>304</v>
      </c>
      <c r="G249" t="s">
        <v>305</v>
      </c>
      <c r="H249" t="s">
        <v>31</v>
      </c>
      <c r="I249" s="3">
        <v>2011</v>
      </c>
      <c r="J249" s="4">
        <v>1000000000</v>
      </c>
      <c r="K249" s="4">
        <f t="shared" si="10"/>
        <v>1000000000</v>
      </c>
      <c r="L249" s="7">
        <f>(Unicorns[[#This Row],[Valuation]]-Unicorns[[#This Row],[Revised Funding]])/Unicorns[[#This Row],[Revised Funding]]</f>
        <v>2</v>
      </c>
      <c r="M249" t="s">
        <v>644</v>
      </c>
      <c r="N249" s="3">
        <f t="shared" si="11"/>
        <v>9</v>
      </c>
    </row>
    <row r="250" spans="1:14" x14ac:dyDescent="0.25">
      <c r="A250" t="s">
        <v>645</v>
      </c>
      <c r="B250" s="4">
        <v>3000000000</v>
      </c>
      <c r="C250" s="2">
        <v>43262</v>
      </c>
      <c r="D250" s="3">
        <f t="shared" si="9"/>
        <v>2018</v>
      </c>
      <c r="E250" t="s">
        <v>50</v>
      </c>
      <c r="F250" t="s">
        <v>228</v>
      </c>
      <c r="G250" t="s">
        <v>17</v>
      </c>
      <c r="H250" t="s">
        <v>18</v>
      </c>
      <c r="I250" s="3">
        <v>2013</v>
      </c>
      <c r="J250" s="4">
        <v>660000000</v>
      </c>
      <c r="K250" s="4">
        <f t="shared" si="10"/>
        <v>660000000</v>
      </c>
      <c r="L250" s="7">
        <f>(Unicorns[[#This Row],[Valuation]]-Unicorns[[#This Row],[Revised Funding]])/Unicorns[[#This Row],[Revised Funding]]</f>
        <v>3.5454545454545454</v>
      </c>
      <c r="M250" t="s">
        <v>646</v>
      </c>
      <c r="N250" s="3">
        <f t="shared" si="11"/>
        <v>5</v>
      </c>
    </row>
    <row r="251" spans="1:14" x14ac:dyDescent="0.25">
      <c r="A251" t="s">
        <v>647</v>
      </c>
      <c r="B251" s="4">
        <v>3000000000</v>
      </c>
      <c r="C251" s="2">
        <v>43683</v>
      </c>
      <c r="D251" s="3">
        <f t="shared" si="9"/>
        <v>2019</v>
      </c>
      <c r="E251" t="s">
        <v>196</v>
      </c>
      <c r="F251" t="s">
        <v>155</v>
      </c>
      <c r="G251" t="s">
        <v>17</v>
      </c>
      <c r="H251" t="s">
        <v>18</v>
      </c>
      <c r="I251" s="3">
        <v>2012</v>
      </c>
      <c r="J251" s="4">
        <v>714000000</v>
      </c>
      <c r="K251" s="4">
        <f t="shared" si="10"/>
        <v>714000000</v>
      </c>
      <c r="L251" s="7">
        <f>(Unicorns[[#This Row],[Valuation]]-Unicorns[[#This Row],[Revised Funding]])/Unicorns[[#This Row],[Revised Funding]]</f>
        <v>3.2016806722689077</v>
      </c>
      <c r="M251" t="s">
        <v>648</v>
      </c>
      <c r="N251" s="3">
        <f t="shared" si="11"/>
        <v>7</v>
      </c>
    </row>
    <row r="252" spans="1:14" x14ac:dyDescent="0.25">
      <c r="A252" t="s">
        <v>649</v>
      </c>
      <c r="B252" s="4">
        <v>3000000000</v>
      </c>
      <c r="C252" s="2">
        <v>44629</v>
      </c>
      <c r="D252" s="3">
        <f t="shared" si="9"/>
        <v>2022</v>
      </c>
      <c r="E252" t="s">
        <v>15</v>
      </c>
      <c r="F252" t="s">
        <v>96</v>
      </c>
      <c r="G252" t="s">
        <v>17</v>
      </c>
      <c r="H252" t="s">
        <v>18</v>
      </c>
      <c r="I252" s="3">
        <v>2012</v>
      </c>
      <c r="J252" s="4">
        <v>225000000</v>
      </c>
      <c r="K252" s="4">
        <f t="shared" si="10"/>
        <v>225000000</v>
      </c>
      <c r="L252" s="7">
        <f>(Unicorns[[#This Row],[Valuation]]-Unicorns[[#This Row],[Revised Funding]])/Unicorns[[#This Row],[Revised Funding]]</f>
        <v>12.333333333333334</v>
      </c>
      <c r="M252" t="s">
        <v>650</v>
      </c>
      <c r="N252" s="3">
        <f t="shared" si="11"/>
        <v>10</v>
      </c>
    </row>
    <row r="253" spans="1:14" x14ac:dyDescent="0.25">
      <c r="A253" t="s">
        <v>651</v>
      </c>
      <c r="B253" s="4">
        <v>3000000000</v>
      </c>
      <c r="C253" s="2">
        <v>43726</v>
      </c>
      <c r="D253" s="3">
        <f t="shared" si="9"/>
        <v>2019</v>
      </c>
      <c r="E253" t="s">
        <v>196</v>
      </c>
      <c r="F253" t="s">
        <v>652</v>
      </c>
      <c r="G253" t="s">
        <v>653</v>
      </c>
      <c r="H253" t="s">
        <v>31</v>
      </c>
      <c r="I253" s="3">
        <v>2003</v>
      </c>
      <c r="J253" s="4">
        <v>408000000</v>
      </c>
      <c r="K253" s="4">
        <f t="shared" si="10"/>
        <v>408000000</v>
      </c>
      <c r="L253" s="7">
        <f>(Unicorns[[#This Row],[Valuation]]-Unicorns[[#This Row],[Revised Funding]])/Unicorns[[#This Row],[Revised Funding]]</f>
        <v>6.3529411764705879</v>
      </c>
      <c r="M253" t="s">
        <v>654</v>
      </c>
      <c r="N253" s="3">
        <f t="shared" si="11"/>
        <v>16</v>
      </c>
    </row>
    <row r="254" spans="1:14" x14ac:dyDescent="0.25">
      <c r="A254" t="s">
        <v>655</v>
      </c>
      <c r="B254" s="4">
        <v>3000000000</v>
      </c>
      <c r="C254" s="2">
        <v>44356</v>
      </c>
      <c r="D254" s="3">
        <f t="shared" ref="D254:D317" si="12">YEAR(C254)</f>
        <v>2021</v>
      </c>
      <c r="E254" t="s">
        <v>196</v>
      </c>
      <c r="F254" t="s">
        <v>656</v>
      </c>
      <c r="G254" t="s">
        <v>17</v>
      </c>
      <c r="H254" t="s">
        <v>18</v>
      </c>
      <c r="I254" s="3">
        <v>2019</v>
      </c>
      <c r="J254" s="4">
        <v>500000000</v>
      </c>
      <c r="K254" s="4">
        <f t="shared" si="10"/>
        <v>500000000</v>
      </c>
      <c r="L254" s="7">
        <f>(Unicorns[[#This Row],[Valuation]]-Unicorns[[#This Row],[Revised Funding]])/Unicorns[[#This Row],[Revised Funding]]</f>
        <v>5</v>
      </c>
      <c r="M254" t="s">
        <v>657</v>
      </c>
      <c r="N254" s="3">
        <f t="shared" si="11"/>
        <v>2</v>
      </c>
    </row>
    <row r="255" spans="1:14" x14ac:dyDescent="0.25">
      <c r="A255" t="s">
        <v>658</v>
      </c>
      <c r="B255" s="4">
        <v>3000000000</v>
      </c>
      <c r="C255" s="2">
        <v>43210</v>
      </c>
      <c r="D255" s="3">
        <f t="shared" si="12"/>
        <v>2018</v>
      </c>
      <c r="E255" t="s">
        <v>128</v>
      </c>
      <c r="F255" t="s">
        <v>659</v>
      </c>
      <c r="G255" t="s">
        <v>12</v>
      </c>
      <c r="H255" t="s">
        <v>13</v>
      </c>
      <c r="I255" s="3">
        <v>2016</v>
      </c>
      <c r="J255" s="4">
        <v>1000000000</v>
      </c>
      <c r="K255" s="4">
        <f t="shared" si="10"/>
        <v>1000000000</v>
      </c>
      <c r="L255" s="7">
        <f>(Unicorns[[#This Row],[Valuation]]-Unicorns[[#This Row],[Revised Funding]])/Unicorns[[#This Row],[Revised Funding]]</f>
        <v>2</v>
      </c>
      <c r="M255" t="s">
        <v>660</v>
      </c>
      <c r="N255" s="3">
        <f t="shared" si="11"/>
        <v>2</v>
      </c>
    </row>
    <row r="256" spans="1:14" x14ac:dyDescent="0.25">
      <c r="A256" t="s">
        <v>661</v>
      </c>
      <c r="B256" s="4">
        <v>3000000000</v>
      </c>
      <c r="C256" s="2">
        <v>44152</v>
      </c>
      <c r="D256" s="3">
        <f t="shared" si="12"/>
        <v>2020</v>
      </c>
      <c r="E256" t="s">
        <v>196</v>
      </c>
      <c r="F256" t="s">
        <v>351</v>
      </c>
      <c r="G256" t="s">
        <v>352</v>
      </c>
      <c r="H256" t="s">
        <v>13</v>
      </c>
      <c r="I256" s="3">
        <v>2015</v>
      </c>
      <c r="J256" s="4">
        <v>532000000</v>
      </c>
      <c r="K256" s="4">
        <f t="shared" si="10"/>
        <v>532000000</v>
      </c>
      <c r="L256" s="7">
        <f>(Unicorns[[#This Row],[Valuation]]-Unicorns[[#This Row],[Revised Funding]])/Unicorns[[#This Row],[Revised Funding]]</f>
        <v>4.6390977443609023</v>
      </c>
      <c r="M256" t="s">
        <v>662</v>
      </c>
      <c r="N256" s="3">
        <f t="shared" si="11"/>
        <v>5</v>
      </c>
    </row>
    <row r="257" spans="1:14" x14ac:dyDescent="0.25">
      <c r="A257" t="s">
        <v>663</v>
      </c>
      <c r="B257" s="4">
        <v>3000000000</v>
      </c>
      <c r="C257" s="2">
        <v>44211</v>
      </c>
      <c r="D257" s="3">
        <f t="shared" si="12"/>
        <v>2021</v>
      </c>
      <c r="E257" t="s">
        <v>25</v>
      </c>
      <c r="F257" t="s">
        <v>64</v>
      </c>
      <c r="G257" t="s">
        <v>65</v>
      </c>
      <c r="H257" t="s">
        <v>13</v>
      </c>
      <c r="I257" s="3">
        <v>2016</v>
      </c>
      <c r="J257" s="4">
        <v>531000000</v>
      </c>
      <c r="K257" s="4">
        <f t="shared" si="10"/>
        <v>531000000</v>
      </c>
      <c r="L257" s="7">
        <f>(Unicorns[[#This Row],[Valuation]]-Unicorns[[#This Row],[Revised Funding]])/Unicorns[[#This Row],[Revised Funding]]</f>
        <v>4.6497175141242941</v>
      </c>
      <c r="M257" t="s">
        <v>664</v>
      </c>
      <c r="N257" s="3">
        <f t="shared" si="11"/>
        <v>5</v>
      </c>
    </row>
    <row r="258" spans="1:14" x14ac:dyDescent="0.25">
      <c r="A258" t="s">
        <v>665</v>
      </c>
      <c r="B258" s="4">
        <v>3000000000</v>
      </c>
      <c r="C258" s="2">
        <v>44286</v>
      </c>
      <c r="D258" s="3">
        <f t="shared" si="12"/>
        <v>2021</v>
      </c>
      <c r="E258" t="s">
        <v>21</v>
      </c>
      <c r="F258" t="s">
        <v>666</v>
      </c>
      <c r="G258" t="s">
        <v>17</v>
      </c>
      <c r="H258" t="s">
        <v>18</v>
      </c>
      <c r="I258" s="3">
        <v>2014</v>
      </c>
      <c r="J258" s="4">
        <v>582000000</v>
      </c>
      <c r="K258" s="4">
        <f t="shared" ref="K258:K321" si="13">IF(J258=0,AVERAGEIF($E$2:$E$1057,_xlfn.XLOOKUP(J258,$J$2:$J$1057,$E$2:$E$1057),$J$2:$J$1057),J258)</f>
        <v>582000000</v>
      </c>
      <c r="L258" s="7">
        <f>(Unicorns[[#This Row],[Valuation]]-Unicorns[[#This Row],[Revised Funding]])/Unicorns[[#This Row],[Revised Funding]]</f>
        <v>4.1546391752577323</v>
      </c>
      <c r="M258" t="s">
        <v>667</v>
      </c>
      <c r="N258" s="3">
        <f t="shared" si="11"/>
        <v>7</v>
      </c>
    </row>
    <row r="259" spans="1:14" x14ac:dyDescent="0.25">
      <c r="A259" t="s">
        <v>668</v>
      </c>
      <c r="B259" s="4">
        <v>3000000000</v>
      </c>
      <c r="C259" s="2">
        <v>44650</v>
      </c>
      <c r="D259" s="3">
        <f t="shared" si="12"/>
        <v>2022</v>
      </c>
      <c r="E259" t="s">
        <v>34</v>
      </c>
      <c r="F259" t="s">
        <v>214</v>
      </c>
      <c r="G259" t="s">
        <v>65</v>
      </c>
      <c r="H259" t="s">
        <v>13</v>
      </c>
      <c r="I259" s="3">
        <v>2006</v>
      </c>
      <c r="J259" s="4">
        <v>75000000</v>
      </c>
      <c r="K259" s="4">
        <f t="shared" si="13"/>
        <v>75000000</v>
      </c>
      <c r="L259" s="7">
        <f>(Unicorns[[#This Row],[Valuation]]-Unicorns[[#This Row],[Revised Funding]])/Unicorns[[#This Row],[Revised Funding]]</f>
        <v>39</v>
      </c>
      <c r="M259" t="s">
        <v>669</v>
      </c>
      <c r="N259" s="3">
        <f t="shared" ref="N259:N322" si="14">D259-I259</f>
        <v>16</v>
      </c>
    </row>
    <row r="260" spans="1:14" x14ac:dyDescent="0.25">
      <c r="A260" t="s">
        <v>670</v>
      </c>
      <c r="B260" s="4">
        <v>3000000000</v>
      </c>
      <c r="C260" s="2">
        <v>44369</v>
      </c>
      <c r="D260" s="3">
        <f t="shared" si="12"/>
        <v>2021</v>
      </c>
      <c r="E260" t="s">
        <v>63</v>
      </c>
      <c r="F260" t="s">
        <v>564</v>
      </c>
      <c r="G260" t="s">
        <v>565</v>
      </c>
      <c r="H260" t="s">
        <v>31</v>
      </c>
      <c r="I260" s="3">
        <v>2017</v>
      </c>
      <c r="J260" s="4">
        <v>685000000</v>
      </c>
      <c r="K260" s="4">
        <f t="shared" si="13"/>
        <v>685000000</v>
      </c>
      <c r="L260" s="7">
        <f>(Unicorns[[#This Row],[Valuation]]-Unicorns[[#This Row],[Revised Funding]])/Unicorns[[#This Row],[Revised Funding]]</f>
        <v>3.3795620437956204</v>
      </c>
      <c r="M260" t="s">
        <v>671</v>
      </c>
      <c r="N260" s="3">
        <f t="shared" si="14"/>
        <v>4</v>
      </c>
    </row>
    <row r="261" spans="1:14" x14ac:dyDescent="0.25">
      <c r="A261" t="s">
        <v>672</v>
      </c>
      <c r="B261" s="4">
        <v>3000000000</v>
      </c>
      <c r="C261" s="2">
        <v>44627</v>
      </c>
      <c r="D261" s="3">
        <f t="shared" si="12"/>
        <v>2022</v>
      </c>
      <c r="E261" t="s">
        <v>25</v>
      </c>
      <c r="F261" t="s">
        <v>673</v>
      </c>
      <c r="G261" t="s">
        <v>36</v>
      </c>
      <c r="H261" t="s">
        <v>37</v>
      </c>
      <c r="I261" s="3">
        <v>2018</v>
      </c>
      <c r="J261" s="4">
        <v>280000000</v>
      </c>
      <c r="K261" s="4">
        <f t="shared" si="13"/>
        <v>280000000</v>
      </c>
      <c r="L261" s="7">
        <f>(Unicorns[[#This Row],[Valuation]]-Unicorns[[#This Row],[Revised Funding]])/Unicorns[[#This Row],[Revised Funding]]</f>
        <v>9.7142857142857135</v>
      </c>
      <c r="M261" t="s">
        <v>674</v>
      </c>
      <c r="N261" s="3">
        <f t="shared" si="14"/>
        <v>4</v>
      </c>
    </row>
    <row r="262" spans="1:14" x14ac:dyDescent="0.25">
      <c r="A262" t="s">
        <v>675</v>
      </c>
      <c r="B262" s="4">
        <v>3000000000</v>
      </c>
      <c r="C262" s="2">
        <v>44252</v>
      </c>
      <c r="D262" s="3">
        <f t="shared" si="12"/>
        <v>2021</v>
      </c>
      <c r="E262" t="s">
        <v>21</v>
      </c>
      <c r="F262" t="s">
        <v>676</v>
      </c>
      <c r="G262" t="s">
        <v>65</v>
      </c>
      <c r="H262" t="s">
        <v>13</v>
      </c>
      <c r="I262" s="3">
        <v>2016</v>
      </c>
      <c r="J262" s="4">
        <v>274000000</v>
      </c>
      <c r="K262" s="4">
        <f t="shared" si="13"/>
        <v>274000000</v>
      </c>
      <c r="L262" s="7">
        <f>(Unicorns[[#This Row],[Valuation]]-Unicorns[[#This Row],[Revised Funding]])/Unicorns[[#This Row],[Revised Funding]]</f>
        <v>9.9489051094890506</v>
      </c>
      <c r="M262" t="s">
        <v>677</v>
      </c>
      <c r="N262" s="3">
        <f t="shared" si="14"/>
        <v>5</v>
      </c>
    </row>
    <row r="263" spans="1:14" x14ac:dyDescent="0.25">
      <c r="A263" t="s">
        <v>678</v>
      </c>
      <c r="B263" s="4">
        <v>3000000000</v>
      </c>
      <c r="C263" s="2">
        <v>44277</v>
      </c>
      <c r="D263" s="3">
        <f t="shared" si="12"/>
        <v>2021</v>
      </c>
      <c r="E263" t="s">
        <v>34</v>
      </c>
      <c r="F263" t="s">
        <v>26</v>
      </c>
      <c r="G263" t="s">
        <v>17</v>
      </c>
      <c r="H263" t="s">
        <v>18</v>
      </c>
      <c r="I263" s="3">
        <v>2017</v>
      </c>
      <c r="J263" s="4">
        <v>314000000</v>
      </c>
      <c r="K263" s="4">
        <f t="shared" si="13"/>
        <v>314000000</v>
      </c>
      <c r="L263" s="7">
        <f>(Unicorns[[#This Row],[Valuation]]-Unicorns[[#This Row],[Revised Funding]])/Unicorns[[#This Row],[Revised Funding]]</f>
        <v>8.5541401273885356</v>
      </c>
      <c r="M263" t="s">
        <v>679</v>
      </c>
      <c r="N263" s="3">
        <f t="shared" si="14"/>
        <v>4</v>
      </c>
    </row>
    <row r="264" spans="1:14" x14ac:dyDescent="0.25">
      <c r="A264" t="s">
        <v>680</v>
      </c>
      <c r="B264" s="4">
        <v>3000000000</v>
      </c>
      <c r="C264" s="2">
        <v>44636</v>
      </c>
      <c r="D264" s="3">
        <f t="shared" si="12"/>
        <v>2022</v>
      </c>
      <c r="E264" t="s">
        <v>119</v>
      </c>
      <c r="F264" t="s">
        <v>231</v>
      </c>
      <c r="G264" t="s">
        <v>17</v>
      </c>
      <c r="H264" t="s">
        <v>18</v>
      </c>
      <c r="I264" s="3">
        <v>2015</v>
      </c>
      <c r="J264" s="4">
        <v>366000000</v>
      </c>
      <c r="K264" s="4">
        <f t="shared" si="13"/>
        <v>366000000</v>
      </c>
      <c r="L264" s="7">
        <f>(Unicorns[[#This Row],[Valuation]]-Unicorns[[#This Row],[Revised Funding]])/Unicorns[[#This Row],[Revised Funding]]</f>
        <v>7.1967213114754101</v>
      </c>
      <c r="M264" t="s">
        <v>681</v>
      </c>
      <c r="N264" s="3">
        <f t="shared" si="14"/>
        <v>7</v>
      </c>
    </row>
    <row r="265" spans="1:14" x14ac:dyDescent="0.25">
      <c r="A265" t="s">
        <v>682</v>
      </c>
      <c r="B265" s="4">
        <v>3000000000</v>
      </c>
      <c r="C265" s="2">
        <v>44615</v>
      </c>
      <c r="D265" s="3">
        <f t="shared" si="12"/>
        <v>2022</v>
      </c>
      <c r="E265" t="s">
        <v>92</v>
      </c>
      <c r="F265" t="s">
        <v>683</v>
      </c>
      <c r="G265" t="s">
        <v>17</v>
      </c>
      <c r="H265" t="s">
        <v>18</v>
      </c>
      <c r="I265" s="3">
        <v>2016</v>
      </c>
      <c r="J265" s="4">
        <v>465000000</v>
      </c>
      <c r="K265" s="4">
        <f t="shared" si="13"/>
        <v>465000000</v>
      </c>
      <c r="L265" s="7">
        <f>(Unicorns[[#This Row],[Valuation]]-Unicorns[[#This Row],[Revised Funding]])/Unicorns[[#This Row],[Revised Funding]]</f>
        <v>5.4516129032258061</v>
      </c>
      <c r="M265" t="s">
        <v>684</v>
      </c>
      <c r="N265" s="3">
        <f t="shared" si="14"/>
        <v>6</v>
      </c>
    </row>
    <row r="266" spans="1:14" x14ac:dyDescent="0.25">
      <c r="A266" t="s">
        <v>685</v>
      </c>
      <c r="B266" s="4">
        <v>3000000000</v>
      </c>
      <c r="C266" s="2">
        <v>44314</v>
      </c>
      <c r="D266" s="3">
        <f t="shared" si="12"/>
        <v>2021</v>
      </c>
      <c r="E266" t="s">
        <v>196</v>
      </c>
      <c r="F266" t="s">
        <v>26</v>
      </c>
      <c r="G266" t="s">
        <v>17</v>
      </c>
      <c r="H266" t="s">
        <v>18</v>
      </c>
      <c r="I266" s="3">
        <v>2013</v>
      </c>
      <c r="J266" s="4">
        <v>730000000</v>
      </c>
      <c r="K266" s="4">
        <f t="shared" si="13"/>
        <v>730000000</v>
      </c>
      <c r="L266" s="7">
        <f>(Unicorns[[#This Row],[Valuation]]-Unicorns[[#This Row],[Revised Funding]])/Unicorns[[#This Row],[Revised Funding]]</f>
        <v>3.1095890410958904</v>
      </c>
      <c r="M266" t="s">
        <v>686</v>
      </c>
      <c r="N266" s="3">
        <f t="shared" si="14"/>
        <v>8</v>
      </c>
    </row>
    <row r="267" spans="1:14" x14ac:dyDescent="0.25">
      <c r="A267" t="s">
        <v>687</v>
      </c>
      <c r="B267" s="4">
        <v>3000000000</v>
      </c>
      <c r="C267" s="2">
        <v>44608</v>
      </c>
      <c r="D267" s="3">
        <f t="shared" si="12"/>
        <v>2022</v>
      </c>
      <c r="E267" t="s">
        <v>688</v>
      </c>
      <c r="F267" t="s">
        <v>272</v>
      </c>
      <c r="G267" t="s">
        <v>17</v>
      </c>
      <c r="H267" t="s">
        <v>18</v>
      </c>
      <c r="I267" s="3">
        <v>2008</v>
      </c>
      <c r="J267" s="4">
        <v>607000000</v>
      </c>
      <c r="K267" s="4">
        <f t="shared" si="13"/>
        <v>607000000</v>
      </c>
      <c r="L267" s="7">
        <f>(Unicorns[[#This Row],[Valuation]]-Unicorns[[#This Row],[Revised Funding]])/Unicorns[[#This Row],[Revised Funding]]</f>
        <v>3.9423393739703458</v>
      </c>
      <c r="M267" t="s">
        <v>689</v>
      </c>
      <c r="N267" s="3">
        <f t="shared" si="14"/>
        <v>14</v>
      </c>
    </row>
    <row r="268" spans="1:14" x14ac:dyDescent="0.25">
      <c r="A268" t="s">
        <v>690</v>
      </c>
      <c r="B268" s="4">
        <v>3000000000</v>
      </c>
      <c r="C268" s="2">
        <v>44448</v>
      </c>
      <c r="D268" s="3">
        <f t="shared" si="12"/>
        <v>2021</v>
      </c>
      <c r="E268" t="s">
        <v>25</v>
      </c>
      <c r="F268" t="s">
        <v>26</v>
      </c>
      <c r="G268" t="s">
        <v>17</v>
      </c>
      <c r="H268" t="s">
        <v>18</v>
      </c>
      <c r="I268" s="3">
        <v>2015</v>
      </c>
      <c r="J268" s="4">
        <v>987000000</v>
      </c>
      <c r="K268" s="4">
        <f t="shared" si="13"/>
        <v>987000000</v>
      </c>
      <c r="L268" s="7">
        <f>(Unicorns[[#This Row],[Valuation]]-Unicorns[[#This Row],[Revised Funding]])/Unicorns[[#This Row],[Revised Funding]]</f>
        <v>2.0395136778115504</v>
      </c>
      <c r="M268" t="s">
        <v>691</v>
      </c>
      <c r="N268" s="3">
        <f t="shared" si="14"/>
        <v>6</v>
      </c>
    </row>
    <row r="269" spans="1:14" x14ac:dyDescent="0.25">
      <c r="A269" t="s">
        <v>692</v>
      </c>
      <c r="B269" s="4">
        <v>3000000000</v>
      </c>
      <c r="C269" s="2">
        <v>44370</v>
      </c>
      <c r="D269" s="3">
        <f t="shared" si="12"/>
        <v>2021</v>
      </c>
      <c r="E269" t="s">
        <v>34</v>
      </c>
      <c r="F269" t="s">
        <v>26</v>
      </c>
      <c r="G269" t="s">
        <v>17</v>
      </c>
      <c r="H269" t="s">
        <v>18</v>
      </c>
      <c r="I269" s="3">
        <v>2015</v>
      </c>
      <c r="J269" s="4">
        <v>313000000</v>
      </c>
      <c r="K269" s="4">
        <f t="shared" si="13"/>
        <v>313000000</v>
      </c>
      <c r="L269" s="7">
        <f>(Unicorns[[#This Row],[Valuation]]-Unicorns[[#This Row],[Revised Funding]])/Unicorns[[#This Row],[Revised Funding]]</f>
        <v>8.5846645367412133</v>
      </c>
      <c r="M269" t="s">
        <v>693</v>
      </c>
      <c r="N269" s="3">
        <f t="shared" si="14"/>
        <v>6</v>
      </c>
    </row>
    <row r="270" spans="1:14" x14ac:dyDescent="0.25">
      <c r="A270" t="s">
        <v>694</v>
      </c>
      <c r="B270" s="4">
        <v>3000000000</v>
      </c>
      <c r="C270" s="2">
        <v>44656</v>
      </c>
      <c r="D270" s="3">
        <f t="shared" si="12"/>
        <v>2022</v>
      </c>
      <c r="E270" t="s">
        <v>92</v>
      </c>
      <c r="F270" t="s">
        <v>695</v>
      </c>
      <c r="G270" t="s">
        <v>329</v>
      </c>
      <c r="H270" t="s">
        <v>31</v>
      </c>
      <c r="I270" s="3">
        <v>2013</v>
      </c>
      <c r="J270" s="4">
        <v>148000000</v>
      </c>
      <c r="K270" s="4">
        <f t="shared" si="13"/>
        <v>148000000</v>
      </c>
      <c r="L270" s="7">
        <f>(Unicorns[[#This Row],[Valuation]]-Unicorns[[#This Row],[Revised Funding]])/Unicorns[[#This Row],[Revised Funding]]</f>
        <v>19.27027027027027</v>
      </c>
      <c r="M270" t="s">
        <v>696</v>
      </c>
      <c r="N270" s="3">
        <f t="shared" si="14"/>
        <v>9</v>
      </c>
    </row>
    <row r="271" spans="1:14" x14ac:dyDescent="0.25">
      <c r="A271" t="s">
        <v>697</v>
      </c>
      <c r="B271" s="4">
        <v>3000000000</v>
      </c>
      <c r="C271" s="2">
        <v>44076</v>
      </c>
      <c r="D271" s="3">
        <f t="shared" si="12"/>
        <v>2020</v>
      </c>
      <c r="E271" t="s">
        <v>63</v>
      </c>
      <c r="F271" t="s">
        <v>64</v>
      </c>
      <c r="G271" t="s">
        <v>65</v>
      </c>
      <c r="H271" t="s">
        <v>13</v>
      </c>
      <c r="I271" s="3">
        <v>2015</v>
      </c>
      <c r="J271" s="4">
        <v>789000000</v>
      </c>
      <c r="K271" s="4">
        <f t="shared" si="13"/>
        <v>789000000</v>
      </c>
      <c r="L271" s="7">
        <f>(Unicorns[[#This Row],[Valuation]]-Unicorns[[#This Row],[Revised Funding]])/Unicorns[[#This Row],[Revised Funding]]</f>
        <v>2.8022813688212929</v>
      </c>
      <c r="M271" t="s">
        <v>698</v>
      </c>
      <c r="N271" s="3">
        <f t="shared" si="14"/>
        <v>5</v>
      </c>
    </row>
    <row r="272" spans="1:14" x14ac:dyDescent="0.25">
      <c r="A272" t="s">
        <v>699</v>
      </c>
      <c r="B272" s="4">
        <v>3000000000</v>
      </c>
      <c r="C272" s="2">
        <v>44256</v>
      </c>
      <c r="D272" s="3">
        <f t="shared" si="12"/>
        <v>2021</v>
      </c>
      <c r="E272" t="s">
        <v>196</v>
      </c>
      <c r="F272" t="s">
        <v>96</v>
      </c>
      <c r="G272" t="s">
        <v>17</v>
      </c>
      <c r="H272" t="s">
        <v>18</v>
      </c>
      <c r="I272" s="3">
        <v>2017</v>
      </c>
      <c r="J272" s="4">
        <v>395000000</v>
      </c>
      <c r="K272" s="4">
        <f t="shared" si="13"/>
        <v>395000000</v>
      </c>
      <c r="L272" s="7">
        <f>(Unicorns[[#This Row],[Valuation]]-Unicorns[[#This Row],[Revised Funding]])/Unicorns[[#This Row],[Revised Funding]]</f>
        <v>6.5949367088607591</v>
      </c>
      <c r="M272" t="s">
        <v>700</v>
      </c>
      <c r="N272" s="3">
        <f t="shared" si="14"/>
        <v>4</v>
      </c>
    </row>
    <row r="273" spans="1:14" x14ac:dyDescent="0.25">
      <c r="A273" t="s">
        <v>701</v>
      </c>
      <c r="B273" s="4">
        <v>3000000000</v>
      </c>
      <c r="C273" s="2">
        <v>44258</v>
      </c>
      <c r="D273" s="3">
        <f t="shared" si="12"/>
        <v>2021</v>
      </c>
      <c r="E273" t="s">
        <v>34</v>
      </c>
      <c r="F273" t="s">
        <v>508</v>
      </c>
      <c r="G273" t="s">
        <v>17</v>
      </c>
      <c r="H273" t="s">
        <v>18</v>
      </c>
      <c r="I273" s="3">
        <v>2012</v>
      </c>
      <c r="J273" s="4">
        <v>496000000</v>
      </c>
      <c r="K273" s="4">
        <f t="shared" si="13"/>
        <v>496000000</v>
      </c>
      <c r="L273" s="7">
        <f>(Unicorns[[#This Row],[Valuation]]-Unicorns[[#This Row],[Revised Funding]])/Unicorns[[#This Row],[Revised Funding]]</f>
        <v>5.0483870967741939</v>
      </c>
      <c r="M273" t="s">
        <v>702</v>
      </c>
      <c r="N273" s="3">
        <f t="shared" si="14"/>
        <v>9</v>
      </c>
    </row>
    <row r="274" spans="1:14" x14ac:dyDescent="0.25">
      <c r="A274" t="s">
        <v>703</v>
      </c>
      <c r="B274" s="4">
        <v>3000000000</v>
      </c>
      <c r="C274" s="2">
        <v>44382</v>
      </c>
      <c r="D274" s="3">
        <f t="shared" si="12"/>
        <v>2021</v>
      </c>
      <c r="E274" t="s">
        <v>21</v>
      </c>
      <c r="F274" t="s">
        <v>310</v>
      </c>
      <c r="G274" t="s">
        <v>311</v>
      </c>
      <c r="H274" t="s">
        <v>31</v>
      </c>
      <c r="I274" s="3">
        <v>2013</v>
      </c>
      <c r="J274" s="4">
        <v>706000000</v>
      </c>
      <c r="K274" s="4">
        <f t="shared" si="13"/>
        <v>706000000</v>
      </c>
      <c r="L274" s="7">
        <f>(Unicorns[[#This Row],[Valuation]]-Unicorns[[#This Row],[Revised Funding]])/Unicorns[[#This Row],[Revised Funding]]</f>
        <v>3.2492917847025495</v>
      </c>
      <c r="M274" t="s">
        <v>704</v>
      </c>
      <c r="N274" s="3">
        <f t="shared" si="14"/>
        <v>8</v>
      </c>
    </row>
    <row r="275" spans="1:14" x14ac:dyDescent="0.25">
      <c r="A275" t="s">
        <v>705</v>
      </c>
      <c r="B275" s="4">
        <v>3000000000</v>
      </c>
      <c r="C275" s="2">
        <v>43755</v>
      </c>
      <c r="D275" s="3">
        <f t="shared" si="12"/>
        <v>2019</v>
      </c>
      <c r="E275" t="s">
        <v>34</v>
      </c>
      <c r="F275" t="s">
        <v>706</v>
      </c>
      <c r="G275" t="s">
        <v>17</v>
      </c>
      <c r="H275" t="s">
        <v>18</v>
      </c>
      <c r="I275" s="3">
        <v>2013</v>
      </c>
      <c r="J275" s="4">
        <v>357000000</v>
      </c>
      <c r="K275" s="4">
        <f t="shared" si="13"/>
        <v>357000000</v>
      </c>
      <c r="L275" s="7">
        <f>(Unicorns[[#This Row],[Valuation]]-Unicorns[[#This Row],[Revised Funding]])/Unicorns[[#This Row],[Revised Funding]]</f>
        <v>7.4033613445378155</v>
      </c>
      <c r="M275" t="s">
        <v>707</v>
      </c>
      <c r="N275" s="3">
        <f t="shared" si="14"/>
        <v>6</v>
      </c>
    </row>
    <row r="276" spans="1:14" x14ac:dyDescent="0.25">
      <c r="A276" t="s">
        <v>708</v>
      </c>
      <c r="B276" s="4">
        <v>3000000000</v>
      </c>
      <c r="C276" s="2">
        <v>44250</v>
      </c>
      <c r="D276" s="3">
        <f t="shared" si="12"/>
        <v>2021</v>
      </c>
      <c r="E276" t="s">
        <v>34</v>
      </c>
      <c r="F276" t="s">
        <v>272</v>
      </c>
      <c r="G276" t="s">
        <v>17</v>
      </c>
      <c r="H276" t="s">
        <v>18</v>
      </c>
      <c r="I276" s="3">
        <v>2015</v>
      </c>
      <c r="J276" s="4">
        <v>722000000</v>
      </c>
      <c r="K276" s="4">
        <f t="shared" si="13"/>
        <v>722000000</v>
      </c>
      <c r="L276" s="7">
        <f>(Unicorns[[#This Row],[Valuation]]-Unicorns[[#This Row],[Revised Funding]])/Unicorns[[#This Row],[Revised Funding]]</f>
        <v>3.155124653739612</v>
      </c>
      <c r="M276" t="s">
        <v>709</v>
      </c>
      <c r="N276" s="3">
        <f t="shared" si="14"/>
        <v>6</v>
      </c>
    </row>
    <row r="277" spans="1:14" x14ac:dyDescent="0.25">
      <c r="A277" t="s">
        <v>710</v>
      </c>
      <c r="B277" s="4">
        <v>3000000000</v>
      </c>
      <c r="C277" s="2">
        <v>44452</v>
      </c>
      <c r="D277" s="3">
        <f t="shared" si="12"/>
        <v>2021</v>
      </c>
      <c r="E277" t="s">
        <v>50</v>
      </c>
      <c r="F277" t="s">
        <v>711</v>
      </c>
      <c r="G277" t="s">
        <v>17</v>
      </c>
      <c r="H277" t="s">
        <v>18</v>
      </c>
      <c r="I277" s="3">
        <v>2012</v>
      </c>
      <c r="J277" s="4">
        <v>407000000</v>
      </c>
      <c r="K277" s="4">
        <f t="shared" si="13"/>
        <v>407000000</v>
      </c>
      <c r="L277" s="7">
        <f>(Unicorns[[#This Row],[Valuation]]-Unicorns[[#This Row],[Revised Funding]])/Unicorns[[#This Row],[Revised Funding]]</f>
        <v>6.3710073710073711</v>
      </c>
      <c r="M277" t="s">
        <v>712</v>
      </c>
      <c r="N277" s="3">
        <f t="shared" si="14"/>
        <v>9</v>
      </c>
    </row>
    <row r="278" spans="1:14" x14ac:dyDescent="0.25">
      <c r="A278" t="s">
        <v>713</v>
      </c>
      <c r="B278" s="4">
        <v>3000000000</v>
      </c>
      <c r="C278" s="2">
        <v>44348</v>
      </c>
      <c r="D278" s="3">
        <f t="shared" si="12"/>
        <v>2021</v>
      </c>
      <c r="E278" t="s">
        <v>44</v>
      </c>
      <c r="F278" t="s">
        <v>241</v>
      </c>
      <c r="G278" t="s">
        <v>17</v>
      </c>
      <c r="H278" t="s">
        <v>18</v>
      </c>
      <c r="I278" s="3">
        <v>2014</v>
      </c>
      <c r="J278" s="4">
        <v>818000000</v>
      </c>
      <c r="K278" s="4">
        <f t="shared" si="13"/>
        <v>818000000</v>
      </c>
      <c r="L278" s="7">
        <f>(Unicorns[[#This Row],[Valuation]]-Unicorns[[#This Row],[Revised Funding]])/Unicorns[[#This Row],[Revised Funding]]</f>
        <v>2.6674816625916868</v>
      </c>
      <c r="M278" t="s">
        <v>714</v>
      </c>
      <c r="N278" s="3">
        <f t="shared" si="14"/>
        <v>7</v>
      </c>
    </row>
    <row r="279" spans="1:14" x14ac:dyDescent="0.25">
      <c r="A279" t="s">
        <v>715</v>
      </c>
      <c r="B279" s="4">
        <v>3000000000</v>
      </c>
      <c r="C279" s="2">
        <v>44390</v>
      </c>
      <c r="D279" s="3">
        <f t="shared" si="12"/>
        <v>2021</v>
      </c>
      <c r="E279" t="s">
        <v>34</v>
      </c>
      <c r="F279" t="s">
        <v>26</v>
      </c>
      <c r="G279" t="s">
        <v>17</v>
      </c>
      <c r="H279" t="s">
        <v>18</v>
      </c>
      <c r="I279" s="3">
        <v>2013</v>
      </c>
      <c r="J279" s="4">
        <v>248000000</v>
      </c>
      <c r="K279" s="4">
        <f t="shared" si="13"/>
        <v>248000000</v>
      </c>
      <c r="L279" s="7">
        <f>(Unicorns[[#This Row],[Valuation]]-Unicorns[[#This Row],[Revised Funding]])/Unicorns[[#This Row],[Revised Funding]]</f>
        <v>11.096774193548388</v>
      </c>
      <c r="M279" t="s">
        <v>716</v>
      </c>
      <c r="N279" s="3">
        <f t="shared" si="14"/>
        <v>8</v>
      </c>
    </row>
    <row r="280" spans="1:14" x14ac:dyDescent="0.25">
      <c r="A280" t="s">
        <v>717</v>
      </c>
      <c r="B280" s="4">
        <v>3000000000</v>
      </c>
      <c r="C280" s="2">
        <v>44224</v>
      </c>
      <c r="D280" s="3">
        <f t="shared" si="12"/>
        <v>2021</v>
      </c>
      <c r="E280" t="s">
        <v>50</v>
      </c>
      <c r="F280" t="s">
        <v>718</v>
      </c>
      <c r="G280" t="s">
        <v>17</v>
      </c>
      <c r="H280" t="s">
        <v>18</v>
      </c>
      <c r="I280" s="3">
        <v>2015</v>
      </c>
      <c r="J280" s="4">
        <v>507000000</v>
      </c>
      <c r="K280" s="4">
        <f t="shared" si="13"/>
        <v>507000000</v>
      </c>
      <c r="L280" s="7">
        <f>(Unicorns[[#This Row],[Valuation]]-Unicorns[[#This Row],[Revised Funding]])/Unicorns[[#This Row],[Revised Funding]]</f>
        <v>4.9171597633136095</v>
      </c>
      <c r="M280" t="s">
        <v>719</v>
      </c>
      <c r="N280" s="3">
        <f t="shared" si="14"/>
        <v>6</v>
      </c>
    </row>
    <row r="281" spans="1:14" x14ac:dyDescent="0.25">
      <c r="A281" t="s">
        <v>720</v>
      </c>
      <c r="B281" s="4">
        <v>3000000000</v>
      </c>
      <c r="C281" s="2">
        <v>44202</v>
      </c>
      <c r="D281" s="3">
        <f t="shared" si="12"/>
        <v>2021</v>
      </c>
      <c r="E281" t="s">
        <v>50</v>
      </c>
      <c r="F281" t="s">
        <v>155</v>
      </c>
      <c r="G281" t="s">
        <v>17</v>
      </c>
      <c r="H281" t="s">
        <v>18</v>
      </c>
      <c r="I281" s="3">
        <v>1999</v>
      </c>
      <c r="J281" s="4">
        <v>414000000</v>
      </c>
      <c r="K281" s="4">
        <f t="shared" si="13"/>
        <v>414000000</v>
      </c>
      <c r="L281" s="7">
        <f>(Unicorns[[#This Row],[Valuation]]-Unicorns[[#This Row],[Revised Funding]])/Unicorns[[#This Row],[Revised Funding]]</f>
        <v>6.2463768115942031</v>
      </c>
      <c r="M281" t="s">
        <v>721</v>
      </c>
      <c r="N281" s="3">
        <f t="shared" si="14"/>
        <v>22</v>
      </c>
    </row>
    <row r="282" spans="1:14" x14ac:dyDescent="0.25">
      <c r="A282" t="s">
        <v>722</v>
      </c>
      <c r="B282" s="4">
        <v>3000000000</v>
      </c>
      <c r="C282" s="2">
        <v>43192</v>
      </c>
      <c r="D282" s="3">
        <f t="shared" si="12"/>
        <v>2018</v>
      </c>
      <c r="E282" t="s">
        <v>128</v>
      </c>
      <c r="F282" t="s">
        <v>72</v>
      </c>
      <c r="G282" t="s">
        <v>12</v>
      </c>
      <c r="H282" t="s">
        <v>13</v>
      </c>
      <c r="I282" s="3">
        <v>2014</v>
      </c>
      <c r="J282" s="4">
        <v>1000000000</v>
      </c>
      <c r="K282" s="4">
        <f t="shared" si="13"/>
        <v>1000000000</v>
      </c>
      <c r="L282" s="7">
        <f>(Unicorns[[#This Row],[Valuation]]-Unicorns[[#This Row],[Revised Funding]])/Unicorns[[#This Row],[Revised Funding]]</f>
        <v>2</v>
      </c>
      <c r="M282" t="s">
        <v>723</v>
      </c>
      <c r="N282" s="3">
        <f t="shared" si="14"/>
        <v>4</v>
      </c>
    </row>
    <row r="283" spans="1:14" x14ac:dyDescent="0.25">
      <c r="A283" t="s">
        <v>724</v>
      </c>
      <c r="B283" s="4">
        <v>3000000000</v>
      </c>
      <c r="C283" s="2">
        <v>44428</v>
      </c>
      <c r="D283" s="3">
        <f t="shared" si="12"/>
        <v>2021</v>
      </c>
      <c r="E283" t="s">
        <v>34</v>
      </c>
      <c r="F283" t="s">
        <v>64</v>
      </c>
      <c r="G283" t="s">
        <v>65</v>
      </c>
      <c r="H283" t="s">
        <v>13</v>
      </c>
      <c r="I283" s="3">
        <v>2018</v>
      </c>
      <c r="J283" s="4">
        <v>543000000</v>
      </c>
      <c r="K283" s="4">
        <f t="shared" si="13"/>
        <v>543000000</v>
      </c>
      <c r="L283" s="7">
        <f>(Unicorns[[#This Row],[Valuation]]-Unicorns[[#This Row],[Revised Funding]])/Unicorns[[#This Row],[Revised Funding]]</f>
        <v>4.5248618784530388</v>
      </c>
      <c r="M283" t="s">
        <v>725</v>
      </c>
      <c r="N283" s="3">
        <f t="shared" si="14"/>
        <v>3</v>
      </c>
    </row>
    <row r="284" spans="1:14" x14ac:dyDescent="0.25">
      <c r="A284" t="s">
        <v>726</v>
      </c>
      <c r="B284" s="4">
        <v>3000000000</v>
      </c>
      <c r="C284" s="2">
        <v>44159</v>
      </c>
      <c r="D284" s="3">
        <f t="shared" si="12"/>
        <v>2020</v>
      </c>
      <c r="E284" t="s">
        <v>21</v>
      </c>
      <c r="F284" t="s">
        <v>437</v>
      </c>
      <c r="G284" t="s">
        <v>65</v>
      </c>
      <c r="H284" t="s">
        <v>13</v>
      </c>
      <c r="I284" s="3">
        <v>2015</v>
      </c>
      <c r="J284" s="4">
        <v>1000000000</v>
      </c>
      <c r="K284" s="4">
        <f t="shared" si="13"/>
        <v>1000000000</v>
      </c>
      <c r="L284" s="7">
        <f>(Unicorns[[#This Row],[Valuation]]-Unicorns[[#This Row],[Revised Funding]])/Unicorns[[#This Row],[Revised Funding]]</f>
        <v>2</v>
      </c>
      <c r="M284" t="s">
        <v>727</v>
      </c>
      <c r="N284" s="3">
        <f t="shared" si="14"/>
        <v>5</v>
      </c>
    </row>
    <row r="285" spans="1:14" x14ac:dyDescent="0.25">
      <c r="A285" t="s">
        <v>728</v>
      </c>
      <c r="B285" s="4">
        <v>3000000000</v>
      </c>
      <c r="C285" s="2">
        <v>44327</v>
      </c>
      <c r="D285" s="3">
        <f t="shared" si="12"/>
        <v>2021</v>
      </c>
      <c r="E285" t="s">
        <v>25</v>
      </c>
      <c r="F285" t="s">
        <v>26</v>
      </c>
      <c r="G285" t="s">
        <v>17</v>
      </c>
      <c r="H285" t="s">
        <v>18</v>
      </c>
      <c r="I285" s="3">
        <v>2016</v>
      </c>
      <c r="J285" s="4">
        <v>407000000</v>
      </c>
      <c r="K285" s="4">
        <f t="shared" si="13"/>
        <v>407000000</v>
      </c>
      <c r="L285" s="7">
        <f>(Unicorns[[#This Row],[Valuation]]-Unicorns[[#This Row],[Revised Funding]])/Unicorns[[#This Row],[Revised Funding]]</f>
        <v>6.3710073710073711</v>
      </c>
      <c r="M285" t="s">
        <v>729</v>
      </c>
      <c r="N285" s="3">
        <f t="shared" si="14"/>
        <v>5</v>
      </c>
    </row>
    <row r="286" spans="1:14" x14ac:dyDescent="0.25">
      <c r="A286" t="s">
        <v>730</v>
      </c>
      <c r="B286" s="4">
        <v>3000000000</v>
      </c>
      <c r="C286" s="2">
        <v>43973</v>
      </c>
      <c r="D286" s="3">
        <f t="shared" si="12"/>
        <v>2020</v>
      </c>
      <c r="E286" t="s">
        <v>92</v>
      </c>
      <c r="F286" t="s">
        <v>26</v>
      </c>
      <c r="G286" t="s">
        <v>17</v>
      </c>
      <c r="H286" t="s">
        <v>18</v>
      </c>
      <c r="I286" s="3">
        <v>2014</v>
      </c>
      <c r="J286" s="4">
        <v>314000000</v>
      </c>
      <c r="K286" s="4">
        <f t="shared" si="13"/>
        <v>314000000</v>
      </c>
      <c r="L286" s="7">
        <f>(Unicorns[[#This Row],[Valuation]]-Unicorns[[#This Row],[Revised Funding]])/Unicorns[[#This Row],[Revised Funding]]</f>
        <v>8.5541401273885356</v>
      </c>
      <c r="M286" t="s">
        <v>731</v>
      </c>
      <c r="N286" s="3">
        <f t="shared" si="14"/>
        <v>6</v>
      </c>
    </row>
    <row r="287" spans="1:14" x14ac:dyDescent="0.25">
      <c r="A287" t="s">
        <v>732</v>
      </c>
      <c r="B287" s="4">
        <v>3000000000</v>
      </c>
      <c r="C287" s="2">
        <v>44453</v>
      </c>
      <c r="D287" s="3">
        <f t="shared" si="12"/>
        <v>2021</v>
      </c>
      <c r="E287" t="s">
        <v>34</v>
      </c>
      <c r="F287" t="s">
        <v>733</v>
      </c>
      <c r="G287" t="s">
        <v>17</v>
      </c>
      <c r="H287" t="s">
        <v>18</v>
      </c>
      <c r="I287" s="3">
        <v>2008</v>
      </c>
      <c r="J287" s="4">
        <v>200000000</v>
      </c>
      <c r="K287" s="4">
        <f t="shared" si="13"/>
        <v>200000000</v>
      </c>
      <c r="L287" s="7">
        <f>(Unicorns[[#This Row],[Valuation]]-Unicorns[[#This Row],[Revised Funding]])/Unicorns[[#This Row],[Revised Funding]]</f>
        <v>14</v>
      </c>
      <c r="M287" t="s">
        <v>734</v>
      </c>
      <c r="N287" s="3">
        <f t="shared" si="14"/>
        <v>13</v>
      </c>
    </row>
    <row r="288" spans="1:14" x14ac:dyDescent="0.25">
      <c r="A288" t="s">
        <v>735</v>
      </c>
      <c r="B288" s="4">
        <v>3000000000</v>
      </c>
      <c r="C288" s="2">
        <v>43949</v>
      </c>
      <c r="D288" s="3">
        <f t="shared" si="12"/>
        <v>2020</v>
      </c>
      <c r="E288" t="s">
        <v>10</v>
      </c>
      <c r="F288" t="s">
        <v>736</v>
      </c>
      <c r="G288" t="s">
        <v>17</v>
      </c>
      <c r="H288" t="s">
        <v>18</v>
      </c>
      <c r="I288" s="3">
        <v>2009</v>
      </c>
      <c r="J288" s="4">
        <v>417000000</v>
      </c>
      <c r="K288" s="4">
        <f t="shared" si="13"/>
        <v>417000000</v>
      </c>
      <c r="L288" s="7">
        <f>(Unicorns[[#This Row],[Valuation]]-Unicorns[[#This Row],[Revised Funding]])/Unicorns[[#This Row],[Revised Funding]]</f>
        <v>6.1942446043165464</v>
      </c>
      <c r="M288" t="s">
        <v>737</v>
      </c>
      <c r="N288" s="3">
        <f t="shared" si="14"/>
        <v>11</v>
      </c>
    </row>
    <row r="289" spans="1:14" x14ac:dyDescent="0.25">
      <c r="A289" t="s">
        <v>738</v>
      </c>
      <c r="B289" s="4">
        <v>3000000000</v>
      </c>
      <c r="C289" s="2">
        <v>43767</v>
      </c>
      <c r="D289" s="3">
        <f t="shared" si="12"/>
        <v>2019</v>
      </c>
      <c r="E289" t="s">
        <v>208</v>
      </c>
      <c r="F289" t="s">
        <v>520</v>
      </c>
      <c r="G289" t="s">
        <v>17</v>
      </c>
      <c r="H289" t="s">
        <v>18</v>
      </c>
      <c r="I289" s="3">
        <v>2011</v>
      </c>
      <c r="J289" s="4">
        <v>999000000</v>
      </c>
      <c r="K289" s="4">
        <f t="shared" si="13"/>
        <v>999000000</v>
      </c>
      <c r="L289" s="7">
        <f>(Unicorns[[#This Row],[Valuation]]-Unicorns[[#This Row],[Revised Funding]])/Unicorns[[#This Row],[Revised Funding]]</f>
        <v>2.0030030030030028</v>
      </c>
      <c r="M289" t="s">
        <v>739</v>
      </c>
      <c r="N289" s="3">
        <f t="shared" si="14"/>
        <v>8</v>
      </c>
    </row>
    <row r="290" spans="1:14" x14ac:dyDescent="0.25">
      <c r="A290" t="s">
        <v>740</v>
      </c>
      <c r="B290" s="4">
        <v>3000000000</v>
      </c>
      <c r="C290" s="2">
        <v>43571</v>
      </c>
      <c r="D290" s="3">
        <f t="shared" si="12"/>
        <v>2019</v>
      </c>
      <c r="E290" t="s">
        <v>15</v>
      </c>
      <c r="F290" t="s">
        <v>741</v>
      </c>
      <c r="G290" t="s">
        <v>17</v>
      </c>
      <c r="H290" t="s">
        <v>18</v>
      </c>
      <c r="I290" s="3">
        <v>2011</v>
      </c>
      <c r="J290" s="4">
        <v>880000000</v>
      </c>
      <c r="K290" s="4">
        <f t="shared" si="13"/>
        <v>880000000</v>
      </c>
      <c r="L290" s="7">
        <f>(Unicorns[[#This Row],[Valuation]]-Unicorns[[#This Row],[Revised Funding]])/Unicorns[[#This Row],[Revised Funding]]</f>
        <v>2.4090909090909092</v>
      </c>
      <c r="M290" t="s">
        <v>742</v>
      </c>
      <c r="N290" s="3">
        <f t="shared" si="14"/>
        <v>8</v>
      </c>
    </row>
    <row r="291" spans="1:14" x14ac:dyDescent="0.25">
      <c r="A291" t="s">
        <v>743</v>
      </c>
      <c r="B291" s="4">
        <v>3000000000</v>
      </c>
      <c r="C291" s="2">
        <v>43920</v>
      </c>
      <c r="D291" s="3">
        <f t="shared" si="12"/>
        <v>2020</v>
      </c>
      <c r="E291" t="s">
        <v>128</v>
      </c>
      <c r="F291" t="s">
        <v>96</v>
      </c>
      <c r="G291" t="s">
        <v>17</v>
      </c>
      <c r="H291" t="s">
        <v>18</v>
      </c>
      <c r="I291" s="3">
        <v>2012</v>
      </c>
      <c r="J291" s="4">
        <v>777000000</v>
      </c>
      <c r="K291" s="4">
        <f t="shared" si="13"/>
        <v>777000000</v>
      </c>
      <c r="L291" s="7">
        <f>(Unicorns[[#This Row],[Valuation]]-Unicorns[[#This Row],[Revised Funding]])/Unicorns[[#This Row],[Revised Funding]]</f>
        <v>2.8610038610038608</v>
      </c>
      <c r="M291" t="s">
        <v>744</v>
      </c>
      <c r="N291" s="3">
        <f t="shared" si="14"/>
        <v>8</v>
      </c>
    </row>
    <row r="292" spans="1:14" x14ac:dyDescent="0.25">
      <c r="A292" t="s">
        <v>745</v>
      </c>
      <c r="B292" s="4">
        <v>3000000000</v>
      </c>
      <c r="C292" s="2">
        <v>44369</v>
      </c>
      <c r="D292" s="3">
        <f t="shared" si="12"/>
        <v>2021</v>
      </c>
      <c r="E292" t="s">
        <v>196</v>
      </c>
      <c r="F292" t="s">
        <v>351</v>
      </c>
      <c r="G292" t="s">
        <v>352</v>
      </c>
      <c r="H292" t="s">
        <v>13</v>
      </c>
      <c r="I292" s="3">
        <v>2014</v>
      </c>
      <c r="J292" s="4">
        <v>583000000</v>
      </c>
      <c r="K292" s="4">
        <f t="shared" si="13"/>
        <v>583000000</v>
      </c>
      <c r="L292" s="7">
        <f>(Unicorns[[#This Row],[Valuation]]-Unicorns[[#This Row],[Revised Funding]])/Unicorns[[#This Row],[Revised Funding]]</f>
        <v>4.1457975986277873</v>
      </c>
      <c r="M292" t="s">
        <v>746</v>
      </c>
      <c r="N292" s="3">
        <f t="shared" si="14"/>
        <v>7</v>
      </c>
    </row>
    <row r="293" spans="1:14" x14ac:dyDescent="0.25">
      <c r="A293" t="s">
        <v>747</v>
      </c>
      <c r="B293" s="4">
        <v>3000000000</v>
      </c>
      <c r="C293" s="2">
        <v>44460</v>
      </c>
      <c r="D293" s="3">
        <f t="shared" si="12"/>
        <v>2021</v>
      </c>
      <c r="E293" t="s">
        <v>25</v>
      </c>
      <c r="F293" t="s">
        <v>288</v>
      </c>
      <c r="G293" t="s">
        <v>17</v>
      </c>
      <c r="H293" t="s">
        <v>18</v>
      </c>
      <c r="I293" s="3">
        <v>2016</v>
      </c>
      <c r="J293" s="4">
        <v>398000000</v>
      </c>
      <c r="K293" s="4">
        <f t="shared" si="13"/>
        <v>398000000</v>
      </c>
      <c r="L293" s="7">
        <f>(Unicorns[[#This Row],[Valuation]]-Unicorns[[#This Row],[Revised Funding]])/Unicorns[[#This Row],[Revised Funding]]</f>
        <v>6.5376884422110555</v>
      </c>
      <c r="M293" t="s">
        <v>748</v>
      </c>
      <c r="N293" s="3">
        <f t="shared" si="14"/>
        <v>5</v>
      </c>
    </row>
    <row r="294" spans="1:14" x14ac:dyDescent="0.25">
      <c r="A294" t="s">
        <v>749</v>
      </c>
      <c r="B294" s="4">
        <v>3000000000</v>
      </c>
      <c r="C294" s="2">
        <v>43364</v>
      </c>
      <c r="D294" s="3">
        <f t="shared" si="12"/>
        <v>2018</v>
      </c>
      <c r="E294" t="s">
        <v>44</v>
      </c>
      <c r="F294" t="s">
        <v>489</v>
      </c>
      <c r="G294" t="s">
        <v>17</v>
      </c>
      <c r="H294" t="s">
        <v>18</v>
      </c>
      <c r="I294" s="3">
        <v>2015</v>
      </c>
      <c r="J294" s="4">
        <v>666000000</v>
      </c>
      <c r="K294" s="4">
        <f t="shared" si="13"/>
        <v>666000000</v>
      </c>
      <c r="L294" s="7">
        <f>(Unicorns[[#This Row],[Valuation]]-Unicorns[[#This Row],[Revised Funding]])/Unicorns[[#This Row],[Revised Funding]]</f>
        <v>3.5045045045045047</v>
      </c>
      <c r="M294" t="s">
        <v>750</v>
      </c>
      <c r="N294" s="3">
        <f t="shared" si="14"/>
        <v>3</v>
      </c>
    </row>
    <row r="295" spans="1:14" x14ac:dyDescent="0.25">
      <c r="A295" t="s">
        <v>751</v>
      </c>
      <c r="B295" s="4">
        <v>3000000000</v>
      </c>
      <c r="C295" s="2">
        <v>44377</v>
      </c>
      <c r="D295" s="3">
        <f t="shared" si="12"/>
        <v>2021</v>
      </c>
      <c r="E295" t="s">
        <v>208</v>
      </c>
      <c r="F295" t="s">
        <v>112</v>
      </c>
      <c r="G295" t="s">
        <v>113</v>
      </c>
      <c r="H295" t="s">
        <v>31</v>
      </c>
      <c r="I295" s="3">
        <v>2019</v>
      </c>
      <c r="J295" s="4">
        <v>468000000</v>
      </c>
      <c r="K295" s="4">
        <f t="shared" si="13"/>
        <v>468000000</v>
      </c>
      <c r="L295" s="7">
        <f>(Unicorns[[#This Row],[Valuation]]-Unicorns[[#This Row],[Revised Funding]])/Unicorns[[#This Row],[Revised Funding]]</f>
        <v>5.4102564102564106</v>
      </c>
      <c r="M295" t="s">
        <v>752</v>
      </c>
      <c r="N295" s="3">
        <f t="shared" si="14"/>
        <v>2</v>
      </c>
    </row>
    <row r="296" spans="1:14" x14ac:dyDescent="0.25">
      <c r="A296" t="s">
        <v>753</v>
      </c>
      <c r="B296" s="4">
        <v>3000000000</v>
      </c>
      <c r="C296" s="2">
        <v>42108</v>
      </c>
      <c r="D296" s="3">
        <f t="shared" si="12"/>
        <v>2015</v>
      </c>
      <c r="E296" t="s">
        <v>196</v>
      </c>
      <c r="F296" t="s">
        <v>508</v>
      </c>
      <c r="G296" t="s">
        <v>17</v>
      </c>
      <c r="H296" t="s">
        <v>18</v>
      </c>
      <c r="I296" s="3">
        <v>2013</v>
      </c>
      <c r="J296" s="4">
        <v>558000000</v>
      </c>
      <c r="K296" s="4">
        <f t="shared" si="13"/>
        <v>558000000</v>
      </c>
      <c r="L296" s="7">
        <f>(Unicorns[[#This Row],[Valuation]]-Unicorns[[#This Row],[Revised Funding]])/Unicorns[[#This Row],[Revised Funding]]</f>
        <v>4.376344086021505</v>
      </c>
      <c r="M296" t="s">
        <v>754</v>
      </c>
      <c r="N296" s="3">
        <f t="shared" si="14"/>
        <v>2</v>
      </c>
    </row>
    <row r="297" spans="1:14" x14ac:dyDescent="0.25">
      <c r="A297" t="s">
        <v>755</v>
      </c>
      <c r="B297" s="4">
        <v>3000000000</v>
      </c>
      <c r="C297" s="2">
        <v>44329</v>
      </c>
      <c r="D297" s="3">
        <f t="shared" si="12"/>
        <v>2021</v>
      </c>
      <c r="E297" t="s">
        <v>63</v>
      </c>
      <c r="F297" t="s">
        <v>26</v>
      </c>
      <c r="G297" t="s">
        <v>17</v>
      </c>
      <c r="H297" t="s">
        <v>18</v>
      </c>
      <c r="I297" s="3">
        <v>2015</v>
      </c>
      <c r="J297" s="4">
        <v>461000000</v>
      </c>
      <c r="K297" s="4">
        <f t="shared" si="13"/>
        <v>461000000</v>
      </c>
      <c r="L297" s="7">
        <f>(Unicorns[[#This Row],[Valuation]]-Unicorns[[#This Row],[Revised Funding]])/Unicorns[[#This Row],[Revised Funding]]</f>
        <v>5.5075921908893708</v>
      </c>
      <c r="M297" t="s">
        <v>756</v>
      </c>
      <c r="N297" s="3">
        <f t="shared" si="14"/>
        <v>6</v>
      </c>
    </row>
    <row r="298" spans="1:14" x14ac:dyDescent="0.25">
      <c r="A298" t="s">
        <v>757</v>
      </c>
      <c r="B298" s="4">
        <v>3000000000</v>
      </c>
      <c r="C298" s="2">
        <v>43452</v>
      </c>
      <c r="D298" s="3">
        <f t="shared" si="12"/>
        <v>2018</v>
      </c>
      <c r="E298" t="s">
        <v>10</v>
      </c>
      <c r="F298" t="s">
        <v>758</v>
      </c>
      <c r="G298" t="s">
        <v>41</v>
      </c>
      <c r="H298" t="s">
        <v>31</v>
      </c>
      <c r="I298" s="3">
        <v>2016</v>
      </c>
      <c r="J298" s="4">
        <v>682000000</v>
      </c>
      <c r="K298" s="4">
        <f t="shared" si="13"/>
        <v>682000000</v>
      </c>
      <c r="L298" s="7">
        <f>(Unicorns[[#This Row],[Valuation]]-Unicorns[[#This Row],[Revised Funding]])/Unicorns[[#This Row],[Revised Funding]]</f>
        <v>3.3988269794721409</v>
      </c>
      <c r="M298" t="s">
        <v>759</v>
      </c>
      <c r="N298" s="3">
        <f t="shared" si="14"/>
        <v>2</v>
      </c>
    </row>
    <row r="299" spans="1:14" x14ac:dyDescent="0.25">
      <c r="A299" t="s">
        <v>760</v>
      </c>
      <c r="B299" s="4">
        <v>3000000000</v>
      </c>
      <c r="C299" s="2">
        <v>43956</v>
      </c>
      <c r="D299" s="3">
        <f t="shared" si="12"/>
        <v>2020</v>
      </c>
      <c r="E299" t="s">
        <v>63</v>
      </c>
      <c r="F299" t="s">
        <v>761</v>
      </c>
      <c r="G299" t="s">
        <v>225</v>
      </c>
      <c r="H299" t="s">
        <v>18</v>
      </c>
      <c r="I299" s="3">
        <v>2015</v>
      </c>
      <c r="J299" s="4">
        <v>483000000</v>
      </c>
      <c r="K299" s="4">
        <f t="shared" si="13"/>
        <v>483000000</v>
      </c>
      <c r="L299" s="7">
        <f>(Unicorns[[#This Row],[Valuation]]-Unicorns[[#This Row],[Revised Funding]])/Unicorns[[#This Row],[Revised Funding]]</f>
        <v>5.2111801242236027</v>
      </c>
      <c r="M299" t="s">
        <v>762</v>
      </c>
      <c r="N299" s="3">
        <f t="shared" si="14"/>
        <v>5</v>
      </c>
    </row>
    <row r="300" spans="1:14" x14ac:dyDescent="0.25">
      <c r="A300" t="s">
        <v>763</v>
      </c>
      <c r="B300" s="4">
        <v>3000000000</v>
      </c>
      <c r="C300" s="2">
        <v>44432</v>
      </c>
      <c r="D300" s="3">
        <f t="shared" si="12"/>
        <v>2021</v>
      </c>
      <c r="E300" t="s">
        <v>25</v>
      </c>
      <c r="F300" t="s">
        <v>224</v>
      </c>
      <c r="G300" t="s">
        <v>225</v>
      </c>
      <c r="H300" t="s">
        <v>18</v>
      </c>
      <c r="I300" s="3">
        <v>2014</v>
      </c>
      <c r="J300" s="4">
        <v>299000000</v>
      </c>
      <c r="K300" s="4">
        <f t="shared" si="13"/>
        <v>299000000</v>
      </c>
      <c r="L300" s="7">
        <f>(Unicorns[[#This Row],[Valuation]]-Unicorns[[#This Row],[Revised Funding]])/Unicorns[[#This Row],[Revised Funding]]</f>
        <v>9.0334448160535121</v>
      </c>
      <c r="M300" t="s">
        <v>764</v>
      </c>
      <c r="N300" s="3">
        <f t="shared" si="14"/>
        <v>7</v>
      </c>
    </row>
    <row r="301" spans="1:14" x14ac:dyDescent="0.25">
      <c r="A301" t="s">
        <v>765</v>
      </c>
      <c r="B301" s="4">
        <v>3000000000</v>
      </c>
      <c r="C301" s="2">
        <v>44264</v>
      </c>
      <c r="D301" s="3">
        <f t="shared" si="12"/>
        <v>2021</v>
      </c>
      <c r="E301" t="s">
        <v>25</v>
      </c>
      <c r="F301" t="s">
        <v>96</v>
      </c>
      <c r="G301" t="s">
        <v>17</v>
      </c>
      <c r="H301" t="s">
        <v>18</v>
      </c>
      <c r="I301" s="3">
        <v>2016</v>
      </c>
      <c r="J301" s="4">
        <v>326000000</v>
      </c>
      <c r="K301" s="4">
        <f t="shared" si="13"/>
        <v>326000000</v>
      </c>
      <c r="L301" s="7">
        <f>(Unicorns[[#This Row],[Valuation]]-Unicorns[[#This Row],[Revised Funding]])/Unicorns[[#This Row],[Revised Funding]]</f>
        <v>8.2024539877300615</v>
      </c>
      <c r="M301" t="s">
        <v>766</v>
      </c>
      <c r="N301" s="3">
        <f t="shared" si="14"/>
        <v>5</v>
      </c>
    </row>
    <row r="302" spans="1:14" x14ac:dyDescent="0.25">
      <c r="A302" t="s">
        <v>767</v>
      </c>
      <c r="B302" s="4">
        <v>3000000000</v>
      </c>
      <c r="C302" s="2">
        <v>44341</v>
      </c>
      <c r="D302" s="3">
        <f t="shared" si="12"/>
        <v>2021</v>
      </c>
      <c r="E302" t="s">
        <v>34</v>
      </c>
      <c r="F302" t="s">
        <v>310</v>
      </c>
      <c r="G302" t="s">
        <v>311</v>
      </c>
      <c r="H302" t="s">
        <v>31</v>
      </c>
      <c r="I302" s="3">
        <v>2012</v>
      </c>
      <c r="J302" s="4">
        <v>812000000</v>
      </c>
      <c r="K302" s="4">
        <f t="shared" si="13"/>
        <v>812000000</v>
      </c>
      <c r="L302" s="7">
        <f>(Unicorns[[#This Row],[Valuation]]-Unicorns[[#This Row],[Revised Funding]])/Unicorns[[#This Row],[Revised Funding]]</f>
        <v>2.6945812807881775</v>
      </c>
      <c r="M302" t="s">
        <v>768</v>
      </c>
      <c r="N302" s="3">
        <f t="shared" si="14"/>
        <v>9</v>
      </c>
    </row>
    <row r="303" spans="1:14" x14ac:dyDescent="0.25">
      <c r="A303" t="s">
        <v>769</v>
      </c>
      <c r="B303" s="4">
        <v>3000000000</v>
      </c>
      <c r="C303" s="2">
        <v>44420</v>
      </c>
      <c r="D303" s="3">
        <f t="shared" si="12"/>
        <v>2021</v>
      </c>
      <c r="E303" t="s">
        <v>63</v>
      </c>
      <c r="F303" t="s">
        <v>214</v>
      </c>
      <c r="G303" t="s">
        <v>65</v>
      </c>
      <c r="H303" t="s">
        <v>13</v>
      </c>
      <c r="I303" s="3">
        <v>2010</v>
      </c>
      <c r="J303" s="4">
        <v>591000000</v>
      </c>
      <c r="K303" s="4">
        <f t="shared" si="13"/>
        <v>591000000</v>
      </c>
      <c r="L303" s="7">
        <f>(Unicorns[[#This Row],[Valuation]]-Unicorns[[#This Row],[Revised Funding]])/Unicorns[[#This Row],[Revised Funding]]</f>
        <v>4.0761421319796955</v>
      </c>
      <c r="M303" t="s">
        <v>770</v>
      </c>
      <c r="N303" s="3">
        <f t="shared" si="14"/>
        <v>11</v>
      </c>
    </row>
    <row r="304" spans="1:14" x14ac:dyDescent="0.25">
      <c r="A304" t="s">
        <v>771</v>
      </c>
      <c r="B304" s="4">
        <v>3000000000</v>
      </c>
      <c r="C304" s="2">
        <v>44246</v>
      </c>
      <c r="D304" s="3">
        <f t="shared" si="12"/>
        <v>2021</v>
      </c>
      <c r="E304" t="s">
        <v>92</v>
      </c>
      <c r="F304" t="s">
        <v>26</v>
      </c>
      <c r="G304" t="s">
        <v>17</v>
      </c>
      <c r="H304" t="s">
        <v>18</v>
      </c>
      <c r="I304" s="3">
        <v>2014</v>
      </c>
      <c r="J304" s="4">
        <v>379000000</v>
      </c>
      <c r="K304" s="4">
        <f t="shared" si="13"/>
        <v>379000000</v>
      </c>
      <c r="L304" s="7">
        <f>(Unicorns[[#This Row],[Valuation]]-Unicorns[[#This Row],[Revised Funding]])/Unicorns[[#This Row],[Revised Funding]]</f>
        <v>6.9155672823218994</v>
      </c>
      <c r="M304" t="s">
        <v>772</v>
      </c>
      <c r="N304" s="3">
        <f t="shared" si="14"/>
        <v>7</v>
      </c>
    </row>
    <row r="305" spans="1:14" x14ac:dyDescent="0.25">
      <c r="A305" t="s">
        <v>773</v>
      </c>
      <c r="B305" s="4">
        <v>3000000000</v>
      </c>
      <c r="C305" s="2">
        <v>44579</v>
      </c>
      <c r="D305" s="3">
        <f t="shared" si="12"/>
        <v>2022</v>
      </c>
      <c r="E305" t="s">
        <v>34</v>
      </c>
      <c r="F305" t="s">
        <v>774</v>
      </c>
      <c r="G305" t="s">
        <v>17</v>
      </c>
      <c r="H305" t="s">
        <v>18</v>
      </c>
      <c r="I305" s="3">
        <v>2014</v>
      </c>
      <c r="J305" s="4">
        <v>334000000</v>
      </c>
      <c r="K305" s="4">
        <f t="shared" si="13"/>
        <v>334000000</v>
      </c>
      <c r="L305" s="7">
        <f>(Unicorns[[#This Row],[Valuation]]-Unicorns[[#This Row],[Revised Funding]])/Unicorns[[#This Row],[Revised Funding]]</f>
        <v>7.9820359281437128</v>
      </c>
      <c r="M305" t="s">
        <v>775</v>
      </c>
      <c r="N305" s="3">
        <f t="shared" si="14"/>
        <v>8</v>
      </c>
    </row>
    <row r="306" spans="1:14" x14ac:dyDescent="0.25">
      <c r="A306" t="s">
        <v>776</v>
      </c>
      <c r="B306" s="4">
        <v>3000000000</v>
      </c>
      <c r="C306" s="2">
        <v>44295</v>
      </c>
      <c r="D306" s="3">
        <f t="shared" si="12"/>
        <v>2021</v>
      </c>
      <c r="E306" t="s">
        <v>21</v>
      </c>
      <c r="F306" t="s">
        <v>288</v>
      </c>
      <c r="G306" t="s">
        <v>17</v>
      </c>
      <c r="H306" t="s">
        <v>18</v>
      </c>
      <c r="I306" s="3">
        <v>2019</v>
      </c>
      <c r="J306" s="4">
        <v>399000000</v>
      </c>
      <c r="K306" s="4">
        <f t="shared" si="13"/>
        <v>399000000</v>
      </c>
      <c r="L306" s="7">
        <f>(Unicorns[[#This Row],[Valuation]]-Unicorns[[#This Row],[Revised Funding]])/Unicorns[[#This Row],[Revised Funding]]</f>
        <v>6.518796992481203</v>
      </c>
      <c r="M306" t="s">
        <v>777</v>
      </c>
      <c r="N306" s="3">
        <f t="shared" si="14"/>
        <v>2</v>
      </c>
    </row>
    <row r="307" spans="1:14" x14ac:dyDescent="0.25">
      <c r="A307" t="s">
        <v>778</v>
      </c>
      <c r="B307" s="4">
        <v>3000000000</v>
      </c>
      <c r="C307" s="2">
        <v>42276</v>
      </c>
      <c r="D307" s="3">
        <f t="shared" si="12"/>
        <v>2015</v>
      </c>
      <c r="E307" t="s">
        <v>21</v>
      </c>
      <c r="F307" t="s">
        <v>26</v>
      </c>
      <c r="G307" t="s">
        <v>17</v>
      </c>
      <c r="H307" t="s">
        <v>18</v>
      </c>
      <c r="I307" s="3">
        <v>2008</v>
      </c>
      <c r="J307" s="4">
        <v>698000000</v>
      </c>
      <c r="K307" s="4">
        <f t="shared" si="13"/>
        <v>698000000</v>
      </c>
      <c r="L307" s="7">
        <f>(Unicorns[[#This Row],[Valuation]]-Unicorns[[#This Row],[Revised Funding]])/Unicorns[[#This Row],[Revised Funding]]</f>
        <v>3.2979942693409741</v>
      </c>
      <c r="M307" t="s">
        <v>779</v>
      </c>
      <c r="N307" s="3">
        <f t="shared" si="14"/>
        <v>7</v>
      </c>
    </row>
    <row r="308" spans="1:14" x14ac:dyDescent="0.25">
      <c r="A308" t="s">
        <v>780</v>
      </c>
      <c r="B308" s="4">
        <v>3000000000</v>
      </c>
      <c r="C308" s="2">
        <v>43605</v>
      </c>
      <c r="D308" s="3">
        <f t="shared" si="12"/>
        <v>2019</v>
      </c>
      <c r="E308" t="s">
        <v>44</v>
      </c>
      <c r="F308" t="s">
        <v>781</v>
      </c>
      <c r="G308" t="s">
        <v>17</v>
      </c>
      <c r="H308" t="s">
        <v>18</v>
      </c>
      <c r="I308" s="3">
        <v>2014</v>
      </c>
      <c r="J308" s="4">
        <v>483000000</v>
      </c>
      <c r="K308" s="4">
        <f t="shared" si="13"/>
        <v>483000000</v>
      </c>
      <c r="L308" s="7">
        <f>(Unicorns[[#This Row],[Valuation]]-Unicorns[[#This Row],[Revised Funding]])/Unicorns[[#This Row],[Revised Funding]]</f>
        <v>5.2111801242236027</v>
      </c>
      <c r="M308" t="s">
        <v>782</v>
      </c>
      <c r="N308" s="3">
        <f t="shared" si="14"/>
        <v>5</v>
      </c>
    </row>
    <row r="309" spans="1:14" x14ac:dyDescent="0.25">
      <c r="A309" t="s">
        <v>783</v>
      </c>
      <c r="B309" s="4">
        <v>3000000000</v>
      </c>
      <c r="C309" s="2">
        <v>44407</v>
      </c>
      <c r="D309" s="3">
        <f t="shared" si="12"/>
        <v>2021</v>
      </c>
      <c r="E309" t="s">
        <v>25</v>
      </c>
      <c r="F309" t="s">
        <v>784</v>
      </c>
      <c r="G309" t="s">
        <v>65</v>
      </c>
      <c r="H309" t="s">
        <v>13</v>
      </c>
      <c r="I309" s="3">
        <v>2018</v>
      </c>
      <c r="J309" s="4">
        <v>600000000</v>
      </c>
      <c r="K309" s="4">
        <f t="shared" si="13"/>
        <v>600000000</v>
      </c>
      <c r="L309" s="7">
        <f>(Unicorns[[#This Row],[Valuation]]-Unicorns[[#This Row],[Revised Funding]])/Unicorns[[#This Row],[Revised Funding]]</f>
        <v>4</v>
      </c>
      <c r="M309" t="s">
        <v>785</v>
      </c>
      <c r="N309" s="3">
        <f t="shared" si="14"/>
        <v>3</v>
      </c>
    </row>
    <row r="310" spans="1:14" x14ac:dyDescent="0.25">
      <c r="A310" t="s">
        <v>786</v>
      </c>
      <c r="B310" s="4">
        <v>3000000000</v>
      </c>
      <c r="C310" s="2">
        <v>44428</v>
      </c>
      <c r="D310" s="3">
        <f t="shared" si="12"/>
        <v>2021</v>
      </c>
      <c r="E310" t="s">
        <v>25</v>
      </c>
      <c r="F310" t="s">
        <v>787</v>
      </c>
      <c r="G310" t="s">
        <v>17</v>
      </c>
      <c r="H310" t="s">
        <v>18</v>
      </c>
      <c r="I310" s="3">
        <v>2012</v>
      </c>
      <c r="J310" s="4">
        <v>551000000</v>
      </c>
      <c r="K310" s="4">
        <f t="shared" si="13"/>
        <v>551000000</v>
      </c>
      <c r="L310" s="7">
        <f>(Unicorns[[#This Row],[Valuation]]-Unicorns[[#This Row],[Revised Funding]])/Unicorns[[#This Row],[Revised Funding]]</f>
        <v>4.4446460980036298</v>
      </c>
      <c r="M310" t="s">
        <v>788</v>
      </c>
      <c r="N310" s="3">
        <f t="shared" si="14"/>
        <v>9</v>
      </c>
    </row>
    <row r="311" spans="1:14" x14ac:dyDescent="0.25">
      <c r="A311" t="s">
        <v>789</v>
      </c>
      <c r="B311" s="4">
        <v>3000000000</v>
      </c>
      <c r="C311" s="2">
        <v>44531</v>
      </c>
      <c r="D311" s="3">
        <f t="shared" si="12"/>
        <v>2021</v>
      </c>
      <c r="E311" t="s">
        <v>21</v>
      </c>
      <c r="F311" t="s">
        <v>203</v>
      </c>
      <c r="G311" t="s">
        <v>144</v>
      </c>
      <c r="H311" t="s">
        <v>31</v>
      </c>
      <c r="I311" s="3">
        <v>2021</v>
      </c>
      <c r="J311" s="4">
        <v>1000000000</v>
      </c>
      <c r="K311" s="4">
        <f t="shared" si="13"/>
        <v>1000000000</v>
      </c>
      <c r="L311" s="7">
        <f>(Unicorns[[#This Row],[Valuation]]-Unicorns[[#This Row],[Revised Funding]])/Unicorns[[#This Row],[Revised Funding]]</f>
        <v>2</v>
      </c>
      <c r="M311" t="s">
        <v>790</v>
      </c>
      <c r="N311" s="3">
        <f t="shared" si="14"/>
        <v>0</v>
      </c>
    </row>
    <row r="312" spans="1:14" x14ac:dyDescent="0.25">
      <c r="A312" t="s">
        <v>791</v>
      </c>
      <c r="B312" s="4">
        <v>3000000000</v>
      </c>
      <c r="C312" s="2">
        <v>44404</v>
      </c>
      <c r="D312" s="3">
        <f t="shared" si="12"/>
        <v>2021</v>
      </c>
      <c r="E312" t="s">
        <v>119</v>
      </c>
      <c r="F312" t="s">
        <v>272</v>
      </c>
      <c r="G312" t="s">
        <v>17</v>
      </c>
      <c r="H312" t="s">
        <v>18</v>
      </c>
      <c r="I312" s="3">
        <v>2016</v>
      </c>
      <c r="J312" s="4">
        <v>665000000</v>
      </c>
      <c r="K312" s="4">
        <f t="shared" si="13"/>
        <v>665000000</v>
      </c>
      <c r="L312" s="7">
        <f>(Unicorns[[#This Row],[Valuation]]-Unicorns[[#This Row],[Revised Funding]])/Unicorns[[#This Row],[Revised Funding]]</f>
        <v>3.511278195488722</v>
      </c>
      <c r="M312" t="s">
        <v>792</v>
      </c>
      <c r="N312" s="3">
        <f t="shared" si="14"/>
        <v>5</v>
      </c>
    </row>
    <row r="313" spans="1:14" x14ac:dyDescent="0.25">
      <c r="A313" t="s">
        <v>793</v>
      </c>
      <c r="B313" s="4">
        <v>3000000000</v>
      </c>
      <c r="C313" s="2">
        <v>44342</v>
      </c>
      <c r="D313" s="3">
        <f t="shared" si="12"/>
        <v>2021</v>
      </c>
      <c r="E313" t="s">
        <v>25</v>
      </c>
      <c r="F313" t="s">
        <v>26</v>
      </c>
      <c r="G313" t="s">
        <v>17</v>
      </c>
      <c r="H313" t="s">
        <v>18</v>
      </c>
      <c r="I313" s="3">
        <v>2017</v>
      </c>
      <c r="J313" s="4">
        <v>628000000</v>
      </c>
      <c r="K313" s="4">
        <f t="shared" si="13"/>
        <v>628000000</v>
      </c>
      <c r="L313" s="7">
        <f>(Unicorns[[#This Row],[Valuation]]-Unicorns[[#This Row],[Revised Funding]])/Unicorns[[#This Row],[Revised Funding]]</f>
        <v>3.7770700636942673</v>
      </c>
      <c r="M313" t="s">
        <v>794</v>
      </c>
      <c r="N313" s="3">
        <f t="shared" si="14"/>
        <v>4</v>
      </c>
    </row>
    <row r="314" spans="1:14" x14ac:dyDescent="0.25">
      <c r="A314" t="s">
        <v>795</v>
      </c>
      <c r="B314" s="4">
        <v>3000000000</v>
      </c>
      <c r="C314" s="2">
        <v>44280</v>
      </c>
      <c r="D314" s="3">
        <f t="shared" si="12"/>
        <v>2021</v>
      </c>
      <c r="E314" t="s">
        <v>21</v>
      </c>
      <c r="F314" t="s">
        <v>203</v>
      </c>
      <c r="G314" t="s">
        <v>144</v>
      </c>
      <c r="H314" t="s">
        <v>31</v>
      </c>
      <c r="I314" s="3">
        <v>2020</v>
      </c>
      <c r="J314" s="4">
        <v>1000000000</v>
      </c>
      <c r="K314" s="4">
        <f t="shared" si="13"/>
        <v>1000000000</v>
      </c>
      <c r="L314" s="7">
        <f>(Unicorns[[#This Row],[Valuation]]-Unicorns[[#This Row],[Revised Funding]])/Unicorns[[#This Row],[Revised Funding]]</f>
        <v>2</v>
      </c>
      <c r="M314" t="s">
        <v>796</v>
      </c>
      <c r="N314" s="3">
        <f t="shared" si="14"/>
        <v>1</v>
      </c>
    </row>
    <row r="315" spans="1:14" x14ac:dyDescent="0.25">
      <c r="A315" t="s">
        <v>797</v>
      </c>
      <c r="B315" s="4">
        <v>3000000000</v>
      </c>
      <c r="C315" s="2">
        <v>43837</v>
      </c>
      <c r="D315" s="3">
        <f t="shared" si="12"/>
        <v>2020</v>
      </c>
      <c r="E315" t="s">
        <v>25</v>
      </c>
      <c r="F315" t="s">
        <v>798</v>
      </c>
      <c r="G315" t="s">
        <v>17</v>
      </c>
      <c r="H315" t="s">
        <v>18</v>
      </c>
      <c r="I315" s="3">
        <v>2006</v>
      </c>
      <c r="J315" s="4">
        <v>475000000</v>
      </c>
      <c r="K315" s="4">
        <f t="shared" si="13"/>
        <v>475000000</v>
      </c>
      <c r="L315" s="7">
        <f>(Unicorns[[#This Row],[Valuation]]-Unicorns[[#This Row],[Revised Funding]])/Unicorns[[#This Row],[Revised Funding]]</f>
        <v>5.3157894736842106</v>
      </c>
      <c r="M315" t="s">
        <v>799</v>
      </c>
      <c r="N315" s="3">
        <f t="shared" si="14"/>
        <v>14</v>
      </c>
    </row>
    <row r="316" spans="1:14" x14ac:dyDescent="0.25">
      <c r="A316" t="s">
        <v>800</v>
      </c>
      <c r="B316" s="4">
        <v>3000000000</v>
      </c>
      <c r="C316" s="2">
        <v>43833</v>
      </c>
      <c r="D316" s="3">
        <f t="shared" si="12"/>
        <v>2020</v>
      </c>
      <c r="E316" t="s">
        <v>21</v>
      </c>
      <c r="F316" t="s">
        <v>415</v>
      </c>
      <c r="G316" t="s">
        <v>416</v>
      </c>
      <c r="H316" t="s">
        <v>408</v>
      </c>
      <c r="I316" s="3">
        <v>2018</v>
      </c>
      <c r="J316" s="4">
        <v>788000000</v>
      </c>
      <c r="K316" s="4">
        <f t="shared" si="13"/>
        <v>788000000</v>
      </c>
      <c r="L316" s="7">
        <f>(Unicorns[[#This Row],[Valuation]]-Unicorns[[#This Row],[Revised Funding]])/Unicorns[[#This Row],[Revised Funding]]</f>
        <v>2.8071065989847717</v>
      </c>
      <c r="M316" t="s">
        <v>801</v>
      </c>
      <c r="N316" s="3">
        <f t="shared" si="14"/>
        <v>2</v>
      </c>
    </row>
    <row r="317" spans="1:14" x14ac:dyDescent="0.25">
      <c r="A317" t="s">
        <v>802</v>
      </c>
      <c r="B317" s="4">
        <v>3000000000</v>
      </c>
      <c r="C317" s="2">
        <v>44425</v>
      </c>
      <c r="D317" s="3">
        <f t="shared" si="12"/>
        <v>2021</v>
      </c>
      <c r="E317" t="s">
        <v>21</v>
      </c>
      <c r="F317" t="s">
        <v>415</v>
      </c>
      <c r="G317" t="s">
        <v>416</v>
      </c>
      <c r="H317" t="s">
        <v>408</v>
      </c>
      <c r="I317" s="3">
        <v>2011</v>
      </c>
      <c r="J317" s="4">
        <v>628000000</v>
      </c>
      <c r="K317" s="4">
        <f t="shared" si="13"/>
        <v>628000000</v>
      </c>
      <c r="L317" s="7">
        <f>(Unicorns[[#This Row],[Valuation]]-Unicorns[[#This Row],[Revised Funding]])/Unicorns[[#This Row],[Revised Funding]]</f>
        <v>3.7770700636942673</v>
      </c>
      <c r="M317" t="s">
        <v>803</v>
      </c>
      <c r="N317" s="3">
        <f t="shared" si="14"/>
        <v>10</v>
      </c>
    </row>
    <row r="318" spans="1:14" x14ac:dyDescent="0.25">
      <c r="A318" t="s">
        <v>804</v>
      </c>
      <c r="B318" s="4">
        <v>3000000000</v>
      </c>
      <c r="C318" s="2">
        <v>43347</v>
      </c>
      <c r="D318" s="3">
        <f t="shared" ref="D318:D379" si="15">YEAR(C318)</f>
        <v>2018</v>
      </c>
      <c r="E318" t="s">
        <v>44</v>
      </c>
      <c r="F318" t="s">
        <v>64</v>
      </c>
      <c r="G318" t="s">
        <v>65</v>
      </c>
      <c r="H318" t="s">
        <v>13</v>
      </c>
      <c r="I318" s="3">
        <v>2016</v>
      </c>
      <c r="J318" s="4">
        <v>1000000000</v>
      </c>
      <c r="K318" s="4">
        <f t="shared" si="13"/>
        <v>1000000000</v>
      </c>
      <c r="L318" s="7">
        <f>(Unicorns[[#This Row],[Valuation]]-Unicorns[[#This Row],[Revised Funding]])/Unicorns[[#This Row],[Revised Funding]]</f>
        <v>2</v>
      </c>
      <c r="M318" t="s">
        <v>805</v>
      </c>
      <c r="N318" s="3">
        <f t="shared" si="14"/>
        <v>2</v>
      </c>
    </row>
    <row r="319" spans="1:14" x14ac:dyDescent="0.25">
      <c r="A319" t="s">
        <v>806</v>
      </c>
      <c r="B319" s="4">
        <v>3000000000</v>
      </c>
      <c r="C319" s="2">
        <v>43738</v>
      </c>
      <c r="D319" s="3">
        <f t="shared" si="15"/>
        <v>2019</v>
      </c>
      <c r="E319" t="s">
        <v>34</v>
      </c>
      <c r="F319" t="s">
        <v>807</v>
      </c>
      <c r="G319" t="s">
        <v>17</v>
      </c>
      <c r="H319" t="s">
        <v>18</v>
      </c>
      <c r="I319" s="3">
        <v>2014</v>
      </c>
      <c r="J319" s="4">
        <v>722000000</v>
      </c>
      <c r="K319" s="4">
        <f t="shared" si="13"/>
        <v>722000000</v>
      </c>
      <c r="L319" s="7">
        <f>(Unicorns[[#This Row],[Valuation]]-Unicorns[[#This Row],[Revised Funding]])/Unicorns[[#This Row],[Revised Funding]]</f>
        <v>3.155124653739612</v>
      </c>
      <c r="M319" t="s">
        <v>808</v>
      </c>
      <c r="N319" s="3">
        <f t="shared" si="14"/>
        <v>5</v>
      </c>
    </row>
    <row r="320" spans="1:14" x14ac:dyDescent="0.25">
      <c r="A320" t="s">
        <v>809</v>
      </c>
      <c r="B320" s="4">
        <v>3000000000</v>
      </c>
      <c r="C320" s="2">
        <v>44307</v>
      </c>
      <c r="D320" s="3">
        <f t="shared" si="15"/>
        <v>2021</v>
      </c>
      <c r="E320" t="s">
        <v>34</v>
      </c>
      <c r="F320" t="s">
        <v>241</v>
      </c>
      <c r="G320" t="s">
        <v>17</v>
      </c>
      <c r="H320" t="s">
        <v>18</v>
      </c>
      <c r="I320" s="3">
        <v>2003</v>
      </c>
      <c r="J320" s="4">
        <v>360000000</v>
      </c>
      <c r="K320" s="4">
        <f t="shared" si="13"/>
        <v>360000000</v>
      </c>
      <c r="L320" s="7">
        <f>(Unicorns[[#This Row],[Valuation]]-Unicorns[[#This Row],[Revised Funding]])/Unicorns[[#This Row],[Revised Funding]]</f>
        <v>7.333333333333333</v>
      </c>
      <c r="M320" t="s">
        <v>810</v>
      </c>
      <c r="N320" s="3">
        <f t="shared" si="14"/>
        <v>18</v>
      </c>
    </row>
    <row r="321" spans="1:14" x14ac:dyDescent="0.25">
      <c r="A321" t="s">
        <v>811</v>
      </c>
      <c r="B321" s="4">
        <v>3000000000</v>
      </c>
      <c r="C321" s="2">
        <v>42493</v>
      </c>
      <c r="D321" s="3">
        <f t="shared" si="15"/>
        <v>2016</v>
      </c>
      <c r="E321" t="s">
        <v>63</v>
      </c>
      <c r="F321" t="s">
        <v>158</v>
      </c>
      <c r="G321" t="s">
        <v>17</v>
      </c>
      <c r="H321" t="s">
        <v>18</v>
      </c>
      <c r="I321" s="3">
        <v>2007</v>
      </c>
      <c r="J321" s="4">
        <v>500000000</v>
      </c>
      <c r="K321" s="4">
        <f t="shared" si="13"/>
        <v>500000000</v>
      </c>
      <c r="L321" s="7">
        <f>(Unicorns[[#This Row],[Valuation]]-Unicorns[[#This Row],[Revised Funding]])/Unicorns[[#This Row],[Revised Funding]]</f>
        <v>5</v>
      </c>
      <c r="M321" t="s">
        <v>812</v>
      </c>
      <c r="N321" s="3">
        <f t="shared" si="14"/>
        <v>9</v>
      </c>
    </row>
    <row r="322" spans="1:14" x14ac:dyDescent="0.25">
      <c r="A322" t="s">
        <v>813</v>
      </c>
      <c r="B322" s="4">
        <v>3000000000</v>
      </c>
      <c r="C322" s="2">
        <v>44545</v>
      </c>
      <c r="D322" s="3">
        <f t="shared" si="15"/>
        <v>2021</v>
      </c>
      <c r="E322" t="s">
        <v>25</v>
      </c>
      <c r="F322" t="s">
        <v>26</v>
      </c>
      <c r="G322" t="s">
        <v>17</v>
      </c>
      <c r="H322" t="s">
        <v>18</v>
      </c>
      <c r="I322" s="3">
        <v>2017</v>
      </c>
      <c r="J322" s="4">
        <v>487000000</v>
      </c>
      <c r="K322" s="4">
        <f t="shared" ref="K322:K385" si="16">IF(J322=0,AVERAGEIF($E$2:$E$1057,_xlfn.XLOOKUP(J322,$J$2:$J$1057,$E$2:$E$1057),$J$2:$J$1057),J322)</f>
        <v>487000000</v>
      </c>
      <c r="L322" s="7">
        <f>(Unicorns[[#This Row],[Valuation]]-Unicorns[[#This Row],[Revised Funding]])/Unicorns[[#This Row],[Revised Funding]]</f>
        <v>5.1601642710472282</v>
      </c>
      <c r="M322" t="s">
        <v>814</v>
      </c>
      <c r="N322" s="3">
        <f t="shared" si="14"/>
        <v>4</v>
      </c>
    </row>
    <row r="323" spans="1:14" x14ac:dyDescent="0.25">
      <c r="A323" t="s">
        <v>815</v>
      </c>
      <c r="B323" s="4">
        <v>3000000000</v>
      </c>
      <c r="C323" s="2">
        <v>44266</v>
      </c>
      <c r="D323" s="3">
        <f t="shared" si="15"/>
        <v>2021</v>
      </c>
      <c r="E323" t="s">
        <v>25</v>
      </c>
      <c r="F323" t="s">
        <v>816</v>
      </c>
      <c r="G323" t="s">
        <v>17</v>
      </c>
      <c r="H323" t="s">
        <v>18</v>
      </c>
      <c r="I323" s="3">
        <v>2017</v>
      </c>
      <c r="J323" s="4">
        <v>1000000000</v>
      </c>
      <c r="K323" s="4">
        <f t="shared" si="16"/>
        <v>1000000000</v>
      </c>
      <c r="L323" s="7">
        <f>(Unicorns[[#This Row],[Valuation]]-Unicorns[[#This Row],[Revised Funding]])/Unicorns[[#This Row],[Revised Funding]]</f>
        <v>2</v>
      </c>
      <c r="M323" t="s">
        <v>817</v>
      </c>
      <c r="N323" s="3">
        <f t="shared" ref="N323:N386" si="17">D323-I323</f>
        <v>4</v>
      </c>
    </row>
    <row r="324" spans="1:14" x14ac:dyDescent="0.25">
      <c r="A324" t="s">
        <v>818</v>
      </c>
      <c r="B324" s="4">
        <v>3000000000</v>
      </c>
      <c r="C324" s="2">
        <v>44222</v>
      </c>
      <c r="D324" s="3">
        <f t="shared" si="15"/>
        <v>2021</v>
      </c>
      <c r="E324" t="s">
        <v>34</v>
      </c>
      <c r="F324" t="s">
        <v>419</v>
      </c>
      <c r="G324" t="s">
        <v>17</v>
      </c>
      <c r="H324" t="s">
        <v>18</v>
      </c>
      <c r="I324" s="3">
        <v>2013</v>
      </c>
      <c r="J324" s="4">
        <v>351000000</v>
      </c>
      <c r="K324" s="4">
        <f t="shared" si="16"/>
        <v>351000000</v>
      </c>
      <c r="L324" s="7">
        <f>(Unicorns[[#This Row],[Valuation]]-Unicorns[[#This Row],[Revised Funding]])/Unicorns[[#This Row],[Revised Funding]]</f>
        <v>7.5470085470085468</v>
      </c>
      <c r="M324" t="s">
        <v>819</v>
      </c>
      <c r="N324" s="3">
        <f t="shared" si="17"/>
        <v>8</v>
      </c>
    </row>
    <row r="325" spans="1:14" x14ac:dyDescent="0.25">
      <c r="A325" t="s">
        <v>820</v>
      </c>
      <c r="B325" s="4">
        <v>3000000000</v>
      </c>
      <c r="C325" s="2">
        <v>44398</v>
      </c>
      <c r="D325" s="3">
        <f t="shared" si="15"/>
        <v>2021</v>
      </c>
      <c r="E325" t="s">
        <v>92</v>
      </c>
      <c r="F325" t="s">
        <v>26</v>
      </c>
      <c r="G325" t="s">
        <v>17</v>
      </c>
      <c r="H325" t="s">
        <v>18</v>
      </c>
      <c r="I325" s="3">
        <v>2015</v>
      </c>
      <c r="J325" s="4">
        <v>523000000</v>
      </c>
      <c r="K325" s="4">
        <f t="shared" si="16"/>
        <v>523000000</v>
      </c>
      <c r="L325" s="7">
        <f>(Unicorns[[#This Row],[Valuation]]-Unicorns[[#This Row],[Revised Funding]])/Unicorns[[#This Row],[Revised Funding]]</f>
        <v>4.736137667304015</v>
      </c>
      <c r="M325" t="s">
        <v>821</v>
      </c>
      <c r="N325" s="3">
        <f t="shared" si="17"/>
        <v>6</v>
      </c>
    </row>
    <row r="326" spans="1:14" x14ac:dyDescent="0.25">
      <c r="A326" t="s">
        <v>822</v>
      </c>
      <c r="B326" s="4">
        <v>3000000000</v>
      </c>
      <c r="C326" s="2">
        <v>43235</v>
      </c>
      <c r="D326" s="3">
        <f t="shared" si="15"/>
        <v>2018</v>
      </c>
      <c r="E326" t="s">
        <v>25</v>
      </c>
      <c r="F326" t="s">
        <v>155</v>
      </c>
      <c r="G326" t="s">
        <v>17</v>
      </c>
      <c r="H326" t="s">
        <v>18</v>
      </c>
      <c r="I326" s="3">
        <v>2013</v>
      </c>
      <c r="J326" s="4">
        <v>711000000</v>
      </c>
      <c r="K326" s="4">
        <f t="shared" si="16"/>
        <v>711000000</v>
      </c>
      <c r="L326" s="7">
        <f>(Unicorns[[#This Row],[Valuation]]-Unicorns[[#This Row],[Revised Funding]])/Unicorns[[#This Row],[Revised Funding]]</f>
        <v>3.2194092827004219</v>
      </c>
      <c r="M326" t="s">
        <v>823</v>
      </c>
      <c r="N326" s="3">
        <f t="shared" si="17"/>
        <v>5</v>
      </c>
    </row>
    <row r="327" spans="1:14" x14ac:dyDescent="0.25">
      <c r="A327" t="s">
        <v>824</v>
      </c>
      <c r="B327" s="4">
        <v>3000000000</v>
      </c>
      <c r="C327" s="2">
        <v>43725</v>
      </c>
      <c r="D327" s="3">
        <f t="shared" si="15"/>
        <v>2019</v>
      </c>
      <c r="E327" t="s">
        <v>92</v>
      </c>
      <c r="F327" t="s">
        <v>825</v>
      </c>
      <c r="G327" t="s">
        <v>41</v>
      </c>
      <c r="H327" t="s">
        <v>31</v>
      </c>
      <c r="I327" s="3">
        <v>2014</v>
      </c>
      <c r="J327" s="4">
        <v>975000000</v>
      </c>
      <c r="K327" s="4">
        <f t="shared" si="16"/>
        <v>975000000</v>
      </c>
      <c r="L327" s="7">
        <f>(Unicorns[[#This Row],[Valuation]]-Unicorns[[#This Row],[Revised Funding]])/Unicorns[[#This Row],[Revised Funding]]</f>
        <v>2.0769230769230771</v>
      </c>
      <c r="M327" t="s">
        <v>826</v>
      </c>
      <c r="N327" s="3">
        <f t="shared" si="17"/>
        <v>5</v>
      </c>
    </row>
    <row r="328" spans="1:14" x14ac:dyDescent="0.25">
      <c r="A328" t="s">
        <v>827</v>
      </c>
      <c r="B328" s="4">
        <v>3000000000</v>
      </c>
      <c r="C328" s="2">
        <v>44405</v>
      </c>
      <c r="D328" s="3">
        <f t="shared" si="15"/>
        <v>2021</v>
      </c>
      <c r="E328" t="s">
        <v>34</v>
      </c>
      <c r="F328" t="s">
        <v>203</v>
      </c>
      <c r="G328" t="s">
        <v>144</v>
      </c>
      <c r="H328" t="s">
        <v>31</v>
      </c>
      <c r="I328" s="3">
        <v>2013</v>
      </c>
      <c r="J328" s="4">
        <v>333000000</v>
      </c>
      <c r="K328" s="4">
        <f t="shared" si="16"/>
        <v>333000000</v>
      </c>
      <c r="L328" s="7">
        <f>(Unicorns[[#This Row],[Valuation]]-Unicorns[[#This Row],[Revised Funding]])/Unicorns[[#This Row],[Revised Funding]]</f>
        <v>8.0090090090090094</v>
      </c>
      <c r="M328" t="s">
        <v>828</v>
      </c>
      <c r="N328" s="3">
        <f t="shared" si="17"/>
        <v>8</v>
      </c>
    </row>
    <row r="329" spans="1:14" x14ac:dyDescent="0.25">
      <c r="A329" t="s">
        <v>829</v>
      </c>
      <c r="B329" s="4">
        <v>3000000000</v>
      </c>
      <c r="C329" s="2">
        <v>44603</v>
      </c>
      <c r="D329" s="3">
        <f t="shared" si="15"/>
        <v>2022</v>
      </c>
      <c r="E329" t="s">
        <v>25</v>
      </c>
      <c r="F329" t="s">
        <v>830</v>
      </c>
      <c r="G329" t="s">
        <v>17</v>
      </c>
      <c r="H329" t="s">
        <v>18</v>
      </c>
      <c r="I329" s="3">
        <v>2008</v>
      </c>
      <c r="J329" s="4">
        <v>775000000</v>
      </c>
      <c r="K329" s="4">
        <f t="shared" si="16"/>
        <v>775000000</v>
      </c>
      <c r="L329" s="7">
        <f>(Unicorns[[#This Row],[Valuation]]-Unicorns[[#This Row],[Revised Funding]])/Unicorns[[#This Row],[Revised Funding]]</f>
        <v>2.870967741935484</v>
      </c>
      <c r="M329" t="s">
        <v>831</v>
      </c>
      <c r="N329" s="3">
        <f t="shared" si="17"/>
        <v>14</v>
      </c>
    </row>
    <row r="330" spans="1:14" x14ac:dyDescent="0.25">
      <c r="A330" t="s">
        <v>832</v>
      </c>
      <c r="B330" s="4">
        <v>3000000000</v>
      </c>
      <c r="C330" s="2">
        <v>43523</v>
      </c>
      <c r="D330" s="3">
        <f t="shared" si="15"/>
        <v>2019</v>
      </c>
      <c r="E330" t="s">
        <v>44</v>
      </c>
      <c r="F330" t="s">
        <v>437</v>
      </c>
      <c r="G330" t="s">
        <v>65</v>
      </c>
      <c r="H330" t="s">
        <v>13</v>
      </c>
      <c r="I330" s="3">
        <v>2011</v>
      </c>
      <c r="J330" s="4">
        <v>1000000000</v>
      </c>
      <c r="K330" s="4">
        <f t="shared" si="16"/>
        <v>1000000000</v>
      </c>
      <c r="L330" s="7">
        <f>(Unicorns[[#This Row],[Valuation]]-Unicorns[[#This Row],[Revised Funding]])/Unicorns[[#This Row],[Revised Funding]]</f>
        <v>2</v>
      </c>
      <c r="M330" t="s">
        <v>833</v>
      </c>
      <c r="N330" s="3">
        <f t="shared" si="17"/>
        <v>8</v>
      </c>
    </row>
    <row r="331" spans="1:14" x14ac:dyDescent="0.25">
      <c r="A331" t="s">
        <v>834</v>
      </c>
      <c r="B331" s="4">
        <v>3000000000</v>
      </c>
      <c r="C331" s="2">
        <v>43664</v>
      </c>
      <c r="D331" s="3">
        <f t="shared" si="15"/>
        <v>2019</v>
      </c>
      <c r="E331" t="s">
        <v>128</v>
      </c>
      <c r="F331" t="s">
        <v>143</v>
      </c>
      <c r="G331" t="s">
        <v>144</v>
      </c>
      <c r="H331" t="s">
        <v>31</v>
      </c>
      <c r="I331" s="3">
        <v>2013</v>
      </c>
      <c r="J331" s="4">
        <v>1000000000</v>
      </c>
      <c r="K331" s="4">
        <f t="shared" si="16"/>
        <v>1000000000</v>
      </c>
      <c r="L331" s="7">
        <f>(Unicorns[[#This Row],[Valuation]]-Unicorns[[#This Row],[Revised Funding]])/Unicorns[[#This Row],[Revised Funding]]</f>
        <v>2</v>
      </c>
      <c r="M331" t="s">
        <v>835</v>
      </c>
      <c r="N331" s="3">
        <f t="shared" si="17"/>
        <v>6</v>
      </c>
    </row>
    <row r="332" spans="1:14" x14ac:dyDescent="0.25">
      <c r="A332" t="s">
        <v>836</v>
      </c>
      <c r="B332" s="4">
        <v>3000000000</v>
      </c>
      <c r="C332" s="2">
        <v>44264</v>
      </c>
      <c r="D332" s="3">
        <f t="shared" si="15"/>
        <v>2021</v>
      </c>
      <c r="E332" t="s">
        <v>25</v>
      </c>
      <c r="F332" t="s">
        <v>26</v>
      </c>
      <c r="G332" t="s">
        <v>17</v>
      </c>
      <c r="H332" t="s">
        <v>18</v>
      </c>
      <c r="I332" s="3">
        <v>2016</v>
      </c>
      <c r="J332" s="4">
        <v>474000000</v>
      </c>
      <c r="K332" s="4">
        <f t="shared" si="16"/>
        <v>474000000</v>
      </c>
      <c r="L332" s="7">
        <f>(Unicorns[[#This Row],[Valuation]]-Unicorns[[#This Row],[Revised Funding]])/Unicorns[[#This Row],[Revised Funding]]</f>
        <v>5.3291139240506329</v>
      </c>
      <c r="M332" t="s">
        <v>837</v>
      </c>
      <c r="N332" s="3">
        <f t="shared" si="17"/>
        <v>5</v>
      </c>
    </row>
    <row r="333" spans="1:14" x14ac:dyDescent="0.25">
      <c r="A333" t="s">
        <v>838</v>
      </c>
      <c r="B333" s="4">
        <v>3000000000</v>
      </c>
      <c r="C333" s="2">
        <v>44154</v>
      </c>
      <c r="D333" s="3">
        <f t="shared" si="15"/>
        <v>2020</v>
      </c>
      <c r="E333" t="s">
        <v>196</v>
      </c>
      <c r="F333" t="s">
        <v>96</v>
      </c>
      <c r="G333" t="s">
        <v>17</v>
      </c>
      <c r="H333" t="s">
        <v>18</v>
      </c>
      <c r="I333" s="3">
        <v>2013</v>
      </c>
      <c r="J333" s="4">
        <v>525000000</v>
      </c>
      <c r="K333" s="4">
        <f t="shared" si="16"/>
        <v>525000000</v>
      </c>
      <c r="L333" s="7">
        <f>(Unicorns[[#This Row],[Valuation]]-Unicorns[[#This Row],[Revised Funding]])/Unicorns[[#This Row],[Revised Funding]]</f>
        <v>4.7142857142857144</v>
      </c>
      <c r="M333" t="s">
        <v>839</v>
      </c>
      <c r="N333" s="3">
        <f t="shared" si="17"/>
        <v>7</v>
      </c>
    </row>
    <row r="334" spans="1:14" x14ac:dyDescent="0.25">
      <c r="A334" t="s">
        <v>840</v>
      </c>
      <c r="B334" s="4">
        <v>3000000000</v>
      </c>
      <c r="C334" s="2">
        <v>44280</v>
      </c>
      <c r="D334" s="3">
        <f t="shared" si="15"/>
        <v>2021</v>
      </c>
      <c r="E334" t="s">
        <v>34</v>
      </c>
      <c r="F334" t="s">
        <v>96</v>
      </c>
      <c r="G334" t="s">
        <v>17</v>
      </c>
      <c r="H334" t="s">
        <v>18</v>
      </c>
      <c r="I334" s="3">
        <v>2014</v>
      </c>
      <c r="J334" s="4">
        <v>535000000</v>
      </c>
      <c r="K334" s="4">
        <f t="shared" si="16"/>
        <v>535000000</v>
      </c>
      <c r="L334" s="7">
        <f>(Unicorns[[#This Row],[Valuation]]-Unicorns[[#This Row],[Revised Funding]])/Unicorns[[#This Row],[Revised Funding]]</f>
        <v>4.6074766355140184</v>
      </c>
      <c r="M334" t="s">
        <v>841</v>
      </c>
      <c r="N334" s="3">
        <f t="shared" si="17"/>
        <v>7</v>
      </c>
    </row>
    <row r="335" spans="1:14" x14ac:dyDescent="0.25">
      <c r="A335" t="s">
        <v>842</v>
      </c>
      <c r="B335" s="4">
        <v>3000000000</v>
      </c>
      <c r="C335" s="2">
        <v>44293</v>
      </c>
      <c r="D335" s="3">
        <f t="shared" si="15"/>
        <v>2021</v>
      </c>
      <c r="E335" t="s">
        <v>25</v>
      </c>
      <c r="F335" t="s">
        <v>64</v>
      </c>
      <c r="G335" t="s">
        <v>65</v>
      </c>
      <c r="H335" t="s">
        <v>13</v>
      </c>
      <c r="I335" s="3">
        <v>2017</v>
      </c>
      <c r="J335" s="4">
        <v>393000000</v>
      </c>
      <c r="K335" s="4">
        <f t="shared" si="16"/>
        <v>393000000</v>
      </c>
      <c r="L335" s="7">
        <f>(Unicorns[[#This Row],[Valuation]]-Unicorns[[#This Row],[Revised Funding]])/Unicorns[[#This Row],[Revised Funding]]</f>
        <v>6.6335877862595423</v>
      </c>
      <c r="M335" t="s">
        <v>843</v>
      </c>
      <c r="N335" s="3">
        <f t="shared" si="17"/>
        <v>4</v>
      </c>
    </row>
    <row r="336" spans="1:14" x14ac:dyDescent="0.25">
      <c r="A336" t="s">
        <v>844</v>
      </c>
      <c r="B336" s="4">
        <v>3000000000</v>
      </c>
      <c r="C336" s="2">
        <v>44574</v>
      </c>
      <c r="D336" s="3">
        <f t="shared" si="15"/>
        <v>2022</v>
      </c>
      <c r="E336" t="s">
        <v>25</v>
      </c>
      <c r="F336" t="s">
        <v>26</v>
      </c>
      <c r="G336" t="s">
        <v>17</v>
      </c>
      <c r="H336" t="s">
        <v>18</v>
      </c>
      <c r="I336" s="3">
        <v>2017</v>
      </c>
      <c r="J336" s="4">
        <v>187000000</v>
      </c>
      <c r="K336" s="4">
        <f t="shared" si="16"/>
        <v>187000000</v>
      </c>
      <c r="L336" s="7">
        <f>(Unicorns[[#This Row],[Valuation]]-Unicorns[[#This Row],[Revised Funding]])/Unicorns[[#This Row],[Revised Funding]]</f>
        <v>15.042780748663102</v>
      </c>
      <c r="M336" t="s">
        <v>845</v>
      </c>
      <c r="N336" s="3">
        <f t="shared" si="17"/>
        <v>5</v>
      </c>
    </row>
    <row r="337" spans="1:14" x14ac:dyDescent="0.25">
      <c r="A337" t="s">
        <v>846</v>
      </c>
      <c r="B337" s="4">
        <v>3000000000</v>
      </c>
      <c r="C337" s="2">
        <v>43761</v>
      </c>
      <c r="D337" s="3">
        <f t="shared" si="15"/>
        <v>2019</v>
      </c>
      <c r="E337" t="s">
        <v>21</v>
      </c>
      <c r="F337" t="s">
        <v>847</v>
      </c>
      <c r="G337" t="s">
        <v>12</v>
      </c>
      <c r="H337" t="s">
        <v>13</v>
      </c>
      <c r="I337" s="3">
        <v>2014</v>
      </c>
      <c r="J337" s="4">
        <v>612000000</v>
      </c>
      <c r="K337" s="4">
        <f t="shared" si="16"/>
        <v>612000000</v>
      </c>
      <c r="L337" s="7">
        <f>(Unicorns[[#This Row],[Valuation]]-Unicorns[[#This Row],[Revised Funding]])/Unicorns[[#This Row],[Revised Funding]]</f>
        <v>3.9019607843137254</v>
      </c>
      <c r="M337" t="s">
        <v>848</v>
      </c>
      <c r="N337" s="3">
        <f t="shared" si="17"/>
        <v>5</v>
      </c>
    </row>
    <row r="338" spans="1:14" x14ac:dyDescent="0.25">
      <c r="A338" t="s">
        <v>849</v>
      </c>
      <c r="B338" s="4">
        <v>3000000000</v>
      </c>
      <c r="C338" s="2">
        <v>44278</v>
      </c>
      <c r="D338" s="3">
        <f t="shared" si="15"/>
        <v>2021</v>
      </c>
      <c r="E338" t="s">
        <v>34</v>
      </c>
      <c r="F338" t="s">
        <v>26</v>
      </c>
      <c r="G338" t="s">
        <v>17</v>
      </c>
      <c r="H338" t="s">
        <v>18</v>
      </c>
      <c r="I338" s="3">
        <v>2015</v>
      </c>
      <c r="J338" s="4">
        <v>329000000</v>
      </c>
      <c r="K338" s="4">
        <f t="shared" si="16"/>
        <v>329000000</v>
      </c>
      <c r="L338" s="7">
        <f>(Unicorns[[#This Row],[Valuation]]-Unicorns[[#This Row],[Revised Funding]])/Unicorns[[#This Row],[Revised Funding]]</f>
        <v>8.1185410334346511</v>
      </c>
      <c r="M338" t="s">
        <v>850</v>
      </c>
      <c r="N338" s="3">
        <f t="shared" si="17"/>
        <v>6</v>
      </c>
    </row>
    <row r="339" spans="1:14" x14ac:dyDescent="0.25">
      <c r="A339" t="s">
        <v>851</v>
      </c>
      <c r="B339" s="4">
        <v>3000000000</v>
      </c>
      <c r="C339" s="2">
        <v>44418</v>
      </c>
      <c r="D339" s="3">
        <f t="shared" si="15"/>
        <v>2021</v>
      </c>
      <c r="E339" t="s">
        <v>34</v>
      </c>
      <c r="F339" t="s">
        <v>314</v>
      </c>
      <c r="G339" t="s">
        <v>17</v>
      </c>
      <c r="H339" t="s">
        <v>18</v>
      </c>
      <c r="I339" s="3">
        <v>2014</v>
      </c>
      <c r="J339" s="4">
        <v>330000000</v>
      </c>
      <c r="K339" s="4">
        <f t="shared" si="16"/>
        <v>330000000</v>
      </c>
      <c r="L339" s="7">
        <f>(Unicorns[[#This Row],[Valuation]]-Unicorns[[#This Row],[Revised Funding]])/Unicorns[[#This Row],[Revised Funding]]</f>
        <v>8.0909090909090917</v>
      </c>
      <c r="M339" t="s">
        <v>852</v>
      </c>
      <c r="N339" s="3">
        <f t="shared" si="17"/>
        <v>7</v>
      </c>
    </row>
    <row r="340" spans="1:14" x14ac:dyDescent="0.25">
      <c r="A340" t="s">
        <v>853</v>
      </c>
      <c r="B340" s="4">
        <v>3000000000</v>
      </c>
      <c r="C340" s="2">
        <v>44376</v>
      </c>
      <c r="D340" s="3">
        <f t="shared" si="15"/>
        <v>2021</v>
      </c>
      <c r="E340" t="s">
        <v>34</v>
      </c>
      <c r="F340" t="s">
        <v>854</v>
      </c>
      <c r="G340" t="s">
        <v>17</v>
      </c>
      <c r="H340" t="s">
        <v>18</v>
      </c>
      <c r="I340" s="3">
        <v>2010</v>
      </c>
      <c r="J340" s="4">
        <v>170000000</v>
      </c>
      <c r="K340" s="4">
        <f t="shared" si="16"/>
        <v>170000000</v>
      </c>
      <c r="L340" s="7">
        <f>(Unicorns[[#This Row],[Valuation]]-Unicorns[[#This Row],[Revised Funding]])/Unicorns[[#This Row],[Revised Funding]]</f>
        <v>16.647058823529413</v>
      </c>
      <c r="M340" t="s">
        <v>855</v>
      </c>
      <c r="N340" s="3">
        <f t="shared" si="17"/>
        <v>11</v>
      </c>
    </row>
    <row r="341" spans="1:14" x14ac:dyDescent="0.25">
      <c r="A341" t="s">
        <v>856</v>
      </c>
      <c r="B341" s="4">
        <v>3000000000</v>
      </c>
      <c r="C341" s="2">
        <v>44300</v>
      </c>
      <c r="D341" s="3">
        <f t="shared" si="15"/>
        <v>2021</v>
      </c>
      <c r="E341" t="s">
        <v>63</v>
      </c>
      <c r="F341" t="s">
        <v>26</v>
      </c>
      <c r="G341" t="s">
        <v>17</v>
      </c>
      <c r="H341" t="s">
        <v>18</v>
      </c>
      <c r="I341" s="3">
        <v>2015</v>
      </c>
      <c r="J341" s="4">
        <v>240000000</v>
      </c>
      <c r="K341" s="4">
        <f t="shared" si="16"/>
        <v>240000000</v>
      </c>
      <c r="L341" s="7">
        <f>(Unicorns[[#This Row],[Valuation]]-Unicorns[[#This Row],[Revised Funding]])/Unicorns[[#This Row],[Revised Funding]]</f>
        <v>11.5</v>
      </c>
      <c r="M341" t="s">
        <v>857</v>
      </c>
      <c r="N341" s="3">
        <f t="shared" si="17"/>
        <v>6</v>
      </c>
    </row>
    <row r="342" spans="1:14" x14ac:dyDescent="0.25">
      <c r="A342" t="s">
        <v>858</v>
      </c>
      <c r="B342" s="4">
        <v>3000000000</v>
      </c>
      <c r="C342" s="2">
        <v>43928</v>
      </c>
      <c r="D342" s="3">
        <f t="shared" si="15"/>
        <v>2020</v>
      </c>
      <c r="E342" t="s">
        <v>34</v>
      </c>
      <c r="F342" t="s">
        <v>859</v>
      </c>
      <c r="G342" t="s">
        <v>17</v>
      </c>
      <c r="H342" t="s">
        <v>18</v>
      </c>
      <c r="I342" s="3">
        <v>2014</v>
      </c>
      <c r="J342" s="4">
        <v>419000000</v>
      </c>
      <c r="K342" s="4">
        <f t="shared" si="16"/>
        <v>419000000</v>
      </c>
      <c r="L342" s="7">
        <f>(Unicorns[[#This Row],[Valuation]]-Unicorns[[#This Row],[Revised Funding]])/Unicorns[[#This Row],[Revised Funding]]</f>
        <v>6.1599045346062056</v>
      </c>
      <c r="M342" t="s">
        <v>860</v>
      </c>
      <c r="N342" s="3">
        <f t="shared" si="17"/>
        <v>6</v>
      </c>
    </row>
    <row r="343" spans="1:14" x14ac:dyDescent="0.25">
      <c r="A343" t="s">
        <v>861</v>
      </c>
      <c r="B343" s="4">
        <v>3000000000</v>
      </c>
      <c r="C343" s="2">
        <v>44390</v>
      </c>
      <c r="D343" s="3">
        <f t="shared" si="15"/>
        <v>2021</v>
      </c>
      <c r="E343" t="s">
        <v>25</v>
      </c>
      <c r="F343" t="s">
        <v>26</v>
      </c>
      <c r="G343" t="s">
        <v>17</v>
      </c>
      <c r="H343" t="s">
        <v>18</v>
      </c>
      <c r="I343" s="3">
        <v>2016</v>
      </c>
      <c r="J343" s="4">
        <v>496000000</v>
      </c>
      <c r="K343" s="4">
        <f t="shared" si="16"/>
        <v>496000000</v>
      </c>
      <c r="L343" s="7">
        <f>(Unicorns[[#This Row],[Valuation]]-Unicorns[[#This Row],[Revised Funding]])/Unicorns[[#This Row],[Revised Funding]]</f>
        <v>5.0483870967741939</v>
      </c>
      <c r="M343" t="s">
        <v>862</v>
      </c>
      <c r="N343" s="3">
        <f t="shared" si="17"/>
        <v>5</v>
      </c>
    </row>
    <row r="344" spans="1:14" x14ac:dyDescent="0.25">
      <c r="A344" t="s">
        <v>863</v>
      </c>
      <c r="B344" s="4">
        <v>3000000000</v>
      </c>
      <c r="C344" s="2">
        <v>43452</v>
      </c>
      <c r="D344" s="3">
        <f t="shared" si="15"/>
        <v>2018</v>
      </c>
      <c r="E344" t="s">
        <v>34</v>
      </c>
      <c r="F344" t="s">
        <v>116</v>
      </c>
      <c r="G344" t="s">
        <v>17</v>
      </c>
      <c r="H344" t="s">
        <v>18</v>
      </c>
      <c r="I344" s="3">
        <v>2010</v>
      </c>
      <c r="J344" s="4">
        <v>427000000</v>
      </c>
      <c r="K344" s="4">
        <f t="shared" si="16"/>
        <v>427000000</v>
      </c>
      <c r="L344" s="7">
        <f>(Unicorns[[#This Row],[Valuation]]-Unicorns[[#This Row],[Revised Funding]])/Unicorns[[#This Row],[Revised Funding]]</f>
        <v>6.0257611241217797</v>
      </c>
      <c r="M344" t="s">
        <v>864</v>
      </c>
      <c r="N344" s="3">
        <f t="shared" si="17"/>
        <v>8</v>
      </c>
    </row>
    <row r="345" spans="1:14" x14ac:dyDescent="0.25">
      <c r="A345" t="s">
        <v>865</v>
      </c>
      <c r="B345" s="4">
        <v>3000000000</v>
      </c>
      <c r="C345" s="2">
        <v>44473</v>
      </c>
      <c r="D345" s="3">
        <f t="shared" si="15"/>
        <v>2021</v>
      </c>
      <c r="E345" t="s">
        <v>34</v>
      </c>
      <c r="F345" t="s">
        <v>866</v>
      </c>
      <c r="G345" t="s">
        <v>867</v>
      </c>
      <c r="H345" t="s">
        <v>13</v>
      </c>
      <c r="I345" s="3">
        <v>2019</v>
      </c>
      <c r="J345" s="4">
        <v>311000000</v>
      </c>
      <c r="K345" s="4">
        <f t="shared" si="16"/>
        <v>311000000</v>
      </c>
      <c r="L345" s="7">
        <f>(Unicorns[[#This Row],[Valuation]]-Unicorns[[#This Row],[Revised Funding]])/Unicorns[[#This Row],[Revised Funding]]</f>
        <v>8.6463022508038581</v>
      </c>
      <c r="M345" t="s">
        <v>868</v>
      </c>
      <c r="N345" s="3">
        <f t="shared" si="17"/>
        <v>2</v>
      </c>
    </row>
    <row r="346" spans="1:14" x14ac:dyDescent="0.25">
      <c r="A346" t="s">
        <v>869</v>
      </c>
      <c r="B346" s="4">
        <v>3000000000</v>
      </c>
      <c r="C346" s="2">
        <v>43040</v>
      </c>
      <c r="D346" s="3">
        <f t="shared" si="15"/>
        <v>2017</v>
      </c>
      <c r="E346" t="s">
        <v>21</v>
      </c>
      <c r="F346" t="s">
        <v>293</v>
      </c>
      <c r="G346" t="s">
        <v>12</v>
      </c>
      <c r="H346" t="s">
        <v>13</v>
      </c>
      <c r="I346" s="3">
        <v>2012</v>
      </c>
      <c r="J346" s="4">
        <v>1000000000</v>
      </c>
      <c r="K346" s="4">
        <f t="shared" si="16"/>
        <v>1000000000</v>
      </c>
      <c r="L346" s="7">
        <f>(Unicorns[[#This Row],[Valuation]]-Unicorns[[#This Row],[Revised Funding]])/Unicorns[[#This Row],[Revised Funding]]</f>
        <v>2</v>
      </c>
      <c r="M346" t="s">
        <v>870</v>
      </c>
      <c r="N346" s="3">
        <f t="shared" si="17"/>
        <v>5</v>
      </c>
    </row>
    <row r="347" spans="1:14" x14ac:dyDescent="0.25">
      <c r="A347" t="s">
        <v>871</v>
      </c>
      <c r="B347" s="4">
        <v>3000000000</v>
      </c>
      <c r="C347" s="2">
        <v>44483</v>
      </c>
      <c r="D347" s="3">
        <f t="shared" si="15"/>
        <v>2021</v>
      </c>
      <c r="E347" t="s">
        <v>25</v>
      </c>
      <c r="F347" t="s">
        <v>872</v>
      </c>
      <c r="G347" t="s">
        <v>17</v>
      </c>
      <c r="H347" t="s">
        <v>18</v>
      </c>
      <c r="I347" s="3">
        <v>2011</v>
      </c>
      <c r="J347" s="4">
        <v>339000000</v>
      </c>
      <c r="K347" s="4">
        <f t="shared" si="16"/>
        <v>339000000</v>
      </c>
      <c r="L347" s="7">
        <f>(Unicorns[[#This Row],[Valuation]]-Unicorns[[#This Row],[Revised Funding]])/Unicorns[[#This Row],[Revised Funding]]</f>
        <v>7.8495575221238942</v>
      </c>
      <c r="M347" t="s">
        <v>873</v>
      </c>
      <c r="N347" s="3">
        <f t="shared" si="17"/>
        <v>10</v>
      </c>
    </row>
    <row r="348" spans="1:14" x14ac:dyDescent="0.25">
      <c r="A348" t="s">
        <v>874</v>
      </c>
      <c r="B348" s="4">
        <v>3000000000</v>
      </c>
      <c r="C348" s="2">
        <v>42736</v>
      </c>
      <c r="D348" s="3">
        <f t="shared" si="15"/>
        <v>2017</v>
      </c>
      <c r="E348" t="s">
        <v>151</v>
      </c>
      <c r="F348" t="s">
        <v>68</v>
      </c>
      <c r="G348" t="s">
        <v>69</v>
      </c>
      <c r="H348" t="s">
        <v>13</v>
      </c>
      <c r="I348" s="3">
        <v>2012</v>
      </c>
      <c r="J348" s="4">
        <v>1000000000</v>
      </c>
      <c r="K348" s="4">
        <f t="shared" si="16"/>
        <v>1000000000</v>
      </c>
      <c r="L348" s="7">
        <f>(Unicorns[[#This Row],[Valuation]]-Unicorns[[#This Row],[Revised Funding]])/Unicorns[[#This Row],[Revised Funding]]</f>
        <v>2</v>
      </c>
      <c r="M348" t="s">
        <v>875</v>
      </c>
      <c r="N348" s="3">
        <f t="shared" si="17"/>
        <v>5</v>
      </c>
    </row>
    <row r="349" spans="1:14" x14ac:dyDescent="0.25">
      <c r="A349" t="s">
        <v>876</v>
      </c>
      <c r="B349" s="4">
        <v>3000000000</v>
      </c>
      <c r="C349" s="2">
        <v>43529</v>
      </c>
      <c r="D349" s="3">
        <f t="shared" si="15"/>
        <v>2019</v>
      </c>
      <c r="E349" t="s">
        <v>25</v>
      </c>
      <c r="F349" t="s">
        <v>203</v>
      </c>
      <c r="G349" t="s">
        <v>144</v>
      </c>
      <c r="H349" t="s">
        <v>31</v>
      </c>
      <c r="I349" s="3">
        <v>2014</v>
      </c>
      <c r="J349" s="4">
        <v>919000000</v>
      </c>
      <c r="K349" s="4">
        <f t="shared" si="16"/>
        <v>919000000</v>
      </c>
      <c r="L349" s="7">
        <f>(Unicorns[[#This Row],[Valuation]]-Unicorns[[#This Row],[Revised Funding]])/Unicorns[[#This Row],[Revised Funding]]</f>
        <v>2.2644178454842221</v>
      </c>
      <c r="M349" t="s">
        <v>877</v>
      </c>
      <c r="N349" s="3">
        <f t="shared" si="17"/>
        <v>5</v>
      </c>
    </row>
    <row r="350" spans="1:14" x14ac:dyDescent="0.25">
      <c r="A350" t="s">
        <v>878</v>
      </c>
      <c r="B350" s="4">
        <v>3000000000</v>
      </c>
      <c r="C350" s="2">
        <v>43804</v>
      </c>
      <c r="D350" s="3">
        <f t="shared" si="15"/>
        <v>2019</v>
      </c>
      <c r="E350" t="s">
        <v>15</v>
      </c>
      <c r="F350" t="s">
        <v>415</v>
      </c>
      <c r="G350" t="s">
        <v>416</v>
      </c>
      <c r="H350" t="s">
        <v>408</v>
      </c>
      <c r="I350" s="3">
        <v>2011</v>
      </c>
      <c r="J350" s="4">
        <v>180000000</v>
      </c>
      <c r="K350" s="4">
        <f t="shared" si="16"/>
        <v>180000000</v>
      </c>
      <c r="L350" s="7">
        <f>(Unicorns[[#This Row],[Valuation]]-Unicorns[[#This Row],[Revised Funding]])/Unicorns[[#This Row],[Revised Funding]]</f>
        <v>15.666666666666666</v>
      </c>
      <c r="M350" t="s">
        <v>879</v>
      </c>
      <c r="N350" s="3">
        <f t="shared" si="17"/>
        <v>8</v>
      </c>
    </row>
    <row r="351" spans="1:14" x14ac:dyDescent="0.25">
      <c r="A351" t="s">
        <v>880</v>
      </c>
      <c r="B351" s="4">
        <v>2000000000</v>
      </c>
      <c r="C351" s="2">
        <v>44453</v>
      </c>
      <c r="D351" s="3">
        <f t="shared" si="15"/>
        <v>2021</v>
      </c>
      <c r="E351" t="s">
        <v>34</v>
      </c>
      <c r="F351" t="s">
        <v>881</v>
      </c>
      <c r="G351" t="s">
        <v>17</v>
      </c>
      <c r="H351" t="s">
        <v>18</v>
      </c>
      <c r="I351" s="3">
        <v>2017</v>
      </c>
      <c r="J351" s="4">
        <v>127000000</v>
      </c>
      <c r="K351" s="4">
        <f t="shared" si="16"/>
        <v>127000000</v>
      </c>
      <c r="L351" s="7">
        <f>(Unicorns[[#This Row],[Valuation]]-Unicorns[[#This Row],[Revised Funding]])/Unicorns[[#This Row],[Revised Funding]]</f>
        <v>14.748031496062993</v>
      </c>
      <c r="M351" t="s">
        <v>882</v>
      </c>
      <c r="N351" s="3">
        <f t="shared" si="17"/>
        <v>4</v>
      </c>
    </row>
    <row r="352" spans="1:14" x14ac:dyDescent="0.25">
      <c r="A352" t="s">
        <v>883</v>
      </c>
      <c r="B352" s="4">
        <v>2000000000</v>
      </c>
      <c r="C352" s="2">
        <v>43549</v>
      </c>
      <c r="D352" s="3">
        <f t="shared" si="15"/>
        <v>2019</v>
      </c>
      <c r="E352" t="s">
        <v>25</v>
      </c>
      <c r="F352" t="s">
        <v>11</v>
      </c>
      <c r="G352" t="s">
        <v>12</v>
      </c>
      <c r="H352" t="s">
        <v>13</v>
      </c>
      <c r="I352" s="3">
        <v>2015</v>
      </c>
      <c r="J352" s="4">
        <v>224000000</v>
      </c>
      <c r="K352" s="4">
        <f t="shared" si="16"/>
        <v>224000000</v>
      </c>
      <c r="L352" s="7">
        <f>(Unicorns[[#This Row],[Valuation]]-Unicorns[[#This Row],[Revised Funding]])/Unicorns[[#This Row],[Revised Funding]]</f>
        <v>7.9285714285714288</v>
      </c>
      <c r="M352" t="s">
        <v>884</v>
      </c>
      <c r="N352" s="3">
        <f t="shared" si="17"/>
        <v>4</v>
      </c>
    </row>
    <row r="353" spans="1:14" x14ac:dyDescent="0.25">
      <c r="A353" t="s">
        <v>885</v>
      </c>
      <c r="B353" s="4">
        <v>2000000000</v>
      </c>
      <c r="C353" s="2">
        <v>44656</v>
      </c>
      <c r="D353" s="3">
        <f t="shared" si="15"/>
        <v>2022</v>
      </c>
      <c r="E353" t="s">
        <v>25</v>
      </c>
      <c r="F353" t="s">
        <v>26</v>
      </c>
      <c r="G353" t="s">
        <v>17</v>
      </c>
      <c r="H353" t="s">
        <v>18</v>
      </c>
      <c r="I353" s="3">
        <v>2018</v>
      </c>
      <c r="J353" s="4">
        <v>45000000</v>
      </c>
      <c r="K353" s="4">
        <f t="shared" si="16"/>
        <v>45000000</v>
      </c>
      <c r="L353" s="7">
        <f>(Unicorns[[#This Row],[Valuation]]-Unicorns[[#This Row],[Revised Funding]])/Unicorns[[#This Row],[Revised Funding]]</f>
        <v>43.444444444444443</v>
      </c>
      <c r="M353" t="s">
        <v>886</v>
      </c>
      <c r="N353" s="3">
        <f t="shared" si="17"/>
        <v>4</v>
      </c>
    </row>
    <row r="354" spans="1:14" x14ac:dyDescent="0.25">
      <c r="A354" t="s">
        <v>887</v>
      </c>
      <c r="B354" s="4">
        <v>2000000000</v>
      </c>
      <c r="C354" s="2">
        <v>44348</v>
      </c>
      <c r="D354" s="3">
        <f t="shared" si="15"/>
        <v>2021</v>
      </c>
      <c r="E354" t="s">
        <v>25</v>
      </c>
      <c r="F354" t="s">
        <v>40</v>
      </c>
      <c r="G354" t="s">
        <v>41</v>
      </c>
      <c r="H354" t="s">
        <v>31</v>
      </c>
      <c r="I354" s="3">
        <v>2012</v>
      </c>
      <c r="J354" s="4">
        <v>477000000</v>
      </c>
      <c r="K354" s="4">
        <f t="shared" si="16"/>
        <v>477000000</v>
      </c>
      <c r="L354" s="7">
        <f>(Unicorns[[#This Row],[Valuation]]-Unicorns[[#This Row],[Revised Funding]])/Unicorns[[#This Row],[Revised Funding]]</f>
        <v>3.1928721174004191</v>
      </c>
      <c r="M354" t="s">
        <v>888</v>
      </c>
      <c r="N354" s="3">
        <f t="shared" si="17"/>
        <v>9</v>
      </c>
    </row>
    <row r="355" spans="1:14" x14ac:dyDescent="0.25">
      <c r="A355" t="s">
        <v>889</v>
      </c>
      <c r="B355" s="4">
        <v>2000000000</v>
      </c>
      <c r="C355" s="2">
        <v>43453</v>
      </c>
      <c r="D355" s="3">
        <f t="shared" si="15"/>
        <v>2018</v>
      </c>
      <c r="E355" t="s">
        <v>208</v>
      </c>
      <c r="F355" t="s">
        <v>825</v>
      </c>
      <c r="G355" t="s">
        <v>17</v>
      </c>
      <c r="H355" t="s">
        <v>18</v>
      </c>
      <c r="I355" s="3">
        <v>2010</v>
      </c>
      <c r="J355" s="4">
        <v>503000000</v>
      </c>
      <c r="K355" s="4">
        <f t="shared" si="16"/>
        <v>503000000</v>
      </c>
      <c r="L355" s="7">
        <f>(Unicorns[[#This Row],[Valuation]]-Unicorns[[#This Row],[Revised Funding]])/Unicorns[[#This Row],[Revised Funding]]</f>
        <v>2.9761431411530817</v>
      </c>
      <c r="M355" t="s">
        <v>890</v>
      </c>
      <c r="N355" s="3">
        <f t="shared" si="17"/>
        <v>8</v>
      </c>
    </row>
    <row r="356" spans="1:14" x14ac:dyDescent="0.25">
      <c r="A356" t="s">
        <v>891</v>
      </c>
      <c r="B356" s="4">
        <v>2000000000</v>
      </c>
      <c r="C356" s="2">
        <v>43525</v>
      </c>
      <c r="D356" s="3">
        <f t="shared" si="15"/>
        <v>2019</v>
      </c>
      <c r="E356" t="s">
        <v>21</v>
      </c>
      <c r="F356" t="s">
        <v>892</v>
      </c>
      <c r="G356" t="s">
        <v>12</v>
      </c>
      <c r="H356" t="s">
        <v>13</v>
      </c>
      <c r="I356" s="3">
        <v>1995</v>
      </c>
      <c r="J356" s="4">
        <v>946000000</v>
      </c>
      <c r="K356" s="4">
        <f t="shared" si="16"/>
        <v>946000000</v>
      </c>
      <c r="L356" s="7">
        <f>(Unicorns[[#This Row],[Valuation]]-Unicorns[[#This Row],[Revised Funding]])/Unicorns[[#This Row],[Revised Funding]]</f>
        <v>1.1141649048625792</v>
      </c>
      <c r="M356" t="s">
        <v>893</v>
      </c>
      <c r="N356" s="3">
        <f t="shared" si="17"/>
        <v>24</v>
      </c>
    </row>
    <row r="357" spans="1:14" x14ac:dyDescent="0.25">
      <c r="A357" t="s">
        <v>894</v>
      </c>
      <c r="B357" s="4">
        <v>2000000000</v>
      </c>
      <c r="C357" s="2">
        <v>44454</v>
      </c>
      <c r="D357" s="3">
        <f t="shared" si="15"/>
        <v>2021</v>
      </c>
      <c r="E357" t="s">
        <v>25</v>
      </c>
      <c r="F357" t="s">
        <v>155</v>
      </c>
      <c r="G357" t="s">
        <v>17</v>
      </c>
      <c r="H357" t="s">
        <v>18</v>
      </c>
      <c r="I357" s="3">
        <v>2000</v>
      </c>
      <c r="J357" s="4">
        <v>19000000</v>
      </c>
      <c r="K357" s="4">
        <f t="shared" si="16"/>
        <v>19000000</v>
      </c>
      <c r="L357" s="7">
        <f>(Unicorns[[#This Row],[Valuation]]-Unicorns[[#This Row],[Revised Funding]])/Unicorns[[#This Row],[Revised Funding]]</f>
        <v>104.26315789473684</v>
      </c>
      <c r="M357" t="s">
        <v>895</v>
      </c>
      <c r="N357" s="3">
        <f t="shared" si="17"/>
        <v>21</v>
      </c>
    </row>
    <row r="358" spans="1:14" x14ac:dyDescent="0.25">
      <c r="A358" t="s">
        <v>896</v>
      </c>
      <c r="B358" s="4">
        <v>2000000000</v>
      </c>
      <c r="C358" s="2">
        <v>42787</v>
      </c>
      <c r="D358" s="3">
        <f t="shared" si="15"/>
        <v>2017</v>
      </c>
      <c r="E358" t="s">
        <v>25</v>
      </c>
      <c r="F358" t="s">
        <v>293</v>
      </c>
      <c r="G358" t="s">
        <v>12</v>
      </c>
      <c r="H358" t="s">
        <v>13</v>
      </c>
      <c r="I358" s="3">
        <v>2014</v>
      </c>
      <c r="J358" s="4">
        <v>536000000</v>
      </c>
      <c r="K358" s="4">
        <f t="shared" si="16"/>
        <v>536000000</v>
      </c>
      <c r="L358" s="7">
        <f>(Unicorns[[#This Row],[Valuation]]-Unicorns[[#This Row],[Revised Funding]])/Unicorns[[#This Row],[Revised Funding]]</f>
        <v>2.7313432835820897</v>
      </c>
      <c r="M358" t="s">
        <v>897</v>
      </c>
      <c r="N358" s="3">
        <f t="shared" si="17"/>
        <v>3</v>
      </c>
    </row>
    <row r="359" spans="1:14" x14ac:dyDescent="0.25">
      <c r="A359" t="s">
        <v>898</v>
      </c>
      <c r="B359" s="4">
        <v>2000000000</v>
      </c>
      <c r="C359" s="2">
        <v>43038</v>
      </c>
      <c r="D359" s="3">
        <f t="shared" si="15"/>
        <v>2017</v>
      </c>
      <c r="E359" t="s">
        <v>63</v>
      </c>
      <c r="F359" t="s">
        <v>72</v>
      </c>
      <c r="G359" t="s">
        <v>12</v>
      </c>
      <c r="H359" t="s">
        <v>13</v>
      </c>
      <c r="I359" s="3">
        <v>2014</v>
      </c>
      <c r="J359" s="4">
        <v>188000000</v>
      </c>
      <c r="K359" s="4">
        <f t="shared" si="16"/>
        <v>188000000</v>
      </c>
      <c r="L359" s="7">
        <f>(Unicorns[[#This Row],[Valuation]]-Unicorns[[#This Row],[Revised Funding]])/Unicorns[[#This Row],[Revised Funding]]</f>
        <v>9.6382978723404253</v>
      </c>
      <c r="M359" t="s">
        <v>899</v>
      </c>
      <c r="N359" s="3">
        <f t="shared" si="17"/>
        <v>3</v>
      </c>
    </row>
    <row r="360" spans="1:14" x14ac:dyDescent="0.25">
      <c r="A360" t="s">
        <v>900</v>
      </c>
      <c r="B360" s="4">
        <v>2000000000</v>
      </c>
      <c r="C360" s="2">
        <v>43497</v>
      </c>
      <c r="D360" s="3">
        <f t="shared" si="15"/>
        <v>2019</v>
      </c>
      <c r="E360" t="s">
        <v>21</v>
      </c>
      <c r="F360" t="s">
        <v>72</v>
      </c>
      <c r="G360" t="s">
        <v>12</v>
      </c>
      <c r="H360" t="s">
        <v>13</v>
      </c>
      <c r="I360" s="3">
        <v>2015</v>
      </c>
      <c r="J360" s="4">
        <v>101000000</v>
      </c>
      <c r="K360" s="4">
        <f t="shared" si="16"/>
        <v>101000000</v>
      </c>
      <c r="L360" s="7">
        <f>(Unicorns[[#This Row],[Valuation]]-Unicorns[[#This Row],[Revised Funding]])/Unicorns[[#This Row],[Revised Funding]]</f>
        <v>18.801980198019802</v>
      </c>
      <c r="M360" t="s">
        <v>901</v>
      </c>
      <c r="N360" s="3">
        <f t="shared" si="17"/>
        <v>4</v>
      </c>
    </row>
    <row r="361" spans="1:14" x14ac:dyDescent="0.25">
      <c r="A361" t="s">
        <v>902</v>
      </c>
      <c r="B361" s="4">
        <v>2000000000</v>
      </c>
      <c r="C361" s="2">
        <v>43570</v>
      </c>
      <c r="D361" s="3">
        <f t="shared" si="15"/>
        <v>2019</v>
      </c>
      <c r="E361" t="s">
        <v>128</v>
      </c>
      <c r="F361" t="s">
        <v>72</v>
      </c>
      <c r="G361" t="s">
        <v>12</v>
      </c>
      <c r="H361" t="s">
        <v>13</v>
      </c>
      <c r="I361" s="3">
        <v>2015</v>
      </c>
      <c r="J361" s="4">
        <v>1000000000</v>
      </c>
      <c r="K361" s="4">
        <f t="shared" si="16"/>
        <v>1000000000</v>
      </c>
      <c r="L361" s="7">
        <f>(Unicorns[[#This Row],[Valuation]]-Unicorns[[#This Row],[Revised Funding]])/Unicorns[[#This Row],[Revised Funding]]</f>
        <v>1</v>
      </c>
      <c r="M361" t="s">
        <v>903</v>
      </c>
      <c r="N361" s="3">
        <f t="shared" si="17"/>
        <v>4</v>
      </c>
    </row>
    <row r="362" spans="1:14" x14ac:dyDescent="0.25">
      <c r="A362" t="s">
        <v>904</v>
      </c>
      <c r="B362" s="4">
        <v>2000000000</v>
      </c>
      <c r="C362" s="2">
        <v>44234</v>
      </c>
      <c r="D362" s="3">
        <f t="shared" si="15"/>
        <v>2021</v>
      </c>
      <c r="E362" t="s">
        <v>63</v>
      </c>
      <c r="F362" t="s">
        <v>11</v>
      </c>
      <c r="G362" t="s">
        <v>12</v>
      </c>
      <c r="H362" t="s">
        <v>13</v>
      </c>
      <c r="I362" s="3">
        <v>2015</v>
      </c>
      <c r="J362" s="4">
        <v>390000000</v>
      </c>
      <c r="K362" s="4">
        <f t="shared" si="16"/>
        <v>390000000</v>
      </c>
      <c r="L362" s="7">
        <f>(Unicorns[[#This Row],[Valuation]]-Unicorns[[#This Row],[Revised Funding]])/Unicorns[[#This Row],[Revised Funding]]</f>
        <v>4.1282051282051286</v>
      </c>
      <c r="M362" t="s">
        <v>905</v>
      </c>
      <c r="N362" s="3">
        <f t="shared" si="17"/>
        <v>6</v>
      </c>
    </row>
    <row r="363" spans="1:14" x14ac:dyDescent="0.25">
      <c r="A363" t="s">
        <v>906</v>
      </c>
      <c r="B363" s="4">
        <v>2000000000</v>
      </c>
      <c r="C363" s="2">
        <v>44044</v>
      </c>
      <c r="D363" s="3">
        <f t="shared" si="15"/>
        <v>2020</v>
      </c>
      <c r="E363" t="s">
        <v>10</v>
      </c>
      <c r="F363" t="s">
        <v>72</v>
      </c>
      <c r="G363" t="s">
        <v>12</v>
      </c>
      <c r="H363" t="s">
        <v>13</v>
      </c>
      <c r="I363" s="3">
        <v>2013</v>
      </c>
      <c r="J363" s="4">
        <v>717000000</v>
      </c>
      <c r="K363" s="4">
        <f t="shared" si="16"/>
        <v>717000000</v>
      </c>
      <c r="L363" s="7">
        <f>(Unicorns[[#This Row],[Valuation]]-Unicorns[[#This Row],[Revised Funding]])/Unicorns[[#This Row],[Revised Funding]]</f>
        <v>1.7894002789400278</v>
      </c>
      <c r="M363" t="s">
        <v>907</v>
      </c>
      <c r="N363" s="3">
        <f t="shared" si="17"/>
        <v>7</v>
      </c>
    </row>
    <row r="364" spans="1:14" x14ac:dyDescent="0.25">
      <c r="A364" t="s">
        <v>908</v>
      </c>
      <c r="B364" s="4">
        <v>2000000000</v>
      </c>
      <c r="C364" s="2">
        <v>44571</v>
      </c>
      <c r="D364" s="3">
        <f t="shared" si="15"/>
        <v>2022</v>
      </c>
      <c r="E364" t="s">
        <v>21</v>
      </c>
      <c r="F364" t="s">
        <v>96</v>
      </c>
      <c r="G364" t="s">
        <v>17</v>
      </c>
      <c r="H364" t="s">
        <v>18</v>
      </c>
      <c r="I364" s="3">
        <v>2018</v>
      </c>
      <c r="J364" s="4">
        <v>29000000</v>
      </c>
      <c r="K364" s="4">
        <f t="shared" si="16"/>
        <v>29000000</v>
      </c>
      <c r="L364" s="7">
        <f>(Unicorns[[#This Row],[Valuation]]-Unicorns[[#This Row],[Revised Funding]])/Unicorns[[#This Row],[Revised Funding]]</f>
        <v>67.965517241379317</v>
      </c>
      <c r="M364" t="s">
        <v>909</v>
      </c>
      <c r="N364" s="3">
        <f t="shared" si="17"/>
        <v>4</v>
      </c>
    </row>
    <row r="365" spans="1:14" x14ac:dyDescent="0.25">
      <c r="A365" t="s">
        <v>910</v>
      </c>
      <c r="B365" s="4">
        <v>2000000000</v>
      </c>
      <c r="C365" s="2">
        <v>44256</v>
      </c>
      <c r="D365" s="3">
        <f t="shared" si="15"/>
        <v>2021</v>
      </c>
      <c r="E365" t="s">
        <v>119</v>
      </c>
      <c r="F365" t="s">
        <v>72</v>
      </c>
      <c r="G365" t="s">
        <v>12</v>
      </c>
      <c r="H365" t="s">
        <v>13</v>
      </c>
      <c r="I365" s="3">
        <v>2015</v>
      </c>
      <c r="J365" s="4">
        <v>186000000</v>
      </c>
      <c r="K365" s="4">
        <f t="shared" si="16"/>
        <v>186000000</v>
      </c>
      <c r="L365" s="7">
        <f>(Unicorns[[#This Row],[Valuation]]-Unicorns[[#This Row],[Revised Funding]])/Unicorns[[#This Row],[Revised Funding]]</f>
        <v>9.7526881720430101</v>
      </c>
      <c r="M365" t="s">
        <v>911</v>
      </c>
      <c r="N365" s="3">
        <f t="shared" si="17"/>
        <v>6</v>
      </c>
    </row>
    <row r="366" spans="1:14" x14ac:dyDescent="0.25">
      <c r="A366" t="s">
        <v>912</v>
      </c>
      <c r="B366" s="4">
        <v>2000000000</v>
      </c>
      <c r="C366" s="2">
        <v>43290</v>
      </c>
      <c r="D366" s="3">
        <f t="shared" si="15"/>
        <v>2018</v>
      </c>
      <c r="E366" t="s">
        <v>50</v>
      </c>
      <c r="F366" t="s">
        <v>11</v>
      </c>
      <c r="G366" t="s">
        <v>12</v>
      </c>
      <c r="H366" t="s">
        <v>13</v>
      </c>
      <c r="I366" s="3">
        <v>2010</v>
      </c>
      <c r="J366" s="4">
        <v>137000000</v>
      </c>
      <c r="K366" s="4">
        <f t="shared" si="16"/>
        <v>137000000</v>
      </c>
      <c r="L366" s="7">
        <f>(Unicorns[[#This Row],[Valuation]]-Unicorns[[#This Row],[Revised Funding]])/Unicorns[[#This Row],[Revised Funding]]</f>
        <v>13.598540145985401</v>
      </c>
      <c r="M366" t="s">
        <v>913</v>
      </c>
      <c r="N366" s="3">
        <f t="shared" si="17"/>
        <v>8</v>
      </c>
    </row>
    <row r="367" spans="1:14" x14ac:dyDescent="0.25">
      <c r="A367" t="s">
        <v>914</v>
      </c>
      <c r="B367" s="4">
        <v>2000000000</v>
      </c>
      <c r="C367" s="2">
        <v>43999</v>
      </c>
      <c r="D367" s="3">
        <f t="shared" si="15"/>
        <v>2020</v>
      </c>
      <c r="E367" t="s">
        <v>25</v>
      </c>
      <c r="F367" t="s">
        <v>351</v>
      </c>
      <c r="G367" t="s">
        <v>352</v>
      </c>
      <c r="H367" t="s">
        <v>13</v>
      </c>
      <c r="I367" s="3">
        <v>2015</v>
      </c>
      <c r="J367" s="4">
        <v>417000000</v>
      </c>
      <c r="K367" s="4">
        <f t="shared" si="16"/>
        <v>417000000</v>
      </c>
      <c r="L367" s="7">
        <f>(Unicorns[[#This Row],[Valuation]]-Unicorns[[#This Row],[Revised Funding]])/Unicorns[[#This Row],[Revised Funding]]</f>
        <v>3.7961630695443644</v>
      </c>
      <c r="M367" t="s">
        <v>915</v>
      </c>
      <c r="N367" s="3">
        <f t="shared" si="17"/>
        <v>5</v>
      </c>
    </row>
    <row r="368" spans="1:14" x14ac:dyDescent="0.25">
      <c r="A368" t="s">
        <v>916</v>
      </c>
      <c r="B368" s="4">
        <v>2000000000</v>
      </c>
      <c r="C368" s="2">
        <v>43591</v>
      </c>
      <c r="D368" s="3">
        <f t="shared" si="15"/>
        <v>2019</v>
      </c>
      <c r="E368" t="s">
        <v>25</v>
      </c>
      <c r="F368" t="s">
        <v>437</v>
      </c>
      <c r="G368" t="s">
        <v>65</v>
      </c>
      <c r="H368" t="s">
        <v>13</v>
      </c>
      <c r="I368" s="3">
        <v>2008</v>
      </c>
      <c r="J368" s="4">
        <v>634000000</v>
      </c>
      <c r="K368" s="4">
        <f t="shared" si="16"/>
        <v>634000000</v>
      </c>
      <c r="L368" s="7">
        <f>(Unicorns[[#This Row],[Valuation]]-Unicorns[[#This Row],[Revised Funding]])/Unicorns[[#This Row],[Revised Funding]]</f>
        <v>2.1545741324921135</v>
      </c>
      <c r="M368" t="s">
        <v>917</v>
      </c>
      <c r="N368" s="3">
        <f t="shared" si="17"/>
        <v>11</v>
      </c>
    </row>
    <row r="369" spans="1:14" x14ac:dyDescent="0.25">
      <c r="A369" t="s">
        <v>918</v>
      </c>
      <c r="B369" s="4">
        <v>2000000000</v>
      </c>
      <c r="C369" s="2">
        <v>42682</v>
      </c>
      <c r="D369" s="3">
        <f t="shared" si="15"/>
        <v>2016</v>
      </c>
      <c r="E369" t="s">
        <v>47</v>
      </c>
      <c r="F369" t="s">
        <v>919</v>
      </c>
      <c r="G369" t="s">
        <v>920</v>
      </c>
      <c r="H369" t="s">
        <v>13</v>
      </c>
      <c r="I369" s="3">
        <v>1979</v>
      </c>
      <c r="J369" s="4">
        <v>556000000</v>
      </c>
      <c r="K369" s="4">
        <f t="shared" si="16"/>
        <v>556000000</v>
      </c>
      <c r="L369" s="7">
        <f>(Unicorns[[#This Row],[Valuation]]-Unicorns[[#This Row],[Revised Funding]])/Unicorns[[#This Row],[Revised Funding]]</f>
        <v>2.5971223021582732</v>
      </c>
      <c r="M369" t="s">
        <v>921</v>
      </c>
      <c r="N369" s="3">
        <f t="shared" si="17"/>
        <v>37</v>
      </c>
    </row>
    <row r="370" spans="1:14" x14ac:dyDescent="0.25">
      <c r="A370" t="s">
        <v>922</v>
      </c>
      <c r="B370" s="4">
        <v>2000000000</v>
      </c>
      <c r="C370" s="2">
        <v>42072</v>
      </c>
      <c r="D370" s="3">
        <f t="shared" si="15"/>
        <v>2015</v>
      </c>
      <c r="E370" t="s">
        <v>21</v>
      </c>
      <c r="F370" t="s">
        <v>22</v>
      </c>
      <c r="G370" t="s">
        <v>12</v>
      </c>
      <c r="H370" t="s">
        <v>13</v>
      </c>
      <c r="I370" s="3">
        <v>2008</v>
      </c>
      <c r="J370" s="4">
        <v>216000000</v>
      </c>
      <c r="K370" s="4">
        <f t="shared" si="16"/>
        <v>216000000</v>
      </c>
      <c r="L370" s="7">
        <f>(Unicorns[[#This Row],[Valuation]]-Unicorns[[#This Row],[Revised Funding]])/Unicorns[[#This Row],[Revised Funding]]</f>
        <v>8.2592592592592595</v>
      </c>
      <c r="M370" t="s">
        <v>923</v>
      </c>
      <c r="N370" s="3">
        <f t="shared" si="17"/>
        <v>7</v>
      </c>
    </row>
    <row r="371" spans="1:14" x14ac:dyDescent="0.25">
      <c r="A371" t="s">
        <v>924</v>
      </c>
      <c r="B371" s="4">
        <v>2000000000</v>
      </c>
      <c r="C371" s="2">
        <v>43000</v>
      </c>
      <c r="D371" s="3">
        <f t="shared" si="15"/>
        <v>2017</v>
      </c>
      <c r="E371" t="s">
        <v>208</v>
      </c>
      <c r="F371" t="s">
        <v>72</v>
      </c>
      <c r="G371" t="s">
        <v>12</v>
      </c>
      <c r="H371" t="s">
        <v>13</v>
      </c>
      <c r="I371" s="3">
        <v>2012</v>
      </c>
      <c r="J371" s="4">
        <v>71000000</v>
      </c>
      <c r="K371" s="4">
        <f t="shared" si="16"/>
        <v>71000000</v>
      </c>
      <c r="L371" s="7">
        <f>(Unicorns[[#This Row],[Valuation]]-Unicorns[[#This Row],[Revised Funding]])/Unicorns[[#This Row],[Revised Funding]]</f>
        <v>27.169014084507044</v>
      </c>
      <c r="M371" t="s">
        <v>925</v>
      </c>
      <c r="N371" s="3">
        <f t="shared" si="17"/>
        <v>5</v>
      </c>
    </row>
    <row r="372" spans="1:14" x14ac:dyDescent="0.25">
      <c r="A372" t="s">
        <v>926</v>
      </c>
      <c r="B372" s="4">
        <v>2000000000</v>
      </c>
      <c r="C372" s="2">
        <v>43647</v>
      </c>
      <c r="D372" s="3">
        <f t="shared" si="15"/>
        <v>2019</v>
      </c>
      <c r="E372" t="s">
        <v>15</v>
      </c>
      <c r="F372" t="s">
        <v>22</v>
      </c>
      <c r="G372" t="s">
        <v>12</v>
      </c>
      <c r="H372" t="s">
        <v>13</v>
      </c>
      <c r="I372" s="3">
        <v>2012</v>
      </c>
      <c r="J372" s="4">
        <v>594000000</v>
      </c>
      <c r="K372" s="4">
        <f t="shared" si="16"/>
        <v>594000000</v>
      </c>
      <c r="L372" s="7">
        <f>(Unicorns[[#This Row],[Valuation]]-Unicorns[[#This Row],[Revised Funding]])/Unicorns[[#This Row],[Revised Funding]]</f>
        <v>2.3670033670033672</v>
      </c>
      <c r="M372" t="s">
        <v>927</v>
      </c>
      <c r="N372" s="3">
        <f t="shared" si="17"/>
        <v>7</v>
      </c>
    </row>
    <row r="373" spans="1:14" x14ac:dyDescent="0.25">
      <c r="A373" t="s">
        <v>928</v>
      </c>
      <c r="B373" s="4">
        <v>2000000000</v>
      </c>
      <c r="C373" s="2">
        <v>43063</v>
      </c>
      <c r="D373" s="3">
        <f t="shared" si="15"/>
        <v>2017</v>
      </c>
      <c r="E373" t="s">
        <v>25</v>
      </c>
      <c r="F373" t="s">
        <v>929</v>
      </c>
      <c r="G373" t="s">
        <v>41</v>
      </c>
      <c r="H373" t="s">
        <v>31</v>
      </c>
      <c r="I373" s="3">
        <v>1992</v>
      </c>
      <c r="J373" s="4">
        <v>696000000</v>
      </c>
      <c r="K373" s="4">
        <f t="shared" si="16"/>
        <v>696000000</v>
      </c>
      <c r="L373" s="7">
        <f>(Unicorns[[#This Row],[Valuation]]-Unicorns[[#This Row],[Revised Funding]])/Unicorns[[#This Row],[Revised Funding]]</f>
        <v>1.8735632183908046</v>
      </c>
      <c r="M373" t="s">
        <v>930</v>
      </c>
      <c r="N373" s="3">
        <f t="shared" si="17"/>
        <v>25</v>
      </c>
    </row>
    <row r="374" spans="1:14" x14ac:dyDescent="0.25">
      <c r="A374" t="s">
        <v>931</v>
      </c>
      <c r="B374" s="4">
        <v>2000000000</v>
      </c>
      <c r="C374" s="2">
        <v>44364</v>
      </c>
      <c r="D374" s="3">
        <f t="shared" si="15"/>
        <v>2021</v>
      </c>
      <c r="E374" t="s">
        <v>196</v>
      </c>
      <c r="F374" t="s">
        <v>96</v>
      </c>
      <c r="G374" t="s">
        <v>17</v>
      </c>
      <c r="H374" t="s">
        <v>18</v>
      </c>
      <c r="I374" s="3">
        <v>2015</v>
      </c>
      <c r="J374" s="4">
        <v>640000000</v>
      </c>
      <c r="K374" s="4">
        <f t="shared" si="16"/>
        <v>640000000</v>
      </c>
      <c r="L374" s="7">
        <f>(Unicorns[[#This Row],[Valuation]]-Unicorns[[#This Row],[Revised Funding]])/Unicorns[[#This Row],[Revised Funding]]</f>
        <v>2.125</v>
      </c>
      <c r="M374" t="s">
        <v>932</v>
      </c>
      <c r="N374" s="3">
        <f t="shared" si="17"/>
        <v>6</v>
      </c>
    </row>
    <row r="375" spans="1:14" x14ac:dyDescent="0.25">
      <c r="A375" t="s">
        <v>933</v>
      </c>
      <c r="B375" s="4">
        <v>2000000000</v>
      </c>
      <c r="C375" s="2">
        <v>42866</v>
      </c>
      <c r="D375" s="3">
        <f t="shared" si="15"/>
        <v>2017</v>
      </c>
      <c r="E375" t="s">
        <v>15</v>
      </c>
      <c r="F375" t="s">
        <v>40</v>
      </c>
      <c r="G375" t="s">
        <v>41</v>
      </c>
      <c r="H375" t="s">
        <v>31</v>
      </c>
      <c r="I375" s="3">
        <v>2012</v>
      </c>
      <c r="J375" s="4">
        <v>754000000</v>
      </c>
      <c r="K375" s="4">
        <f t="shared" si="16"/>
        <v>754000000</v>
      </c>
      <c r="L375" s="7">
        <f>(Unicorns[[#This Row],[Valuation]]-Unicorns[[#This Row],[Revised Funding]])/Unicorns[[#This Row],[Revised Funding]]</f>
        <v>1.6525198938992043</v>
      </c>
      <c r="M375" t="s">
        <v>934</v>
      </c>
      <c r="N375" s="3">
        <f t="shared" si="17"/>
        <v>5</v>
      </c>
    </row>
    <row r="376" spans="1:14" x14ac:dyDescent="0.25">
      <c r="A376" t="s">
        <v>935</v>
      </c>
      <c r="B376" s="4">
        <v>2000000000</v>
      </c>
      <c r="C376" s="2">
        <v>41975</v>
      </c>
      <c r="D376" s="3">
        <f t="shared" si="15"/>
        <v>2014</v>
      </c>
      <c r="E376" t="s">
        <v>208</v>
      </c>
      <c r="F376" t="s">
        <v>64</v>
      </c>
      <c r="G376" t="s">
        <v>65</v>
      </c>
      <c r="H376" t="s">
        <v>13</v>
      </c>
      <c r="I376" s="3">
        <v>2007</v>
      </c>
      <c r="J376" s="4">
        <v>221000000</v>
      </c>
      <c r="K376" s="4">
        <f t="shared" si="16"/>
        <v>221000000</v>
      </c>
      <c r="L376" s="7">
        <f>(Unicorns[[#This Row],[Valuation]]-Unicorns[[#This Row],[Revised Funding]])/Unicorns[[#This Row],[Revised Funding]]</f>
        <v>8.0497737556561084</v>
      </c>
      <c r="M376" t="s">
        <v>936</v>
      </c>
      <c r="N376" s="3">
        <f t="shared" si="17"/>
        <v>7</v>
      </c>
    </row>
    <row r="377" spans="1:14" x14ac:dyDescent="0.25">
      <c r="A377" t="s">
        <v>937</v>
      </c>
      <c r="B377" s="4">
        <v>2000000000</v>
      </c>
      <c r="C377" s="2">
        <v>42397</v>
      </c>
      <c r="D377" s="3">
        <f t="shared" si="15"/>
        <v>2016</v>
      </c>
      <c r="E377" t="s">
        <v>92</v>
      </c>
      <c r="F377" t="s">
        <v>938</v>
      </c>
      <c r="G377" t="s">
        <v>653</v>
      </c>
      <c r="H377" t="s">
        <v>31</v>
      </c>
      <c r="I377" s="3">
        <v>2012</v>
      </c>
      <c r="J377" s="4">
        <v>340000000</v>
      </c>
      <c r="K377" s="4">
        <f t="shared" si="16"/>
        <v>340000000</v>
      </c>
      <c r="L377" s="7">
        <f>(Unicorns[[#This Row],[Valuation]]-Unicorns[[#This Row],[Revised Funding]])/Unicorns[[#This Row],[Revised Funding]]</f>
        <v>4.882352941176471</v>
      </c>
      <c r="M377" t="s">
        <v>939</v>
      </c>
      <c r="N377" s="3">
        <f t="shared" si="17"/>
        <v>4</v>
      </c>
    </row>
    <row r="378" spans="1:14" x14ac:dyDescent="0.25">
      <c r="A378" t="s">
        <v>940</v>
      </c>
      <c r="B378" s="4">
        <v>2000000000</v>
      </c>
      <c r="C378" s="2">
        <v>44390</v>
      </c>
      <c r="D378" s="3">
        <f t="shared" si="15"/>
        <v>2021</v>
      </c>
      <c r="E378" t="s">
        <v>34</v>
      </c>
      <c r="F378" t="s">
        <v>26</v>
      </c>
      <c r="G378" t="s">
        <v>17</v>
      </c>
      <c r="H378" t="s">
        <v>18</v>
      </c>
      <c r="I378" s="3">
        <v>2010</v>
      </c>
      <c r="J378" s="4">
        <v>200000000</v>
      </c>
      <c r="K378" s="4">
        <f t="shared" si="16"/>
        <v>200000000</v>
      </c>
      <c r="L378" s="7">
        <f>(Unicorns[[#This Row],[Valuation]]-Unicorns[[#This Row],[Revised Funding]])/Unicorns[[#This Row],[Revised Funding]]</f>
        <v>9</v>
      </c>
      <c r="M378" t="s">
        <v>941</v>
      </c>
      <c r="N378" s="3">
        <f t="shared" si="17"/>
        <v>11</v>
      </c>
    </row>
    <row r="379" spans="1:14" x14ac:dyDescent="0.25">
      <c r="A379" t="s">
        <v>942</v>
      </c>
      <c r="B379" s="4">
        <v>2000000000</v>
      </c>
      <c r="C379" s="2">
        <v>44539</v>
      </c>
      <c r="D379" s="3">
        <f t="shared" si="15"/>
        <v>2021</v>
      </c>
      <c r="E379" t="s">
        <v>21</v>
      </c>
      <c r="F379" t="s">
        <v>203</v>
      </c>
      <c r="G379" t="s">
        <v>144</v>
      </c>
      <c r="H379" t="s">
        <v>31</v>
      </c>
      <c r="I379" s="3">
        <v>2020</v>
      </c>
      <c r="J379" s="4">
        <v>766000000</v>
      </c>
      <c r="K379" s="4">
        <f t="shared" si="16"/>
        <v>766000000</v>
      </c>
      <c r="L379" s="7">
        <f>(Unicorns[[#This Row],[Valuation]]-Unicorns[[#This Row],[Revised Funding]])/Unicorns[[#This Row],[Revised Funding]]</f>
        <v>1.6109660574412532</v>
      </c>
      <c r="M379" t="s">
        <v>943</v>
      </c>
      <c r="N379" s="3">
        <f t="shared" si="17"/>
        <v>1</v>
      </c>
    </row>
    <row r="380" spans="1:14" x14ac:dyDescent="0.25">
      <c r="A380" t="s">
        <v>944</v>
      </c>
      <c r="B380" s="4">
        <v>2000000000</v>
      </c>
      <c r="C380" s="2">
        <v>42284</v>
      </c>
      <c r="D380" s="3">
        <f t="shared" ref="D380:D443" si="18">YEAR(C380)</f>
        <v>2015</v>
      </c>
      <c r="E380" t="s">
        <v>21</v>
      </c>
      <c r="F380" t="s">
        <v>26</v>
      </c>
      <c r="G380" t="s">
        <v>17</v>
      </c>
      <c r="H380" t="s">
        <v>18</v>
      </c>
      <c r="I380" s="3">
        <v>2009</v>
      </c>
      <c r="J380" s="4">
        <v>431000000</v>
      </c>
      <c r="K380" s="4">
        <f t="shared" si="16"/>
        <v>431000000</v>
      </c>
      <c r="L380" s="7">
        <f>(Unicorns[[#This Row],[Valuation]]-Unicorns[[#This Row],[Revised Funding]])/Unicorns[[#This Row],[Revised Funding]]</f>
        <v>3.6403712296983759</v>
      </c>
      <c r="M380" t="s">
        <v>945</v>
      </c>
      <c r="N380" s="3">
        <f t="shared" si="17"/>
        <v>6</v>
      </c>
    </row>
    <row r="381" spans="1:14" x14ac:dyDescent="0.25">
      <c r="A381" t="s">
        <v>946</v>
      </c>
      <c r="B381" s="4">
        <v>2000000000</v>
      </c>
      <c r="C381" s="2">
        <v>42835</v>
      </c>
      <c r="D381" s="3">
        <f t="shared" si="18"/>
        <v>2017</v>
      </c>
      <c r="E381" t="s">
        <v>47</v>
      </c>
      <c r="F381" t="s">
        <v>947</v>
      </c>
      <c r="G381" t="s">
        <v>41</v>
      </c>
      <c r="H381" t="s">
        <v>31</v>
      </c>
      <c r="I381" s="3">
        <v>2007</v>
      </c>
      <c r="J381" s="4">
        <v>233000000</v>
      </c>
      <c r="K381" s="4">
        <f t="shared" si="16"/>
        <v>233000000</v>
      </c>
      <c r="L381" s="7">
        <f>(Unicorns[[#This Row],[Valuation]]-Unicorns[[#This Row],[Revised Funding]])/Unicorns[[#This Row],[Revised Funding]]</f>
        <v>7.5836909871244638</v>
      </c>
      <c r="M381" t="s">
        <v>948</v>
      </c>
      <c r="N381" s="3">
        <f t="shared" si="17"/>
        <v>10</v>
      </c>
    </row>
    <row r="382" spans="1:14" x14ac:dyDescent="0.25">
      <c r="A382" t="s">
        <v>949</v>
      </c>
      <c r="B382" s="4">
        <v>2000000000</v>
      </c>
      <c r="C382" s="2">
        <v>44201</v>
      </c>
      <c r="D382" s="3">
        <f t="shared" si="18"/>
        <v>2021</v>
      </c>
      <c r="E382" t="s">
        <v>119</v>
      </c>
      <c r="F382" t="s">
        <v>72</v>
      </c>
      <c r="G382" t="s">
        <v>12</v>
      </c>
      <c r="H382" t="s">
        <v>13</v>
      </c>
      <c r="I382" s="3">
        <v>2018</v>
      </c>
      <c r="J382" s="4">
        <v>472000000</v>
      </c>
      <c r="K382" s="4">
        <f t="shared" si="16"/>
        <v>472000000</v>
      </c>
      <c r="L382" s="7">
        <f>(Unicorns[[#This Row],[Valuation]]-Unicorns[[#This Row],[Revised Funding]])/Unicorns[[#This Row],[Revised Funding]]</f>
        <v>3.2372881355932202</v>
      </c>
      <c r="M382" t="s">
        <v>950</v>
      </c>
      <c r="N382" s="3">
        <f t="shared" si="17"/>
        <v>3</v>
      </c>
    </row>
    <row r="383" spans="1:14" x14ac:dyDescent="0.25">
      <c r="A383" t="s">
        <v>951</v>
      </c>
      <c r="B383" s="4">
        <v>2000000000</v>
      </c>
      <c r="C383" s="2">
        <v>43250</v>
      </c>
      <c r="D383" s="3">
        <f t="shared" si="18"/>
        <v>2018</v>
      </c>
      <c r="E383" t="s">
        <v>25</v>
      </c>
      <c r="F383" t="s">
        <v>26</v>
      </c>
      <c r="G383" t="s">
        <v>17</v>
      </c>
      <c r="H383" t="s">
        <v>18</v>
      </c>
      <c r="I383" s="3">
        <v>2009</v>
      </c>
      <c r="J383" s="4">
        <v>861000000</v>
      </c>
      <c r="K383" s="4">
        <f t="shared" si="16"/>
        <v>861000000</v>
      </c>
      <c r="L383" s="7">
        <f>(Unicorns[[#This Row],[Valuation]]-Unicorns[[#This Row],[Revised Funding]])/Unicorns[[#This Row],[Revised Funding]]</f>
        <v>1.3228803716608595</v>
      </c>
      <c r="M383" t="s">
        <v>952</v>
      </c>
      <c r="N383" s="3">
        <f t="shared" si="17"/>
        <v>9</v>
      </c>
    </row>
    <row r="384" spans="1:14" x14ac:dyDescent="0.25">
      <c r="A384" t="s">
        <v>953</v>
      </c>
      <c r="B384" s="4">
        <v>2000000000</v>
      </c>
      <c r="C384" s="2">
        <v>43073</v>
      </c>
      <c r="D384" s="3">
        <f t="shared" si="18"/>
        <v>2017</v>
      </c>
      <c r="E384" t="s">
        <v>92</v>
      </c>
      <c r="F384" t="s">
        <v>252</v>
      </c>
      <c r="G384" t="s">
        <v>17</v>
      </c>
      <c r="H384" t="s">
        <v>18</v>
      </c>
      <c r="I384" s="3">
        <v>2007</v>
      </c>
      <c r="J384" s="4">
        <v>568000000</v>
      </c>
      <c r="K384" s="4">
        <f t="shared" si="16"/>
        <v>568000000</v>
      </c>
      <c r="L384" s="7">
        <f>(Unicorns[[#This Row],[Valuation]]-Unicorns[[#This Row],[Revised Funding]])/Unicorns[[#This Row],[Revised Funding]]</f>
        <v>2.5211267605633805</v>
      </c>
      <c r="M384" t="s">
        <v>954</v>
      </c>
      <c r="N384" s="3">
        <f t="shared" si="17"/>
        <v>10</v>
      </c>
    </row>
    <row r="385" spans="1:14" x14ac:dyDescent="0.25">
      <c r="A385" t="s">
        <v>955</v>
      </c>
      <c r="B385" s="4">
        <v>2000000000</v>
      </c>
      <c r="C385" s="2">
        <v>44334</v>
      </c>
      <c r="D385" s="3">
        <f t="shared" si="18"/>
        <v>2021</v>
      </c>
      <c r="E385" t="s">
        <v>25</v>
      </c>
      <c r="F385" t="s">
        <v>26</v>
      </c>
      <c r="G385" t="s">
        <v>17</v>
      </c>
      <c r="H385" t="s">
        <v>18</v>
      </c>
      <c r="I385" s="3">
        <v>2004</v>
      </c>
      <c r="J385" s="4">
        <v>320000000</v>
      </c>
      <c r="K385" s="4">
        <f t="shared" si="16"/>
        <v>320000000</v>
      </c>
      <c r="L385" s="7">
        <f>(Unicorns[[#This Row],[Valuation]]-Unicorns[[#This Row],[Revised Funding]])/Unicorns[[#This Row],[Revised Funding]]</f>
        <v>5.25</v>
      </c>
      <c r="M385" t="s">
        <v>956</v>
      </c>
      <c r="N385" s="3">
        <f t="shared" si="17"/>
        <v>17</v>
      </c>
    </row>
    <row r="386" spans="1:14" x14ac:dyDescent="0.25">
      <c r="A386" t="s">
        <v>957</v>
      </c>
      <c r="B386" s="4">
        <v>2000000000</v>
      </c>
      <c r="C386" s="2">
        <v>44547</v>
      </c>
      <c r="D386" s="3">
        <f t="shared" si="18"/>
        <v>2021</v>
      </c>
      <c r="E386" t="s">
        <v>34</v>
      </c>
      <c r="F386" t="s">
        <v>26</v>
      </c>
      <c r="G386" t="s">
        <v>17</v>
      </c>
      <c r="H386" t="s">
        <v>18</v>
      </c>
      <c r="I386" s="3">
        <v>2020</v>
      </c>
      <c r="J386" s="4">
        <v>181000000</v>
      </c>
      <c r="K386" s="4">
        <f t="shared" ref="K386:K449" si="19">IF(J386=0,AVERAGEIF($E$2:$E$1057,_xlfn.XLOOKUP(J386,$J$2:$J$1057,$E$2:$E$1057),$J$2:$J$1057),J386)</f>
        <v>181000000</v>
      </c>
      <c r="L386" s="7">
        <f>(Unicorns[[#This Row],[Valuation]]-Unicorns[[#This Row],[Revised Funding]])/Unicorns[[#This Row],[Revised Funding]]</f>
        <v>10.049723756906078</v>
      </c>
      <c r="M386" t="s">
        <v>958</v>
      </c>
      <c r="N386" s="3">
        <f t="shared" si="17"/>
        <v>1</v>
      </c>
    </row>
    <row r="387" spans="1:14" x14ac:dyDescent="0.25">
      <c r="A387" t="s">
        <v>959</v>
      </c>
      <c r="B387" s="4">
        <v>2000000000</v>
      </c>
      <c r="C387" s="2">
        <v>44468</v>
      </c>
      <c r="D387" s="3">
        <f t="shared" si="18"/>
        <v>2021</v>
      </c>
      <c r="E387" t="s">
        <v>34</v>
      </c>
      <c r="F387" t="s">
        <v>96</v>
      </c>
      <c r="G387" t="s">
        <v>17</v>
      </c>
      <c r="H387" t="s">
        <v>18</v>
      </c>
      <c r="I387" s="3">
        <v>2014</v>
      </c>
      <c r="J387" s="4">
        <v>381000000</v>
      </c>
      <c r="K387" s="4">
        <f t="shared" si="19"/>
        <v>381000000</v>
      </c>
      <c r="L387" s="7">
        <f>(Unicorns[[#This Row],[Valuation]]-Unicorns[[#This Row],[Revised Funding]])/Unicorns[[#This Row],[Revised Funding]]</f>
        <v>4.2493438320209975</v>
      </c>
      <c r="M387" t="s">
        <v>960</v>
      </c>
      <c r="N387" s="3">
        <f t="shared" ref="N387:N450" si="20">D387-I387</f>
        <v>7</v>
      </c>
    </row>
    <row r="388" spans="1:14" x14ac:dyDescent="0.25">
      <c r="A388" t="s">
        <v>961</v>
      </c>
      <c r="B388" s="4">
        <v>2000000000</v>
      </c>
      <c r="C388" s="2">
        <v>44466</v>
      </c>
      <c r="D388" s="3">
        <f t="shared" si="18"/>
        <v>2021</v>
      </c>
      <c r="E388" t="s">
        <v>25</v>
      </c>
      <c r="F388" t="s">
        <v>962</v>
      </c>
      <c r="G388" t="s">
        <v>963</v>
      </c>
      <c r="H388" t="s">
        <v>13</v>
      </c>
      <c r="I388" s="3">
        <v>2013</v>
      </c>
      <c r="J388" s="4">
        <v>150000000</v>
      </c>
      <c r="K388" s="4">
        <f t="shared" si="19"/>
        <v>150000000</v>
      </c>
      <c r="L388" s="7">
        <f>(Unicorns[[#This Row],[Valuation]]-Unicorns[[#This Row],[Revised Funding]])/Unicorns[[#This Row],[Revised Funding]]</f>
        <v>12.333333333333334</v>
      </c>
      <c r="M388" t="s">
        <v>964</v>
      </c>
      <c r="N388" s="3">
        <f t="shared" si="20"/>
        <v>8</v>
      </c>
    </row>
    <row r="389" spans="1:14" x14ac:dyDescent="0.25">
      <c r="A389" t="s">
        <v>965</v>
      </c>
      <c r="B389" s="4">
        <v>2000000000</v>
      </c>
      <c r="C389" s="2">
        <v>44592</v>
      </c>
      <c r="D389" s="3">
        <f t="shared" si="18"/>
        <v>2022</v>
      </c>
      <c r="E389" t="s">
        <v>92</v>
      </c>
      <c r="F389" t="s">
        <v>193</v>
      </c>
      <c r="G389" t="s">
        <v>17</v>
      </c>
      <c r="H389" t="s">
        <v>18</v>
      </c>
      <c r="I389" s="3">
        <v>2016</v>
      </c>
      <c r="J389" s="4">
        <v>150000000</v>
      </c>
      <c r="K389" s="4">
        <f t="shared" si="19"/>
        <v>150000000</v>
      </c>
      <c r="L389" s="7">
        <f>(Unicorns[[#This Row],[Valuation]]-Unicorns[[#This Row],[Revised Funding]])/Unicorns[[#This Row],[Revised Funding]]</f>
        <v>12.333333333333334</v>
      </c>
      <c r="M389" t="s">
        <v>966</v>
      </c>
      <c r="N389" s="3">
        <f t="shared" si="20"/>
        <v>6</v>
      </c>
    </row>
    <row r="390" spans="1:14" x14ac:dyDescent="0.25">
      <c r="A390" t="s">
        <v>967</v>
      </c>
      <c r="B390" s="4">
        <v>2000000000</v>
      </c>
      <c r="C390" s="2">
        <v>44469</v>
      </c>
      <c r="D390" s="3">
        <f t="shared" si="18"/>
        <v>2021</v>
      </c>
      <c r="E390" t="s">
        <v>34</v>
      </c>
      <c r="F390" t="s">
        <v>968</v>
      </c>
      <c r="G390" t="s">
        <v>17</v>
      </c>
      <c r="H390" t="s">
        <v>18</v>
      </c>
      <c r="I390" s="3">
        <v>2015</v>
      </c>
      <c r="J390" s="4">
        <v>289000000</v>
      </c>
      <c r="K390" s="4">
        <f t="shared" si="19"/>
        <v>289000000</v>
      </c>
      <c r="L390" s="7">
        <f>(Unicorns[[#This Row],[Valuation]]-Unicorns[[#This Row],[Revised Funding]])/Unicorns[[#This Row],[Revised Funding]]</f>
        <v>5.9204152249134951</v>
      </c>
      <c r="M390" t="s">
        <v>969</v>
      </c>
      <c r="N390" s="3">
        <f t="shared" si="20"/>
        <v>6</v>
      </c>
    </row>
    <row r="391" spans="1:14" x14ac:dyDescent="0.25">
      <c r="A391" t="s">
        <v>970</v>
      </c>
      <c r="B391" s="4">
        <v>2000000000</v>
      </c>
      <c r="C391" s="2">
        <v>44490</v>
      </c>
      <c r="D391" s="3">
        <f t="shared" si="18"/>
        <v>2021</v>
      </c>
      <c r="E391" t="s">
        <v>25</v>
      </c>
      <c r="F391" t="s">
        <v>96</v>
      </c>
      <c r="G391" t="s">
        <v>17</v>
      </c>
      <c r="H391" t="s">
        <v>18</v>
      </c>
      <c r="I391" s="3">
        <v>2021</v>
      </c>
      <c r="J391" s="4">
        <v>100000000</v>
      </c>
      <c r="K391" s="4">
        <f t="shared" si="19"/>
        <v>100000000</v>
      </c>
      <c r="L391" s="7">
        <f>(Unicorns[[#This Row],[Valuation]]-Unicorns[[#This Row],[Revised Funding]])/Unicorns[[#This Row],[Revised Funding]]</f>
        <v>19</v>
      </c>
      <c r="M391" t="s">
        <v>971</v>
      </c>
      <c r="N391" s="3">
        <f t="shared" si="20"/>
        <v>0</v>
      </c>
    </row>
    <row r="392" spans="1:14" x14ac:dyDescent="0.25">
      <c r="A392" t="s">
        <v>972</v>
      </c>
      <c r="B392" s="4">
        <v>2000000000</v>
      </c>
      <c r="C392" s="2">
        <v>44335</v>
      </c>
      <c r="D392" s="3">
        <f t="shared" si="18"/>
        <v>2021</v>
      </c>
      <c r="E392" t="s">
        <v>50</v>
      </c>
      <c r="F392" t="s">
        <v>973</v>
      </c>
      <c r="G392" t="s">
        <v>974</v>
      </c>
      <c r="H392" t="s">
        <v>31</v>
      </c>
      <c r="I392" s="3">
        <v>2016</v>
      </c>
      <c r="J392" s="4">
        <v>225000000</v>
      </c>
      <c r="K392" s="4">
        <f t="shared" si="19"/>
        <v>225000000</v>
      </c>
      <c r="L392" s="7">
        <f>(Unicorns[[#This Row],[Valuation]]-Unicorns[[#This Row],[Revised Funding]])/Unicorns[[#This Row],[Revised Funding]]</f>
        <v>7.8888888888888893</v>
      </c>
      <c r="M392" t="s">
        <v>975</v>
      </c>
      <c r="N392" s="3">
        <f t="shared" si="20"/>
        <v>5</v>
      </c>
    </row>
    <row r="393" spans="1:14" x14ac:dyDescent="0.25">
      <c r="A393" t="s">
        <v>976</v>
      </c>
      <c r="B393" s="4">
        <v>2000000000</v>
      </c>
      <c r="C393" s="2">
        <v>44484</v>
      </c>
      <c r="D393" s="3">
        <f t="shared" si="18"/>
        <v>2021</v>
      </c>
      <c r="E393" t="s">
        <v>25</v>
      </c>
      <c r="F393" t="s">
        <v>26</v>
      </c>
      <c r="G393" t="s">
        <v>17</v>
      </c>
      <c r="H393" t="s">
        <v>18</v>
      </c>
      <c r="I393" s="3">
        <v>2017</v>
      </c>
      <c r="J393" s="4">
        <v>119000000</v>
      </c>
      <c r="K393" s="4">
        <f t="shared" si="19"/>
        <v>119000000</v>
      </c>
      <c r="L393" s="7">
        <f>(Unicorns[[#This Row],[Valuation]]-Unicorns[[#This Row],[Revised Funding]])/Unicorns[[#This Row],[Revised Funding]]</f>
        <v>15.806722689075631</v>
      </c>
      <c r="M393" t="s">
        <v>977</v>
      </c>
      <c r="N393" s="3">
        <f t="shared" si="20"/>
        <v>4</v>
      </c>
    </row>
    <row r="394" spans="1:14" x14ac:dyDescent="0.25">
      <c r="A394" t="s">
        <v>978</v>
      </c>
      <c r="B394" s="4">
        <v>2000000000</v>
      </c>
      <c r="C394" s="2">
        <v>43633</v>
      </c>
      <c r="D394" s="3">
        <f t="shared" si="18"/>
        <v>2019</v>
      </c>
      <c r="E394" t="s">
        <v>25</v>
      </c>
      <c r="F394" t="s">
        <v>26</v>
      </c>
      <c r="G394" t="s">
        <v>17</v>
      </c>
      <c r="H394" t="s">
        <v>18</v>
      </c>
      <c r="I394" s="3">
        <v>2013</v>
      </c>
      <c r="J394" s="4">
        <v>719000000</v>
      </c>
      <c r="K394" s="4">
        <f t="shared" si="19"/>
        <v>719000000</v>
      </c>
      <c r="L394" s="7">
        <f>(Unicorns[[#This Row],[Valuation]]-Unicorns[[#This Row],[Revised Funding]])/Unicorns[[#This Row],[Revised Funding]]</f>
        <v>1.7816411682892908</v>
      </c>
      <c r="M394" t="s">
        <v>979</v>
      </c>
      <c r="N394" s="3">
        <f t="shared" si="20"/>
        <v>6</v>
      </c>
    </row>
    <row r="395" spans="1:14" x14ac:dyDescent="0.25">
      <c r="A395" t="s">
        <v>980</v>
      </c>
      <c r="B395" s="4">
        <v>2000000000</v>
      </c>
      <c r="C395" s="2">
        <v>44406</v>
      </c>
      <c r="D395" s="3">
        <f t="shared" si="18"/>
        <v>2021</v>
      </c>
      <c r="E395" t="s">
        <v>34</v>
      </c>
      <c r="F395" t="s">
        <v>981</v>
      </c>
      <c r="G395" t="s">
        <v>36</v>
      </c>
      <c r="H395" t="s">
        <v>37</v>
      </c>
      <c r="I395" s="3">
        <v>2011</v>
      </c>
      <c r="J395" s="4">
        <v>257000000</v>
      </c>
      <c r="K395" s="4">
        <f t="shared" si="19"/>
        <v>257000000</v>
      </c>
      <c r="L395" s="7">
        <f>(Unicorns[[#This Row],[Valuation]]-Unicorns[[#This Row],[Revised Funding]])/Unicorns[[#This Row],[Revised Funding]]</f>
        <v>6.782101167315175</v>
      </c>
      <c r="M395" t="s">
        <v>982</v>
      </c>
      <c r="N395" s="3">
        <f t="shared" si="20"/>
        <v>10</v>
      </c>
    </row>
    <row r="396" spans="1:14" x14ac:dyDescent="0.25">
      <c r="A396" t="s">
        <v>983</v>
      </c>
      <c r="B396" s="4">
        <v>2000000000</v>
      </c>
      <c r="C396" s="2">
        <v>44495</v>
      </c>
      <c r="D396" s="3">
        <f t="shared" si="18"/>
        <v>2021</v>
      </c>
      <c r="E396" t="s">
        <v>50</v>
      </c>
      <c r="F396" t="s">
        <v>825</v>
      </c>
      <c r="G396" t="s">
        <v>17</v>
      </c>
      <c r="H396" t="s">
        <v>18</v>
      </c>
      <c r="I396" s="3">
        <v>2011</v>
      </c>
      <c r="J396" s="4">
        <v>381000000</v>
      </c>
      <c r="K396" s="4">
        <f t="shared" si="19"/>
        <v>381000000</v>
      </c>
      <c r="L396" s="7">
        <f>(Unicorns[[#This Row],[Valuation]]-Unicorns[[#This Row],[Revised Funding]])/Unicorns[[#This Row],[Revised Funding]]</f>
        <v>4.2493438320209975</v>
      </c>
      <c r="M396" t="s">
        <v>984</v>
      </c>
      <c r="N396" s="3">
        <f t="shared" si="20"/>
        <v>10</v>
      </c>
    </row>
    <row r="397" spans="1:14" x14ac:dyDescent="0.25">
      <c r="A397" t="s">
        <v>985</v>
      </c>
      <c r="B397" s="4">
        <v>2000000000</v>
      </c>
      <c r="C397" s="2">
        <v>44599</v>
      </c>
      <c r="D397" s="3">
        <f t="shared" si="18"/>
        <v>2022</v>
      </c>
      <c r="E397" t="s">
        <v>44</v>
      </c>
      <c r="F397" t="s">
        <v>986</v>
      </c>
      <c r="G397" t="s">
        <v>65</v>
      </c>
      <c r="H397" t="s">
        <v>13</v>
      </c>
      <c r="I397" s="3">
        <v>2016</v>
      </c>
      <c r="J397" s="4">
        <v>435000000</v>
      </c>
      <c r="K397" s="4">
        <f t="shared" si="19"/>
        <v>435000000</v>
      </c>
      <c r="L397" s="7">
        <f>(Unicorns[[#This Row],[Valuation]]-Unicorns[[#This Row],[Revised Funding]])/Unicorns[[#This Row],[Revised Funding]]</f>
        <v>3.5977011494252875</v>
      </c>
      <c r="M397" t="s">
        <v>987</v>
      </c>
      <c r="N397" s="3">
        <f t="shared" si="20"/>
        <v>6</v>
      </c>
    </row>
    <row r="398" spans="1:14" x14ac:dyDescent="0.25">
      <c r="A398" t="s">
        <v>988</v>
      </c>
      <c r="B398" s="4">
        <v>2000000000</v>
      </c>
      <c r="C398" s="2">
        <v>42514</v>
      </c>
      <c r="D398" s="3">
        <f t="shared" si="18"/>
        <v>2016</v>
      </c>
      <c r="E398" t="s">
        <v>128</v>
      </c>
      <c r="F398" t="s">
        <v>40</v>
      </c>
      <c r="G398" t="s">
        <v>41</v>
      </c>
      <c r="H398" t="s">
        <v>31</v>
      </c>
      <c r="I398" s="3">
        <v>2010</v>
      </c>
      <c r="J398" s="4">
        <v>828000000</v>
      </c>
      <c r="K398" s="4">
        <f t="shared" si="19"/>
        <v>828000000</v>
      </c>
      <c r="L398" s="7">
        <f>(Unicorns[[#This Row],[Valuation]]-Unicorns[[#This Row],[Revised Funding]])/Unicorns[[#This Row],[Revised Funding]]</f>
        <v>1.4154589371980677</v>
      </c>
      <c r="M398" t="s">
        <v>989</v>
      </c>
      <c r="N398" s="3">
        <f t="shared" si="20"/>
        <v>6</v>
      </c>
    </row>
    <row r="399" spans="1:14" x14ac:dyDescent="0.25">
      <c r="A399" t="s">
        <v>990</v>
      </c>
      <c r="B399" s="4">
        <v>2000000000</v>
      </c>
      <c r="C399" s="2">
        <v>44274</v>
      </c>
      <c r="D399" s="3">
        <f t="shared" si="18"/>
        <v>2021</v>
      </c>
      <c r="E399" t="s">
        <v>196</v>
      </c>
      <c r="F399" t="s">
        <v>683</v>
      </c>
      <c r="G399" t="s">
        <v>17</v>
      </c>
      <c r="H399" t="s">
        <v>18</v>
      </c>
      <c r="I399" s="3">
        <v>2010</v>
      </c>
      <c r="J399" s="4">
        <v>142000000</v>
      </c>
      <c r="K399" s="4">
        <f t="shared" si="19"/>
        <v>142000000</v>
      </c>
      <c r="L399" s="7">
        <f>(Unicorns[[#This Row],[Valuation]]-Unicorns[[#This Row],[Revised Funding]])/Unicorns[[#This Row],[Revised Funding]]</f>
        <v>13.084507042253522</v>
      </c>
      <c r="M399" t="s">
        <v>991</v>
      </c>
      <c r="N399" s="3">
        <f t="shared" si="20"/>
        <v>11</v>
      </c>
    </row>
    <row r="400" spans="1:14" x14ac:dyDescent="0.25">
      <c r="A400" t="s">
        <v>992</v>
      </c>
      <c r="B400" s="4">
        <v>2000000000</v>
      </c>
      <c r="C400" s="2">
        <v>44390</v>
      </c>
      <c r="D400" s="3">
        <f t="shared" si="18"/>
        <v>2021</v>
      </c>
      <c r="E400" t="s">
        <v>34</v>
      </c>
      <c r="F400" t="s">
        <v>993</v>
      </c>
      <c r="G400" t="s">
        <v>17</v>
      </c>
      <c r="H400" t="s">
        <v>18</v>
      </c>
      <c r="I400" s="3">
        <v>2008</v>
      </c>
      <c r="J400" s="4">
        <v>261000000</v>
      </c>
      <c r="K400" s="4">
        <f t="shared" si="19"/>
        <v>261000000</v>
      </c>
      <c r="L400" s="7">
        <f>(Unicorns[[#This Row],[Valuation]]-Unicorns[[#This Row],[Revised Funding]])/Unicorns[[#This Row],[Revised Funding]]</f>
        <v>6.6628352490421454</v>
      </c>
      <c r="M400" t="s">
        <v>994</v>
      </c>
      <c r="N400" s="3">
        <f t="shared" si="20"/>
        <v>13</v>
      </c>
    </row>
    <row r="401" spans="1:14" x14ac:dyDescent="0.25">
      <c r="A401" t="s">
        <v>995</v>
      </c>
      <c r="B401" s="4">
        <v>2000000000</v>
      </c>
      <c r="C401" s="2">
        <v>44357</v>
      </c>
      <c r="D401" s="3">
        <f t="shared" si="18"/>
        <v>2021</v>
      </c>
      <c r="E401" t="s">
        <v>119</v>
      </c>
      <c r="F401" t="s">
        <v>310</v>
      </c>
      <c r="G401" t="s">
        <v>311</v>
      </c>
      <c r="H401" t="s">
        <v>31</v>
      </c>
      <c r="I401" s="3">
        <v>2014</v>
      </c>
      <c r="J401" s="4">
        <v>466000000</v>
      </c>
      <c r="K401" s="4">
        <f t="shared" si="19"/>
        <v>466000000</v>
      </c>
      <c r="L401" s="7">
        <f>(Unicorns[[#This Row],[Valuation]]-Unicorns[[#This Row],[Revised Funding]])/Unicorns[[#This Row],[Revised Funding]]</f>
        <v>3.2918454935622319</v>
      </c>
      <c r="M401" t="s">
        <v>996</v>
      </c>
      <c r="N401" s="3">
        <f t="shared" si="20"/>
        <v>7</v>
      </c>
    </row>
    <row r="402" spans="1:14" x14ac:dyDescent="0.25">
      <c r="A402" t="s">
        <v>997</v>
      </c>
      <c r="B402" s="4">
        <v>2000000000</v>
      </c>
      <c r="C402" s="2">
        <v>44510</v>
      </c>
      <c r="D402" s="3">
        <f t="shared" si="18"/>
        <v>2021</v>
      </c>
      <c r="E402" t="s">
        <v>34</v>
      </c>
      <c r="F402" t="s">
        <v>96</v>
      </c>
      <c r="G402" t="s">
        <v>17</v>
      </c>
      <c r="H402" t="s">
        <v>18</v>
      </c>
      <c r="I402" s="3">
        <v>2016</v>
      </c>
      <c r="J402" s="4">
        <v>245000000</v>
      </c>
      <c r="K402" s="4">
        <f t="shared" si="19"/>
        <v>245000000</v>
      </c>
      <c r="L402" s="7">
        <f>(Unicorns[[#This Row],[Valuation]]-Unicorns[[#This Row],[Revised Funding]])/Unicorns[[#This Row],[Revised Funding]]</f>
        <v>7.1632653061224492</v>
      </c>
      <c r="M402" t="s">
        <v>998</v>
      </c>
      <c r="N402" s="3">
        <f t="shared" si="20"/>
        <v>5</v>
      </c>
    </row>
    <row r="403" spans="1:14" x14ac:dyDescent="0.25">
      <c r="A403" t="s">
        <v>999</v>
      </c>
      <c r="B403" s="4">
        <v>2000000000</v>
      </c>
      <c r="C403" s="2">
        <v>44454</v>
      </c>
      <c r="D403" s="3">
        <f t="shared" si="18"/>
        <v>2021</v>
      </c>
      <c r="E403" t="s">
        <v>50</v>
      </c>
      <c r="F403" t="s">
        <v>1000</v>
      </c>
      <c r="G403" t="s">
        <v>41</v>
      </c>
      <c r="H403" t="s">
        <v>31</v>
      </c>
      <c r="I403" s="3">
        <v>2011</v>
      </c>
      <c r="J403" s="4">
        <v>310000000</v>
      </c>
      <c r="K403" s="4">
        <f t="shared" si="19"/>
        <v>310000000</v>
      </c>
      <c r="L403" s="7">
        <f>(Unicorns[[#This Row],[Valuation]]-Unicorns[[#This Row],[Revised Funding]])/Unicorns[[#This Row],[Revised Funding]]</f>
        <v>5.4516129032258061</v>
      </c>
      <c r="M403" t="s">
        <v>1001</v>
      </c>
      <c r="N403" s="3">
        <f t="shared" si="20"/>
        <v>10</v>
      </c>
    </row>
    <row r="404" spans="1:14" x14ac:dyDescent="0.25">
      <c r="A404" t="s">
        <v>1002</v>
      </c>
      <c r="B404" s="4">
        <v>2000000000</v>
      </c>
      <c r="C404" s="2">
        <v>44315</v>
      </c>
      <c r="D404" s="3">
        <f t="shared" si="18"/>
        <v>2021</v>
      </c>
      <c r="E404" t="s">
        <v>10</v>
      </c>
      <c r="F404" t="s">
        <v>252</v>
      </c>
      <c r="G404" t="s">
        <v>17</v>
      </c>
      <c r="H404" t="s">
        <v>18</v>
      </c>
      <c r="I404" s="3">
        <v>2013</v>
      </c>
      <c r="J404" s="4">
        <v>192000000</v>
      </c>
      <c r="K404" s="4">
        <f t="shared" si="19"/>
        <v>192000000</v>
      </c>
      <c r="L404" s="7">
        <f>(Unicorns[[#This Row],[Valuation]]-Unicorns[[#This Row],[Revised Funding]])/Unicorns[[#This Row],[Revised Funding]]</f>
        <v>9.4166666666666661</v>
      </c>
      <c r="M404" t="s">
        <v>1003</v>
      </c>
      <c r="N404" s="3">
        <f t="shared" si="20"/>
        <v>8</v>
      </c>
    </row>
    <row r="405" spans="1:14" x14ac:dyDescent="0.25">
      <c r="A405" t="s">
        <v>1004</v>
      </c>
      <c r="B405" s="4">
        <v>2000000000</v>
      </c>
      <c r="C405" s="2">
        <v>41312</v>
      </c>
      <c r="D405" s="3">
        <f t="shared" si="18"/>
        <v>2013</v>
      </c>
      <c r="E405" t="s">
        <v>50</v>
      </c>
      <c r="F405" t="s">
        <v>1005</v>
      </c>
      <c r="G405" t="s">
        <v>17</v>
      </c>
      <c r="H405" t="s">
        <v>18</v>
      </c>
      <c r="I405" s="3">
        <v>2004</v>
      </c>
      <c r="J405" s="4">
        <v>211000000</v>
      </c>
      <c r="K405" s="4">
        <f t="shared" si="19"/>
        <v>211000000</v>
      </c>
      <c r="L405" s="7">
        <f>(Unicorns[[#This Row],[Valuation]]-Unicorns[[#This Row],[Revised Funding]])/Unicorns[[#This Row],[Revised Funding]]</f>
        <v>8.4786729857819907</v>
      </c>
      <c r="M405" t="s">
        <v>1006</v>
      </c>
      <c r="N405" s="3">
        <f t="shared" si="20"/>
        <v>9</v>
      </c>
    </row>
    <row r="406" spans="1:14" x14ac:dyDescent="0.25">
      <c r="A406" t="s">
        <v>1007</v>
      </c>
      <c r="B406" s="4">
        <v>2000000000</v>
      </c>
      <c r="C406" s="2">
        <v>44361</v>
      </c>
      <c r="D406" s="3">
        <f t="shared" si="18"/>
        <v>2021</v>
      </c>
      <c r="E406" t="s">
        <v>119</v>
      </c>
      <c r="F406" t="s">
        <v>351</v>
      </c>
      <c r="G406" t="s">
        <v>352</v>
      </c>
      <c r="H406" t="s">
        <v>13</v>
      </c>
      <c r="I406" s="3">
        <v>2018</v>
      </c>
      <c r="J406" s="4">
        <v>203000000</v>
      </c>
      <c r="K406" s="4">
        <f t="shared" si="19"/>
        <v>203000000</v>
      </c>
      <c r="L406" s="7">
        <f>(Unicorns[[#This Row],[Valuation]]-Unicorns[[#This Row],[Revised Funding]])/Unicorns[[#This Row],[Revised Funding]]</f>
        <v>8.8522167487684733</v>
      </c>
      <c r="M406" t="s">
        <v>1008</v>
      </c>
      <c r="N406" s="3">
        <f t="shared" si="20"/>
        <v>3</v>
      </c>
    </row>
    <row r="407" spans="1:14" x14ac:dyDescent="0.25">
      <c r="A407" t="s">
        <v>1009</v>
      </c>
      <c r="B407" s="4">
        <v>2000000000</v>
      </c>
      <c r="C407" s="2">
        <v>44403</v>
      </c>
      <c r="D407" s="3">
        <f t="shared" si="18"/>
        <v>2021</v>
      </c>
      <c r="E407" t="s">
        <v>688</v>
      </c>
      <c r="F407" t="s">
        <v>1010</v>
      </c>
      <c r="G407" t="s">
        <v>1011</v>
      </c>
      <c r="H407" t="s">
        <v>408</v>
      </c>
      <c r="I407" s="3">
        <v>2015</v>
      </c>
      <c r="J407" s="4">
        <v>370000000</v>
      </c>
      <c r="K407" s="4">
        <f t="shared" si="19"/>
        <v>370000000</v>
      </c>
      <c r="L407" s="7">
        <f>(Unicorns[[#This Row],[Valuation]]-Unicorns[[#This Row],[Revised Funding]])/Unicorns[[#This Row],[Revised Funding]]</f>
        <v>4.4054054054054053</v>
      </c>
      <c r="M407" t="s">
        <v>1012</v>
      </c>
      <c r="N407" s="3">
        <f t="shared" si="20"/>
        <v>6</v>
      </c>
    </row>
    <row r="408" spans="1:14" x14ac:dyDescent="0.25">
      <c r="A408" t="s">
        <v>1013</v>
      </c>
      <c r="B408" s="4">
        <v>2000000000</v>
      </c>
      <c r="C408" s="2">
        <v>44545</v>
      </c>
      <c r="D408" s="3">
        <f t="shared" si="18"/>
        <v>2021</v>
      </c>
      <c r="E408" t="s">
        <v>21</v>
      </c>
      <c r="F408" t="s">
        <v>1014</v>
      </c>
      <c r="G408" t="s">
        <v>416</v>
      </c>
      <c r="H408" t="s">
        <v>408</v>
      </c>
      <c r="I408" s="3">
        <v>2015</v>
      </c>
      <c r="J408" s="4">
        <v>320000000</v>
      </c>
      <c r="K408" s="4">
        <f t="shared" si="19"/>
        <v>320000000</v>
      </c>
      <c r="L408" s="7">
        <f>(Unicorns[[#This Row],[Valuation]]-Unicorns[[#This Row],[Revised Funding]])/Unicorns[[#This Row],[Revised Funding]]</f>
        <v>5.25</v>
      </c>
      <c r="M408" t="s">
        <v>1015</v>
      </c>
      <c r="N408" s="3">
        <f t="shared" si="20"/>
        <v>6</v>
      </c>
    </row>
    <row r="409" spans="1:14" x14ac:dyDescent="0.25">
      <c r="A409" t="s">
        <v>1016</v>
      </c>
      <c r="B409" s="4">
        <v>2000000000</v>
      </c>
      <c r="C409" s="2">
        <v>44279</v>
      </c>
      <c r="D409" s="3">
        <f t="shared" si="18"/>
        <v>2021</v>
      </c>
      <c r="E409" t="s">
        <v>25</v>
      </c>
      <c r="F409" t="s">
        <v>1017</v>
      </c>
      <c r="G409" t="s">
        <v>17</v>
      </c>
      <c r="H409" t="s">
        <v>18</v>
      </c>
      <c r="I409" s="3">
        <v>2020</v>
      </c>
      <c r="J409" s="4">
        <v>217000000</v>
      </c>
      <c r="K409" s="4">
        <f t="shared" si="19"/>
        <v>217000000</v>
      </c>
      <c r="L409" s="7">
        <f>(Unicorns[[#This Row],[Valuation]]-Unicorns[[#This Row],[Revised Funding]])/Unicorns[[#This Row],[Revised Funding]]</f>
        <v>8.2165898617511512</v>
      </c>
      <c r="M409" t="s">
        <v>1018</v>
      </c>
      <c r="N409" s="3">
        <f t="shared" si="20"/>
        <v>1</v>
      </c>
    </row>
    <row r="410" spans="1:14" x14ac:dyDescent="0.25">
      <c r="A410" t="s">
        <v>1019</v>
      </c>
      <c r="B410" s="4">
        <v>2000000000</v>
      </c>
      <c r="C410" s="2">
        <v>44557</v>
      </c>
      <c r="D410" s="3">
        <f t="shared" si="18"/>
        <v>2021</v>
      </c>
      <c r="E410" t="s">
        <v>34</v>
      </c>
      <c r="F410" t="s">
        <v>733</v>
      </c>
      <c r="G410" t="s">
        <v>17</v>
      </c>
      <c r="H410" t="s">
        <v>18</v>
      </c>
      <c r="I410" s="3">
        <v>2016</v>
      </c>
      <c r="J410" s="4">
        <v>253000000</v>
      </c>
      <c r="K410" s="4">
        <f t="shared" si="19"/>
        <v>253000000</v>
      </c>
      <c r="L410" s="7">
        <f>(Unicorns[[#This Row],[Valuation]]-Unicorns[[#This Row],[Revised Funding]])/Unicorns[[#This Row],[Revised Funding]]</f>
        <v>6.9051383399209483</v>
      </c>
      <c r="M410" t="s">
        <v>1020</v>
      </c>
      <c r="N410" s="3">
        <f t="shared" si="20"/>
        <v>5</v>
      </c>
    </row>
    <row r="411" spans="1:14" x14ac:dyDescent="0.25">
      <c r="A411" t="s">
        <v>1021</v>
      </c>
      <c r="B411" s="4">
        <v>2000000000</v>
      </c>
      <c r="C411" s="2">
        <v>44454</v>
      </c>
      <c r="D411" s="3">
        <f t="shared" si="18"/>
        <v>2021</v>
      </c>
      <c r="E411" t="s">
        <v>196</v>
      </c>
      <c r="F411" t="s">
        <v>26</v>
      </c>
      <c r="G411" t="s">
        <v>17</v>
      </c>
      <c r="H411" t="s">
        <v>18</v>
      </c>
      <c r="I411" s="3">
        <v>2018</v>
      </c>
      <c r="J411" s="4">
        <v>218000000</v>
      </c>
      <c r="K411" s="4">
        <f t="shared" si="19"/>
        <v>218000000</v>
      </c>
      <c r="L411" s="7">
        <f>(Unicorns[[#This Row],[Valuation]]-Unicorns[[#This Row],[Revised Funding]])/Unicorns[[#This Row],[Revised Funding]]</f>
        <v>8.1743119266055047</v>
      </c>
      <c r="M411" t="s">
        <v>1022</v>
      </c>
      <c r="N411" s="3">
        <f t="shared" si="20"/>
        <v>3</v>
      </c>
    </row>
    <row r="412" spans="1:14" x14ac:dyDescent="0.25">
      <c r="A412" t="s">
        <v>1023</v>
      </c>
      <c r="B412" s="4">
        <v>2000000000</v>
      </c>
      <c r="C412" s="2">
        <v>44397</v>
      </c>
      <c r="D412" s="3">
        <f t="shared" si="18"/>
        <v>2021</v>
      </c>
      <c r="E412" t="s">
        <v>34</v>
      </c>
      <c r="F412" t="s">
        <v>26</v>
      </c>
      <c r="G412" t="s">
        <v>17</v>
      </c>
      <c r="H412" t="s">
        <v>18</v>
      </c>
      <c r="I412" s="3">
        <v>2010</v>
      </c>
      <c r="J412" s="4">
        <v>225000000</v>
      </c>
      <c r="K412" s="4">
        <f t="shared" si="19"/>
        <v>225000000</v>
      </c>
      <c r="L412" s="7">
        <f>(Unicorns[[#This Row],[Valuation]]-Unicorns[[#This Row],[Revised Funding]])/Unicorns[[#This Row],[Revised Funding]]</f>
        <v>7.8888888888888893</v>
      </c>
      <c r="M412" t="s">
        <v>1024</v>
      </c>
      <c r="N412" s="3">
        <f t="shared" si="20"/>
        <v>11</v>
      </c>
    </row>
    <row r="413" spans="1:14" x14ac:dyDescent="0.25">
      <c r="A413" t="s">
        <v>1025</v>
      </c>
      <c r="B413" s="4">
        <v>2000000000</v>
      </c>
      <c r="C413" s="2">
        <v>44341</v>
      </c>
      <c r="D413" s="3">
        <f t="shared" si="18"/>
        <v>2021</v>
      </c>
      <c r="E413" t="s">
        <v>25</v>
      </c>
      <c r="F413" t="s">
        <v>26</v>
      </c>
      <c r="G413" t="s">
        <v>17</v>
      </c>
      <c r="H413" t="s">
        <v>18</v>
      </c>
      <c r="I413" s="3">
        <v>2012</v>
      </c>
      <c r="J413" s="4">
        <v>253000000</v>
      </c>
      <c r="K413" s="4">
        <f t="shared" si="19"/>
        <v>253000000</v>
      </c>
      <c r="L413" s="7">
        <f>(Unicorns[[#This Row],[Valuation]]-Unicorns[[#This Row],[Revised Funding]])/Unicorns[[#This Row],[Revised Funding]]</f>
        <v>6.9051383399209483</v>
      </c>
      <c r="M413" t="s">
        <v>1026</v>
      </c>
      <c r="N413" s="3">
        <f t="shared" si="20"/>
        <v>9</v>
      </c>
    </row>
    <row r="414" spans="1:14" x14ac:dyDescent="0.25">
      <c r="A414" t="s">
        <v>1027</v>
      </c>
      <c r="B414" s="4">
        <v>2000000000</v>
      </c>
      <c r="C414" s="2">
        <v>44449</v>
      </c>
      <c r="D414" s="3">
        <f t="shared" si="18"/>
        <v>2021</v>
      </c>
      <c r="E414" t="s">
        <v>15</v>
      </c>
      <c r="F414" t="s">
        <v>798</v>
      </c>
      <c r="G414" t="s">
        <v>17</v>
      </c>
      <c r="H414" t="s">
        <v>18</v>
      </c>
      <c r="I414" s="3">
        <v>2016</v>
      </c>
      <c r="J414" s="4">
        <v>435000000</v>
      </c>
      <c r="K414" s="4">
        <f t="shared" si="19"/>
        <v>435000000</v>
      </c>
      <c r="L414" s="7">
        <f>(Unicorns[[#This Row],[Valuation]]-Unicorns[[#This Row],[Revised Funding]])/Unicorns[[#This Row],[Revised Funding]]</f>
        <v>3.5977011494252875</v>
      </c>
      <c r="M414" t="s">
        <v>1028</v>
      </c>
      <c r="N414" s="3">
        <f t="shared" si="20"/>
        <v>5</v>
      </c>
    </row>
    <row r="415" spans="1:14" x14ac:dyDescent="0.25">
      <c r="A415" t="s">
        <v>1029</v>
      </c>
      <c r="B415" s="4">
        <v>2000000000</v>
      </c>
      <c r="C415" s="2">
        <v>44565</v>
      </c>
      <c r="D415" s="3">
        <f t="shared" si="18"/>
        <v>2022</v>
      </c>
      <c r="E415" t="s">
        <v>15</v>
      </c>
      <c r="F415" t="s">
        <v>1030</v>
      </c>
      <c r="G415" t="s">
        <v>352</v>
      </c>
      <c r="H415" t="s">
        <v>13</v>
      </c>
      <c r="I415" s="3">
        <v>2012</v>
      </c>
      <c r="J415" s="4">
        <v>190000000</v>
      </c>
      <c r="K415" s="4">
        <f t="shared" si="19"/>
        <v>190000000</v>
      </c>
      <c r="L415" s="7">
        <f>(Unicorns[[#This Row],[Valuation]]-Unicorns[[#This Row],[Revised Funding]])/Unicorns[[#This Row],[Revised Funding]]</f>
        <v>9.526315789473685</v>
      </c>
      <c r="M415" t="s">
        <v>1031</v>
      </c>
      <c r="N415" s="3">
        <f t="shared" si="20"/>
        <v>10</v>
      </c>
    </row>
    <row r="416" spans="1:14" x14ac:dyDescent="0.25">
      <c r="A416" t="s">
        <v>1032</v>
      </c>
      <c r="B416" s="4">
        <v>2000000000</v>
      </c>
      <c r="C416" s="2">
        <v>44151</v>
      </c>
      <c r="D416" s="3">
        <f t="shared" si="18"/>
        <v>2020</v>
      </c>
      <c r="E416" t="s">
        <v>34</v>
      </c>
      <c r="F416" t="s">
        <v>26</v>
      </c>
      <c r="G416" t="s">
        <v>17</v>
      </c>
      <c r="H416" t="s">
        <v>18</v>
      </c>
      <c r="I416" s="3">
        <v>2009</v>
      </c>
      <c r="J416" s="4">
        <v>152000000</v>
      </c>
      <c r="K416" s="4">
        <f t="shared" si="19"/>
        <v>152000000</v>
      </c>
      <c r="L416" s="7">
        <f>(Unicorns[[#This Row],[Valuation]]-Unicorns[[#This Row],[Revised Funding]])/Unicorns[[#This Row],[Revised Funding]]</f>
        <v>12.157894736842104</v>
      </c>
      <c r="M416" t="s">
        <v>1033</v>
      </c>
      <c r="N416" s="3">
        <f t="shared" si="20"/>
        <v>11</v>
      </c>
    </row>
    <row r="417" spans="1:14" x14ac:dyDescent="0.25">
      <c r="A417" t="s">
        <v>1034</v>
      </c>
      <c r="B417" s="4">
        <v>2000000000</v>
      </c>
      <c r="C417" s="2">
        <v>44608</v>
      </c>
      <c r="D417" s="3">
        <f t="shared" si="18"/>
        <v>2022</v>
      </c>
      <c r="E417" t="s">
        <v>34</v>
      </c>
      <c r="F417" t="s">
        <v>432</v>
      </c>
      <c r="G417" t="s">
        <v>17</v>
      </c>
      <c r="H417" t="s">
        <v>18</v>
      </c>
      <c r="I417" s="3">
        <v>2019</v>
      </c>
      <c r="J417" s="4">
        <v>129000000</v>
      </c>
      <c r="K417" s="4">
        <f t="shared" si="19"/>
        <v>129000000</v>
      </c>
      <c r="L417" s="7">
        <f>(Unicorns[[#This Row],[Valuation]]-Unicorns[[#This Row],[Revised Funding]])/Unicorns[[#This Row],[Revised Funding]]</f>
        <v>14.503875968992247</v>
      </c>
      <c r="M417" t="s">
        <v>1035</v>
      </c>
      <c r="N417" s="3">
        <f t="shared" si="20"/>
        <v>3</v>
      </c>
    </row>
    <row r="418" spans="1:14" x14ac:dyDescent="0.25">
      <c r="A418" t="s">
        <v>1036</v>
      </c>
      <c r="B418" s="4">
        <v>2000000000</v>
      </c>
      <c r="C418" s="2">
        <v>42172</v>
      </c>
      <c r="D418" s="3">
        <f t="shared" si="18"/>
        <v>2015</v>
      </c>
      <c r="E418" t="s">
        <v>151</v>
      </c>
      <c r="F418" t="s">
        <v>11</v>
      </c>
      <c r="G418" t="s">
        <v>12</v>
      </c>
      <c r="H418" t="s">
        <v>13</v>
      </c>
      <c r="I418" s="3">
        <v>2011</v>
      </c>
      <c r="J418" s="4">
        <v>755000000</v>
      </c>
      <c r="K418" s="4">
        <f t="shared" si="19"/>
        <v>755000000</v>
      </c>
      <c r="L418" s="7">
        <f>(Unicorns[[#This Row],[Valuation]]-Unicorns[[#This Row],[Revised Funding]])/Unicorns[[#This Row],[Revised Funding]]</f>
        <v>1.6490066225165563</v>
      </c>
      <c r="M418" t="s">
        <v>1037</v>
      </c>
      <c r="N418" s="3">
        <f t="shared" si="20"/>
        <v>4</v>
      </c>
    </row>
    <row r="419" spans="1:14" x14ac:dyDescent="0.25">
      <c r="A419" t="s">
        <v>1038</v>
      </c>
      <c r="B419" s="4">
        <v>2000000000</v>
      </c>
      <c r="C419" s="2">
        <v>44258</v>
      </c>
      <c r="D419" s="3">
        <f t="shared" si="18"/>
        <v>2021</v>
      </c>
      <c r="E419" t="s">
        <v>15</v>
      </c>
      <c r="F419" t="s">
        <v>1039</v>
      </c>
      <c r="G419" t="s">
        <v>17</v>
      </c>
      <c r="H419" t="s">
        <v>18</v>
      </c>
      <c r="I419" s="3">
        <v>2019</v>
      </c>
      <c r="J419" s="4">
        <v>0</v>
      </c>
      <c r="K419" s="4">
        <f t="shared" si="19"/>
        <v>458702702.7027027</v>
      </c>
      <c r="L419" s="7">
        <f>(Unicorns[[#This Row],[Valuation]]-Unicorns[[#This Row],[Revised Funding]])/Unicorns[[#This Row],[Revised Funding]]</f>
        <v>3.3601225547961349</v>
      </c>
      <c r="M419" t="s">
        <v>1040</v>
      </c>
      <c r="N419" s="3">
        <f t="shared" si="20"/>
        <v>2</v>
      </c>
    </row>
    <row r="420" spans="1:14" x14ac:dyDescent="0.25">
      <c r="A420" t="s">
        <v>1041</v>
      </c>
      <c r="B420" s="4">
        <v>2000000000</v>
      </c>
      <c r="C420" s="2">
        <v>44551</v>
      </c>
      <c r="D420" s="3">
        <f t="shared" si="18"/>
        <v>2021</v>
      </c>
      <c r="E420" t="s">
        <v>44</v>
      </c>
      <c r="F420" t="s">
        <v>1039</v>
      </c>
      <c r="G420" t="s">
        <v>17</v>
      </c>
      <c r="H420" t="s">
        <v>18</v>
      </c>
      <c r="I420" s="3">
        <v>2016</v>
      </c>
      <c r="J420" s="4">
        <v>299000000</v>
      </c>
      <c r="K420" s="4">
        <f t="shared" si="19"/>
        <v>299000000</v>
      </c>
      <c r="L420" s="7">
        <f>(Unicorns[[#This Row],[Valuation]]-Unicorns[[#This Row],[Revised Funding]])/Unicorns[[#This Row],[Revised Funding]]</f>
        <v>5.6889632107023411</v>
      </c>
      <c r="M420" t="s">
        <v>1042</v>
      </c>
      <c r="N420" s="3">
        <f t="shared" si="20"/>
        <v>5</v>
      </c>
    </row>
    <row r="421" spans="1:14" x14ac:dyDescent="0.25">
      <c r="A421" t="s">
        <v>1043</v>
      </c>
      <c r="B421" s="4">
        <v>2000000000</v>
      </c>
      <c r="C421" s="2">
        <v>44587</v>
      </c>
      <c r="D421" s="3">
        <f t="shared" si="18"/>
        <v>2022</v>
      </c>
      <c r="E421" t="s">
        <v>10</v>
      </c>
      <c r="F421" t="s">
        <v>131</v>
      </c>
      <c r="G421" t="s">
        <v>132</v>
      </c>
      <c r="H421" t="s">
        <v>31</v>
      </c>
      <c r="I421" s="3">
        <v>2015</v>
      </c>
      <c r="J421" s="4">
        <v>177000000</v>
      </c>
      <c r="K421" s="4">
        <f t="shared" si="19"/>
        <v>177000000</v>
      </c>
      <c r="L421" s="7">
        <f>(Unicorns[[#This Row],[Valuation]]-Unicorns[[#This Row],[Revised Funding]])/Unicorns[[#This Row],[Revised Funding]]</f>
        <v>10.299435028248588</v>
      </c>
      <c r="M421" t="s">
        <v>1044</v>
      </c>
      <c r="N421" s="3">
        <f t="shared" si="20"/>
        <v>7</v>
      </c>
    </row>
    <row r="422" spans="1:14" x14ac:dyDescent="0.25">
      <c r="A422" t="s">
        <v>1045</v>
      </c>
      <c r="B422" s="4">
        <v>2000000000</v>
      </c>
      <c r="C422" s="2">
        <v>44455</v>
      </c>
      <c r="D422" s="3">
        <f t="shared" si="18"/>
        <v>2021</v>
      </c>
      <c r="E422" t="s">
        <v>21</v>
      </c>
      <c r="F422" t="s">
        <v>1046</v>
      </c>
      <c r="G422" t="s">
        <v>17</v>
      </c>
      <c r="H422" t="s">
        <v>18</v>
      </c>
      <c r="I422" s="3">
        <v>2019</v>
      </c>
      <c r="J422" s="4">
        <v>225000000</v>
      </c>
      <c r="K422" s="4">
        <f t="shared" si="19"/>
        <v>225000000</v>
      </c>
      <c r="L422" s="7">
        <f>(Unicorns[[#This Row],[Valuation]]-Unicorns[[#This Row],[Revised Funding]])/Unicorns[[#This Row],[Revised Funding]]</f>
        <v>7.8888888888888893</v>
      </c>
      <c r="M422" t="s">
        <v>1047</v>
      </c>
      <c r="N422" s="3">
        <f t="shared" si="20"/>
        <v>2</v>
      </c>
    </row>
    <row r="423" spans="1:14" x14ac:dyDescent="0.25">
      <c r="A423" t="s">
        <v>1048</v>
      </c>
      <c r="B423" s="4">
        <v>2000000000</v>
      </c>
      <c r="C423" s="2">
        <v>44180</v>
      </c>
      <c r="D423" s="3">
        <f t="shared" si="18"/>
        <v>2020</v>
      </c>
      <c r="E423" t="s">
        <v>34</v>
      </c>
      <c r="F423" t="s">
        <v>432</v>
      </c>
      <c r="G423" t="s">
        <v>17</v>
      </c>
      <c r="H423" t="s">
        <v>18</v>
      </c>
      <c r="I423" s="3">
        <v>2010</v>
      </c>
      <c r="J423" s="4">
        <v>331000000</v>
      </c>
      <c r="K423" s="4">
        <f t="shared" si="19"/>
        <v>331000000</v>
      </c>
      <c r="L423" s="7">
        <f>(Unicorns[[#This Row],[Valuation]]-Unicorns[[#This Row],[Revised Funding]])/Unicorns[[#This Row],[Revised Funding]]</f>
        <v>5.0422960725075532</v>
      </c>
      <c r="M423" t="s">
        <v>1049</v>
      </c>
      <c r="N423" s="3">
        <f t="shared" si="20"/>
        <v>10</v>
      </c>
    </row>
    <row r="424" spans="1:14" x14ac:dyDescent="0.25">
      <c r="A424" t="s">
        <v>1050</v>
      </c>
      <c r="B424" s="4">
        <v>2000000000</v>
      </c>
      <c r="C424" s="2">
        <v>44340</v>
      </c>
      <c r="D424" s="3">
        <f t="shared" si="18"/>
        <v>2021</v>
      </c>
      <c r="E424" t="s">
        <v>25</v>
      </c>
      <c r="F424" t="s">
        <v>26</v>
      </c>
      <c r="G424" t="s">
        <v>17</v>
      </c>
      <c r="H424" t="s">
        <v>18</v>
      </c>
      <c r="I424" s="3">
        <v>2015</v>
      </c>
      <c r="J424" s="4">
        <v>340000000</v>
      </c>
      <c r="K424" s="4">
        <f t="shared" si="19"/>
        <v>340000000</v>
      </c>
      <c r="L424" s="7">
        <f>(Unicorns[[#This Row],[Valuation]]-Unicorns[[#This Row],[Revised Funding]])/Unicorns[[#This Row],[Revised Funding]]</f>
        <v>4.882352941176471</v>
      </c>
      <c r="M424" t="s">
        <v>1051</v>
      </c>
      <c r="N424" s="3">
        <f t="shared" si="20"/>
        <v>6</v>
      </c>
    </row>
    <row r="425" spans="1:14" x14ac:dyDescent="0.25">
      <c r="A425" t="s">
        <v>1052</v>
      </c>
      <c r="B425" s="4">
        <v>2000000000</v>
      </c>
      <c r="C425" s="2">
        <v>44336</v>
      </c>
      <c r="D425" s="3">
        <f t="shared" si="18"/>
        <v>2021</v>
      </c>
      <c r="E425" t="s">
        <v>34</v>
      </c>
      <c r="F425" t="s">
        <v>26</v>
      </c>
      <c r="G425" t="s">
        <v>17</v>
      </c>
      <c r="H425" t="s">
        <v>18</v>
      </c>
      <c r="I425" s="3">
        <v>2016</v>
      </c>
      <c r="J425" s="4">
        <v>204000000</v>
      </c>
      <c r="K425" s="4">
        <f t="shared" si="19"/>
        <v>204000000</v>
      </c>
      <c r="L425" s="7">
        <f>(Unicorns[[#This Row],[Valuation]]-Unicorns[[#This Row],[Revised Funding]])/Unicorns[[#This Row],[Revised Funding]]</f>
        <v>8.8039215686274517</v>
      </c>
      <c r="M425" t="s">
        <v>1053</v>
      </c>
      <c r="N425" s="3">
        <f t="shared" si="20"/>
        <v>5</v>
      </c>
    </row>
    <row r="426" spans="1:14" x14ac:dyDescent="0.25">
      <c r="A426" t="s">
        <v>1054</v>
      </c>
      <c r="B426" s="4">
        <v>2000000000</v>
      </c>
      <c r="C426" s="2">
        <v>44454</v>
      </c>
      <c r="D426" s="3">
        <f t="shared" si="18"/>
        <v>2021</v>
      </c>
      <c r="E426" t="s">
        <v>34</v>
      </c>
      <c r="F426" t="s">
        <v>64</v>
      </c>
      <c r="G426" t="s">
        <v>65</v>
      </c>
      <c r="H426" t="s">
        <v>13</v>
      </c>
      <c r="I426" s="3">
        <v>2018</v>
      </c>
      <c r="J426" s="4">
        <v>376000000</v>
      </c>
      <c r="K426" s="4">
        <f t="shared" si="19"/>
        <v>376000000</v>
      </c>
      <c r="L426" s="7">
        <f>(Unicorns[[#This Row],[Valuation]]-Unicorns[[#This Row],[Revised Funding]])/Unicorns[[#This Row],[Revised Funding]]</f>
        <v>4.3191489361702127</v>
      </c>
      <c r="M426" t="s">
        <v>1055</v>
      </c>
      <c r="N426" s="3">
        <f t="shared" si="20"/>
        <v>3</v>
      </c>
    </row>
    <row r="427" spans="1:14" x14ac:dyDescent="0.25">
      <c r="A427" t="s">
        <v>1056</v>
      </c>
      <c r="B427" s="4">
        <v>2000000000</v>
      </c>
      <c r="C427" s="2">
        <v>44421</v>
      </c>
      <c r="D427" s="3">
        <f t="shared" si="18"/>
        <v>2021</v>
      </c>
      <c r="E427" t="s">
        <v>25</v>
      </c>
      <c r="F427" t="s">
        <v>1057</v>
      </c>
      <c r="G427" t="s">
        <v>1058</v>
      </c>
      <c r="H427" t="s">
        <v>408</v>
      </c>
      <c r="I427" s="3">
        <v>2017</v>
      </c>
      <c r="J427" s="4">
        <v>544000000</v>
      </c>
      <c r="K427" s="4">
        <f t="shared" si="19"/>
        <v>544000000</v>
      </c>
      <c r="L427" s="7">
        <f>(Unicorns[[#This Row],[Valuation]]-Unicorns[[#This Row],[Revised Funding]])/Unicorns[[#This Row],[Revised Funding]]</f>
        <v>2.6764705882352939</v>
      </c>
      <c r="M427" t="s">
        <v>1059</v>
      </c>
      <c r="N427" s="3">
        <f t="shared" si="20"/>
        <v>4</v>
      </c>
    </row>
    <row r="428" spans="1:14" x14ac:dyDescent="0.25">
      <c r="A428" t="s">
        <v>1060</v>
      </c>
      <c r="B428" s="4">
        <v>2000000000</v>
      </c>
      <c r="C428" s="2">
        <v>44303</v>
      </c>
      <c r="D428" s="3">
        <f t="shared" si="18"/>
        <v>2021</v>
      </c>
      <c r="E428" t="s">
        <v>15</v>
      </c>
      <c r="F428" t="s">
        <v>1061</v>
      </c>
      <c r="G428" t="s">
        <v>12</v>
      </c>
      <c r="H428" t="s">
        <v>13</v>
      </c>
      <c r="I428" s="3">
        <v>2013</v>
      </c>
      <c r="J428" s="4">
        <v>90000000</v>
      </c>
      <c r="K428" s="4">
        <f t="shared" si="19"/>
        <v>90000000</v>
      </c>
      <c r="L428" s="7">
        <f>(Unicorns[[#This Row],[Valuation]]-Unicorns[[#This Row],[Revised Funding]])/Unicorns[[#This Row],[Revised Funding]]</f>
        <v>21.222222222222221</v>
      </c>
      <c r="M428" t="s">
        <v>1062</v>
      </c>
      <c r="N428" s="3">
        <f t="shared" si="20"/>
        <v>8</v>
      </c>
    </row>
    <row r="429" spans="1:14" x14ac:dyDescent="0.25">
      <c r="A429" t="s">
        <v>1063</v>
      </c>
      <c r="B429" s="4">
        <v>2000000000</v>
      </c>
      <c r="C429" s="2">
        <v>44335</v>
      </c>
      <c r="D429" s="3">
        <f t="shared" si="18"/>
        <v>2021</v>
      </c>
      <c r="E429" t="s">
        <v>128</v>
      </c>
      <c r="F429" t="s">
        <v>296</v>
      </c>
      <c r="G429" t="s">
        <v>12</v>
      </c>
      <c r="H429" t="s">
        <v>13</v>
      </c>
      <c r="I429" s="3">
        <v>2014</v>
      </c>
      <c r="J429" s="4">
        <v>125000000</v>
      </c>
      <c r="K429" s="4">
        <f t="shared" si="19"/>
        <v>125000000</v>
      </c>
      <c r="L429" s="7">
        <f>(Unicorns[[#This Row],[Valuation]]-Unicorns[[#This Row],[Revised Funding]])/Unicorns[[#This Row],[Revised Funding]]</f>
        <v>15</v>
      </c>
      <c r="M429" t="s">
        <v>897</v>
      </c>
      <c r="N429" s="3">
        <f t="shared" si="20"/>
        <v>7</v>
      </c>
    </row>
    <row r="430" spans="1:14" x14ac:dyDescent="0.25">
      <c r="A430" t="s">
        <v>1064</v>
      </c>
      <c r="B430" s="4">
        <v>2000000000</v>
      </c>
      <c r="C430" s="2">
        <v>44280</v>
      </c>
      <c r="D430" s="3">
        <f t="shared" si="18"/>
        <v>2021</v>
      </c>
      <c r="E430" t="s">
        <v>15</v>
      </c>
      <c r="F430" t="s">
        <v>460</v>
      </c>
      <c r="G430" t="s">
        <v>17</v>
      </c>
      <c r="H430" t="s">
        <v>18</v>
      </c>
      <c r="I430" s="3">
        <v>2017</v>
      </c>
      <c r="J430" s="4">
        <v>419000000</v>
      </c>
      <c r="K430" s="4">
        <f t="shared" si="19"/>
        <v>419000000</v>
      </c>
      <c r="L430" s="7">
        <f>(Unicorns[[#This Row],[Valuation]]-Unicorns[[#This Row],[Revised Funding]])/Unicorns[[#This Row],[Revised Funding]]</f>
        <v>3.7732696897374702</v>
      </c>
      <c r="M430" t="s">
        <v>1065</v>
      </c>
      <c r="N430" s="3">
        <f t="shared" si="20"/>
        <v>4</v>
      </c>
    </row>
    <row r="431" spans="1:14" x14ac:dyDescent="0.25">
      <c r="A431" t="s">
        <v>1066</v>
      </c>
      <c r="B431" s="4">
        <v>2000000000</v>
      </c>
      <c r="C431" s="2">
        <v>42839</v>
      </c>
      <c r="D431" s="3">
        <f t="shared" si="18"/>
        <v>2017</v>
      </c>
      <c r="E431" t="s">
        <v>10</v>
      </c>
      <c r="F431" t="s">
        <v>1067</v>
      </c>
      <c r="G431" t="s">
        <v>1068</v>
      </c>
      <c r="H431" t="s">
        <v>18</v>
      </c>
      <c r="I431" s="3">
        <v>2006</v>
      </c>
      <c r="J431" s="4">
        <v>120000000</v>
      </c>
      <c r="K431" s="4">
        <f t="shared" si="19"/>
        <v>120000000</v>
      </c>
      <c r="L431" s="7">
        <f>(Unicorns[[#This Row],[Valuation]]-Unicorns[[#This Row],[Revised Funding]])/Unicorns[[#This Row],[Revised Funding]]</f>
        <v>15.666666666666666</v>
      </c>
      <c r="M431" t="s">
        <v>1069</v>
      </c>
      <c r="N431" s="3">
        <f t="shared" si="20"/>
        <v>11</v>
      </c>
    </row>
    <row r="432" spans="1:14" x14ac:dyDescent="0.25">
      <c r="A432" t="s">
        <v>1070</v>
      </c>
      <c r="B432" s="4">
        <v>2000000000</v>
      </c>
      <c r="C432" s="2">
        <v>44335</v>
      </c>
      <c r="D432" s="3">
        <f t="shared" si="18"/>
        <v>2021</v>
      </c>
      <c r="E432" t="s">
        <v>10</v>
      </c>
      <c r="F432" t="s">
        <v>96</v>
      </c>
      <c r="G432" t="s">
        <v>17</v>
      </c>
      <c r="H432" t="s">
        <v>18</v>
      </c>
      <c r="I432" s="3">
        <v>2014</v>
      </c>
      <c r="J432" s="4">
        <v>380000000</v>
      </c>
      <c r="K432" s="4">
        <f t="shared" si="19"/>
        <v>380000000</v>
      </c>
      <c r="L432" s="7">
        <f>(Unicorns[[#This Row],[Valuation]]-Unicorns[[#This Row],[Revised Funding]])/Unicorns[[#This Row],[Revised Funding]]</f>
        <v>4.2631578947368425</v>
      </c>
      <c r="M432" t="s">
        <v>1071</v>
      </c>
      <c r="N432" s="3">
        <f t="shared" si="20"/>
        <v>7</v>
      </c>
    </row>
    <row r="433" spans="1:14" x14ac:dyDescent="0.25">
      <c r="A433" t="s">
        <v>1072</v>
      </c>
      <c r="B433" s="4">
        <v>2000000000</v>
      </c>
      <c r="C433" s="2">
        <v>44452</v>
      </c>
      <c r="D433" s="3">
        <f t="shared" si="18"/>
        <v>2021</v>
      </c>
      <c r="E433" t="s">
        <v>196</v>
      </c>
      <c r="F433" t="s">
        <v>155</v>
      </c>
      <c r="G433" t="s">
        <v>17</v>
      </c>
      <c r="H433" t="s">
        <v>18</v>
      </c>
      <c r="I433" s="3">
        <v>2013</v>
      </c>
      <c r="J433" s="4">
        <v>401000000</v>
      </c>
      <c r="K433" s="4">
        <f t="shared" si="19"/>
        <v>401000000</v>
      </c>
      <c r="L433" s="7">
        <f>(Unicorns[[#This Row],[Valuation]]-Unicorns[[#This Row],[Revised Funding]])/Unicorns[[#This Row],[Revised Funding]]</f>
        <v>3.9875311720698257</v>
      </c>
      <c r="M433" t="s">
        <v>1073</v>
      </c>
      <c r="N433" s="3">
        <f t="shared" si="20"/>
        <v>8</v>
      </c>
    </row>
    <row r="434" spans="1:14" x14ac:dyDescent="0.25">
      <c r="A434" t="s">
        <v>1074</v>
      </c>
      <c r="B434" s="4">
        <v>2000000000</v>
      </c>
      <c r="C434" s="2">
        <v>43117</v>
      </c>
      <c r="D434" s="3">
        <f t="shared" si="18"/>
        <v>2018</v>
      </c>
      <c r="E434" t="s">
        <v>128</v>
      </c>
      <c r="F434" t="s">
        <v>293</v>
      </c>
      <c r="G434" t="s">
        <v>12</v>
      </c>
      <c r="H434" t="s">
        <v>13</v>
      </c>
      <c r="I434" s="3">
        <v>2015</v>
      </c>
      <c r="J434" s="4">
        <v>744000000</v>
      </c>
      <c r="K434" s="4">
        <f t="shared" si="19"/>
        <v>744000000</v>
      </c>
      <c r="L434" s="7">
        <f>(Unicorns[[#This Row],[Valuation]]-Unicorns[[#This Row],[Revised Funding]])/Unicorns[[#This Row],[Revised Funding]]</f>
        <v>1.6881720430107527</v>
      </c>
      <c r="M434" t="s">
        <v>1075</v>
      </c>
      <c r="N434" s="3">
        <f t="shared" si="20"/>
        <v>3</v>
      </c>
    </row>
    <row r="435" spans="1:14" x14ac:dyDescent="0.25">
      <c r="A435" t="s">
        <v>1076</v>
      </c>
      <c r="B435" s="4">
        <v>2000000000</v>
      </c>
      <c r="C435" s="2">
        <v>44642</v>
      </c>
      <c r="D435" s="3">
        <f t="shared" si="18"/>
        <v>2022</v>
      </c>
      <c r="E435" t="s">
        <v>25</v>
      </c>
      <c r="F435" t="s">
        <v>96</v>
      </c>
      <c r="G435" t="s">
        <v>17</v>
      </c>
      <c r="H435" t="s">
        <v>18</v>
      </c>
      <c r="I435" s="3">
        <v>2017</v>
      </c>
      <c r="J435" s="4">
        <v>282000000</v>
      </c>
      <c r="K435" s="4">
        <f t="shared" si="19"/>
        <v>282000000</v>
      </c>
      <c r="L435" s="7">
        <f>(Unicorns[[#This Row],[Valuation]]-Unicorns[[#This Row],[Revised Funding]])/Unicorns[[#This Row],[Revised Funding]]</f>
        <v>6.0921985815602833</v>
      </c>
      <c r="M435" t="s">
        <v>1077</v>
      </c>
      <c r="N435" s="3">
        <f t="shared" si="20"/>
        <v>5</v>
      </c>
    </row>
    <row r="436" spans="1:14" x14ac:dyDescent="0.25">
      <c r="A436" t="s">
        <v>1078</v>
      </c>
      <c r="B436" s="4">
        <v>2000000000</v>
      </c>
      <c r="C436" s="2">
        <v>42236</v>
      </c>
      <c r="D436" s="3">
        <f t="shared" si="18"/>
        <v>2015</v>
      </c>
      <c r="E436" t="s">
        <v>119</v>
      </c>
      <c r="F436" t="s">
        <v>252</v>
      </c>
      <c r="G436" t="s">
        <v>17</v>
      </c>
      <c r="H436" t="s">
        <v>18</v>
      </c>
      <c r="I436" s="3">
        <v>2013</v>
      </c>
      <c r="J436" s="4">
        <v>682000000</v>
      </c>
      <c r="K436" s="4">
        <f t="shared" si="19"/>
        <v>682000000</v>
      </c>
      <c r="L436" s="7">
        <f>(Unicorns[[#This Row],[Valuation]]-Unicorns[[#This Row],[Revised Funding]])/Unicorns[[#This Row],[Revised Funding]]</f>
        <v>1.9325513196480939</v>
      </c>
      <c r="M436" t="s">
        <v>1079</v>
      </c>
      <c r="N436" s="3">
        <f t="shared" si="20"/>
        <v>2</v>
      </c>
    </row>
    <row r="437" spans="1:14" x14ac:dyDescent="0.25">
      <c r="A437" t="s">
        <v>1080</v>
      </c>
      <c r="B437" s="4">
        <v>2000000000</v>
      </c>
      <c r="C437" s="2">
        <v>44313</v>
      </c>
      <c r="D437" s="3">
        <f t="shared" si="18"/>
        <v>2021</v>
      </c>
      <c r="E437" t="s">
        <v>34</v>
      </c>
      <c r="F437" t="s">
        <v>1081</v>
      </c>
      <c r="G437" t="s">
        <v>225</v>
      </c>
      <c r="H437" t="s">
        <v>18</v>
      </c>
      <c r="I437" s="3">
        <v>2008</v>
      </c>
      <c r="J437" s="4">
        <v>386000000</v>
      </c>
      <c r="K437" s="4">
        <f t="shared" si="19"/>
        <v>386000000</v>
      </c>
      <c r="L437" s="7">
        <f>(Unicorns[[#This Row],[Valuation]]-Unicorns[[#This Row],[Revised Funding]])/Unicorns[[#This Row],[Revised Funding]]</f>
        <v>4.1813471502590671</v>
      </c>
      <c r="M437" t="s">
        <v>1082</v>
      </c>
      <c r="N437" s="3">
        <f t="shared" si="20"/>
        <v>13</v>
      </c>
    </row>
    <row r="438" spans="1:14" x14ac:dyDescent="0.25">
      <c r="A438" t="s">
        <v>1083</v>
      </c>
      <c r="B438" s="4">
        <v>2000000000</v>
      </c>
      <c r="C438" s="2">
        <v>44637</v>
      </c>
      <c r="D438" s="3">
        <f t="shared" si="18"/>
        <v>2022</v>
      </c>
      <c r="E438" t="s">
        <v>688</v>
      </c>
      <c r="F438" t="s">
        <v>26</v>
      </c>
      <c r="G438" t="s">
        <v>17</v>
      </c>
      <c r="H438" t="s">
        <v>18</v>
      </c>
      <c r="I438" s="3">
        <v>2017</v>
      </c>
      <c r="J438" s="4">
        <v>151000000</v>
      </c>
      <c r="K438" s="4">
        <f t="shared" si="19"/>
        <v>151000000</v>
      </c>
      <c r="L438" s="7">
        <f>(Unicorns[[#This Row],[Valuation]]-Unicorns[[#This Row],[Revised Funding]])/Unicorns[[#This Row],[Revised Funding]]</f>
        <v>12.245033112582782</v>
      </c>
      <c r="M438" t="s">
        <v>1084</v>
      </c>
      <c r="N438" s="3">
        <f t="shared" si="20"/>
        <v>5</v>
      </c>
    </row>
    <row r="439" spans="1:14" x14ac:dyDescent="0.25">
      <c r="A439" t="s">
        <v>1085</v>
      </c>
      <c r="B439" s="4">
        <v>2000000000</v>
      </c>
      <c r="C439" s="2">
        <v>44348</v>
      </c>
      <c r="D439" s="3">
        <f t="shared" si="18"/>
        <v>2021</v>
      </c>
      <c r="E439" t="s">
        <v>196</v>
      </c>
      <c r="F439" t="s">
        <v>1086</v>
      </c>
      <c r="G439" t="s">
        <v>17</v>
      </c>
      <c r="H439" t="s">
        <v>18</v>
      </c>
      <c r="I439" s="3">
        <v>2013</v>
      </c>
      <c r="J439" s="4">
        <v>390000000</v>
      </c>
      <c r="K439" s="4">
        <f t="shared" si="19"/>
        <v>390000000</v>
      </c>
      <c r="L439" s="7">
        <f>(Unicorns[[#This Row],[Valuation]]-Unicorns[[#This Row],[Revised Funding]])/Unicorns[[#This Row],[Revised Funding]]</f>
        <v>4.1282051282051286</v>
      </c>
      <c r="M439" t="s">
        <v>1087</v>
      </c>
      <c r="N439" s="3">
        <f t="shared" si="20"/>
        <v>8</v>
      </c>
    </row>
    <row r="440" spans="1:14" x14ac:dyDescent="0.25">
      <c r="A440" t="s">
        <v>1088</v>
      </c>
      <c r="B440" s="4">
        <v>2000000000</v>
      </c>
      <c r="C440" s="2">
        <v>43557</v>
      </c>
      <c r="D440" s="3">
        <f t="shared" si="18"/>
        <v>2019</v>
      </c>
      <c r="E440" t="s">
        <v>44</v>
      </c>
      <c r="F440" t="s">
        <v>155</v>
      </c>
      <c r="G440" t="s">
        <v>17</v>
      </c>
      <c r="H440" t="s">
        <v>18</v>
      </c>
      <c r="I440" s="3">
        <v>2007</v>
      </c>
      <c r="J440" s="4">
        <v>421000000</v>
      </c>
      <c r="K440" s="4">
        <f t="shared" si="19"/>
        <v>421000000</v>
      </c>
      <c r="L440" s="7">
        <f>(Unicorns[[#This Row],[Valuation]]-Unicorns[[#This Row],[Revised Funding]])/Unicorns[[#This Row],[Revised Funding]]</f>
        <v>3.7505938242280283</v>
      </c>
      <c r="M440" t="s">
        <v>1089</v>
      </c>
      <c r="N440" s="3">
        <f t="shared" si="20"/>
        <v>12</v>
      </c>
    </row>
    <row r="441" spans="1:14" x14ac:dyDescent="0.25">
      <c r="A441" t="s">
        <v>1090</v>
      </c>
      <c r="B441" s="4">
        <v>2000000000</v>
      </c>
      <c r="C441" s="2">
        <v>44441</v>
      </c>
      <c r="D441" s="3">
        <f t="shared" si="18"/>
        <v>2021</v>
      </c>
      <c r="E441" t="s">
        <v>25</v>
      </c>
      <c r="F441" t="s">
        <v>26</v>
      </c>
      <c r="G441" t="s">
        <v>17</v>
      </c>
      <c r="H441" t="s">
        <v>18</v>
      </c>
      <c r="I441" s="3">
        <v>2012</v>
      </c>
      <c r="J441" s="4">
        <v>219000000</v>
      </c>
      <c r="K441" s="4">
        <f t="shared" si="19"/>
        <v>219000000</v>
      </c>
      <c r="L441" s="7">
        <f>(Unicorns[[#This Row],[Valuation]]-Unicorns[[#This Row],[Revised Funding]])/Unicorns[[#This Row],[Revised Funding]]</f>
        <v>8.1324200913242013</v>
      </c>
      <c r="M441" t="s">
        <v>1091</v>
      </c>
      <c r="N441" s="3">
        <f t="shared" si="20"/>
        <v>9</v>
      </c>
    </row>
    <row r="442" spans="1:14" x14ac:dyDescent="0.25">
      <c r="A442" t="s">
        <v>1092</v>
      </c>
      <c r="B442" s="4">
        <v>2000000000</v>
      </c>
      <c r="C442" s="2">
        <v>44320</v>
      </c>
      <c r="D442" s="3">
        <f t="shared" si="18"/>
        <v>2021</v>
      </c>
      <c r="E442" t="s">
        <v>34</v>
      </c>
      <c r="F442" t="s">
        <v>26</v>
      </c>
      <c r="G442" t="s">
        <v>17</v>
      </c>
      <c r="H442" t="s">
        <v>18</v>
      </c>
      <c r="I442" s="3">
        <v>2013</v>
      </c>
      <c r="J442" s="4">
        <v>498000000</v>
      </c>
      <c r="K442" s="4">
        <f t="shared" si="19"/>
        <v>498000000</v>
      </c>
      <c r="L442" s="7">
        <f>(Unicorns[[#This Row],[Valuation]]-Unicorns[[#This Row],[Revised Funding]])/Unicorns[[#This Row],[Revised Funding]]</f>
        <v>3.0160642570281126</v>
      </c>
      <c r="M442" t="s">
        <v>1093</v>
      </c>
      <c r="N442" s="3">
        <f t="shared" si="20"/>
        <v>8</v>
      </c>
    </row>
    <row r="443" spans="1:14" x14ac:dyDescent="0.25">
      <c r="A443" t="s">
        <v>1094</v>
      </c>
      <c r="B443" s="4">
        <v>2000000000</v>
      </c>
      <c r="C443" s="2">
        <v>42123</v>
      </c>
      <c r="D443" s="3">
        <f t="shared" si="18"/>
        <v>2015</v>
      </c>
      <c r="E443" t="s">
        <v>119</v>
      </c>
      <c r="F443" t="s">
        <v>93</v>
      </c>
      <c r="G443" t="s">
        <v>17</v>
      </c>
      <c r="H443" t="s">
        <v>18</v>
      </c>
      <c r="I443" s="3">
        <v>2011</v>
      </c>
      <c r="J443" s="4">
        <v>325000000</v>
      </c>
      <c r="K443" s="4">
        <f t="shared" si="19"/>
        <v>325000000</v>
      </c>
      <c r="L443" s="7">
        <f>(Unicorns[[#This Row],[Valuation]]-Unicorns[[#This Row],[Revised Funding]])/Unicorns[[#This Row],[Revised Funding]]</f>
        <v>5.1538461538461542</v>
      </c>
      <c r="M443" t="s">
        <v>1095</v>
      </c>
      <c r="N443" s="3">
        <f t="shared" si="20"/>
        <v>4</v>
      </c>
    </row>
    <row r="444" spans="1:14" x14ac:dyDescent="0.25">
      <c r="A444" t="s">
        <v>1096</v>
      </c>
      <c r="B444" s="4">
        <v>2000000000</v>
      </c>
      <c r="C444" s="2">
        <v>44380</v>
      </c>
      <c r="D444" s="3">
        <f t="shared" ref="D444:D507" si="21">YEAR(C444)</f>
        <v>2021</v>
      </c>
      <c r="E444" t="s">
        <v>25</v>
      </c>
      <c r="F444" t="s">
        <v>26</v>
      </c>
      <c r="G444" t="s">
        <v>17</v>
      </c>
      <c r="H444" t="s">
        <v>18</v>
      </c>
      <c r="I444" s="3">
        <v>2019</v>
      </c>
      <c r="J444" s="4">
        <v>152000000</v>
      </c>
      <c r="K444" s="4">
        <f t="shared" si="19"/>
        <v>152000000</v>
      </c>
      <c r="L444" s="7">
        <f>(Unicorns[[#This Row],[Valuation]]-Unicorns[[#This Row],[Revised Funding]])/Unicorns[[#This Row],[Revised Funding]]</f>
        <v>12.157894736842104</v>
      </c>
      <c r="M444" t="s">
        <v>1097</v>
      </c>
      <c r="N444" s="3">
        <f t="shared" si="20"/>
        <v>2</v>
      </c>
    </row>
    <row r="445" spans="1:14" x14ac:dyDescent="0.25">
      <c r="A445" t="s">
        <v>1098</v>
      </c>
      <c r="B445" s="4">
        <v>2000000000</v>
      </c>
      <c r="C445" s="2">
        <v>44315</v>
      </c>
      <c r="D445" s="3">
        <f t="shared" si="21"/>
        <v>2021</v>
      </c>
      <c r="E445" t="s">
        <v>25</v>
      </c>
      <c r="F445" t="s">
        <v>96</v>
      </c>
      <c r="G445" t="s">
        <v>17</v>
      </c>
      <c r="H445" t="s">
        <v>18</v>
      </c>
      <c r="I445" s="3">
        <v>2012</v>
      </c>
      <c r="J445" s="4">
        <v>538000000</v>
      </c>
      <c r="K445" s="4">
        <f t="shared" si="19"/>
        <v>538000000</v>
      </c>
      <c r="L445" s="7">
        <f>(Unicorns[[#This Row],[Valuation]]-Unicorns[[#This Row],[Revised Funding]])/Unicorns[[#This Row],[Revised Funding]]</f>
        <v>2.7174721189591078</v>
      </c>
      <c r="M445" t="s">
        <v>1099</v>
      </c>
      <c r="N445" s="3">
        <f t="shared" si="20"/>
        <v>9</v>
      </c>
    </row>
    <row r="446" spans="1:14" x14ac:dyDescent="0.25">
      <c r="A446" t="s">
        <v>1100</v>
      </c>
      <c r="B446" s="4">
        <v>2000000000</v>
      </c>
      <c r="C446" s="2">
        <v>44319</v>
      </c>
      <c r="D446" s="3">
        <f t="shared" si="21"/>
        <v>2021</v>
      </c>
      <c r="E446" t="s">
        <v>34</v>
      </c>
      <c r="F446" t="s">
        <v>673</v>
      </c>
      <c r="G446" t="s">
        <v>36</v>
      </c>
      <c r="H446" t="s">
        <v>37</v>
      </c>
      <c r="I446" s="3">
        <v>2004</v>
      </c>
      <c r="J446" s="4">
        <v>222000000</v>
      </c>
      <c r="K446" s="4">
        <f t="shared" si="19"/>
        <v>222000000</v>
      </c>
      <c r="L446" s="7">
        <f>(Unicorns[[#This Row],[Valuation]]-Unicorns[[#This Row],[Revised Funding]])/Unicorns[[#This Row],[Revised Funding]]</f>
        <v>8.0090090090090094</v>
      </c>
      <c r="M446" t="s">
        <v>1101</v>
      </c>
      <c r="N446" s="3">
        <f t="shared" si="20"/>
        <v>17</v>
      </c>
    </row>
    <row r="447" spans="1:14" x14ac:dyDescent="0.25">
      <c r="A447" t="s">
        <v>1102</v>
      </c>
      <c r="B447" s="4">
        <v>2000000000</v>
      </c>
      <c r="C447" s="2">
        <v>44355</v>
      </c>
      <c r="D447" s="3">
        <f t="shared" si="21"/>
        <v>2021</v>
      </c>
      <c r="E447" t="s">
        <v>25</v>
      </c>
      <c r="F447" t="s">
        <v>1103</v>
      </c>
      <c r="G447" t="s">
        <v>1104</v>
      </c>
      <c r="H447" t="s">
        <v>13</v>
      </c>
      <c r="I447" s="3">
        <v>2013</v>
      </c>
      <c r="J447" s="4">
        <v>190000000</v>
      </c>
      <c r="K447" s="4">
        <f t="shared" si="19"/>
        <v>190000000</v>
      </c>
      <c r="L447" s="7">
        <f>(Unicorns[[#This Row],[Valuation]]-Unicorns[[#This Row],[Revised Funding]])/Unicorns[[#This Row],[Revised Funding]]</f>
        <v>9.526315789473685</v>
      </c>
      <c r="M447" t="s">
        <v>1105</v>
      </c>
      <c r="N447" s="3">
        <f t="shared" si="20"/>
        <v>8</v>
      </c>
    </row>
    <row r="448" spans="1:14" x14ac:dyDescent="0.25">
      <c r="A448" t="s">
        <v>1106</v>
      </c>
      <c r="B448" s="4">
        <v>2000000000</v>
      </c>
      <c r="C448" s="2">
        <v>44286</v>
      </c>
      <c r="D448" s="3">
        <f t="shared" si="21"/>
        <v>2021</v>
      </c>
      <c r="E448" t="s">
        <v>21</v>
      </c>
      <c r="F448" t="s">
        <v>26</v>
      </c>
      <c r="G448" t="s">
        <v>17</v>
      </c>
      <c r="H448" t="s">
        <v>18</v>
      </c>
      <c r="I448" s="3">
        <v>2015</v>
      </c>
      <c r="J448" s="4">
        <v>450000000</v>
      </c>
      <c r="K448" s="4">
        <f t="shared" si="19"/>
        <v>450000000</v>
      </c>
      <c r="L448" s="7">
        <f>(Unicorns[[#This Row],[Valuation]]-Unicorns[[#This Row],[Revised Funding]])/Unicorns[[#This Row],[Revised Funding]]</f>
        <v>3.4444444444444446</v>
      </c>
      <c r="M448" t="s">
        <v>1107</v>
      </c>
      <c r="N448" s="3">
        <f t="shared" si="20"/>
        <v>6</v>
      </c>
    </row>
    <row r="449" spans="1:14" x14ac:dyDescent="0.25">
      <c r="A449" t="s">
        <v>1108</v>
      </c>
      <c r="B449" s="4">
        <v>2000000000</v>
      </c>
      <c r="C449" s="2">
        <v>44496</v>
      </c>
      <c r="D449" s="3">
        <f t="shared" si="21"/>
        <v>2021</v>
      </c>
      <c r="E449" t="s">
        <v>92</v>
      </c>
      <c r="F449" t="s">
        <v>1109</v>
      </c>
      <c r="G449" t="s">
        <v>17</v>
      </c>
      <c r="H449" t="s">
        <v>18</v>
      </c>
      <c r="I449" s="3">
        <v>2016</v>
      </c>
      <c r="J449" s="4">
        <v>255000000</v>
      </c>
      <c r="K449" s="4">
        <f t="shared" si="19"/>
        <v>255000000</v>
      </c>
      <c r="L449" s="7">
        <f>(Unicorns[[#This Row],[Valuation]]-Unicorns[[#This Row],[Revised Funding]])/Unicorns[[#This Row],[Revised Funding]]</f>
        <v>6.8431372549019605</v>
      </c>
      <c r="M449" t="s">
        <v>1110</v>
      </c>
      <c r="N449" s="3">
        <f t="shared" si="20"/>
        <v>5</v>
      </c>
    </row>
    <row r="450" spans="1:14" x14ac:dyDescent="0.25">
      <c r="A450" t="s">
        <v>1111</v>
      </c>
      <c r="B450" s="4">
        <v>2000000000</v>
      </c>
      <c r="C450" s="2">
        <v>44271</v>
      </c>
      <c r="D450" s="3">
        <f t="shared" si="21"/>
        <v>2021</v>
      </c>
      <c r="E450" t="s">
        <v>92</v>
      </c>
      <c r="F450" t="s">
        <v>96</v>
      </c>
      <c r="G450" t="s">
        <v>17</v>
      </c>
      <c r="H450" t="s">
        <v>18</v>
      </c>
      <c r="I450" s="3">
        <v>2014</v>
      </c>
      <c r="J450" s="4">
        <v>195000000</v>
      </c>
      <c r="K450" s="4">
        <f t="shared" ref="K450:K513" si="22">IF(J450=0,AVERAGEIF($E$2:$E$1057,_xlfn.XLOOKUP(J450,$J$2:$J$1057,$E$2:$E$1057),$J$2:$J$1057),J450)</f>
        <v>195000000</v>
      </c>
      <c r="L450" s="7">
        <f>(Unicorns[[#This Row],[Valuation]]-Unicorns[[#This Row],[Revised Funding]])/Unicorns[[#This Row],[Revised Funding]]</f>
        <v>9.2564102564102573</v>
      </c>
      <c r="M450" t="s">
        <v>353</v>
      </c>
      <c r="N450" s="3">
        <f t="shared" si="20"/>
        <v>7</v>
      </c>
    </row>
    <row r="451" spans="1:14" x14ac:dyDescent="0.25">
      <c r="A451" t="s">
        <v>1112</v>
      </c>
      <c r="B451" s="4">
        <v>2000000000</v>
      </c>
      <c r="C451" s="2">
        <v>43859</v>
      </c>
      <c r="D451" s="3">
        <f t="shared" si="21"/>
        <v>2020</v>
      </c>
      <c r="E451" t="s">
        <v>196</v>
      </c>
      <c r="F451" t="s">
        <v>231</v>
      </c>
      <c r="G451" t="s">
        <v>17</v>
      </c>
      <c r="H451" t="s">
        <v>18</v>
      </c>
      <c r="I451" s="3">
        <v>2016</v>
      </c>
      <c r="J451" s="4">
        <v>139000000</v>
      </c>
      <c r="K451" s="4">
        <f t="shared" si="22"/>
        <v>139000000</v>
      </c>
      <c r="L451" s="7">
        <f>(Unicorns[[#This Row],[Valuation]]-Unicorns[[#This Row],[Revised Funding]])/Unicorns[[#This Row],[Revised Funding]]</f>
        <v>13.388489208633093</v>
      </c>
      <c r="M451" t="s">
        <v>1113</v>
      </c>
      <c r="N451" s="3">
        <f t="shared" ref="N451:N514" si="23">D451-I451</f>
        <v>4</v>
      </c>
    </row>
    <row r="452" spans="1:14" x14ac:dyDescent="0.25">
      <c r="A452" t="s">
        <v>1114</v>
      </c>
      <c r="B452" s="4">
        <v>2000000000</v>
      </c>
      <c r="C452" s="2">
        <v>44593</v>
      </c>
      <c r="D452" s="3">
        <f t="shared" si="21"/>
        <v>2022</v>
      </c>
      <c r="E452" t="s">
        <v>25</v>
      </c>
      <c r="F452" t="s">
        <v>581</v>
      </c>
      <c r="G452" t="s">
        <v>582</v>
      </c>
      <c r="H452" t="s">
        <v>31</v>
      </c>
      <c r="I452" s="3">
        <v>2019</v>
      </c>
      <c r="J452" s="4">
        <v>236000000</v>
      </c>
      <c r="K452" s="4">
        <f t="shared" si="22"/>
        <v>236000000</v>
      </c>
      <c r="L452" s="7">
        <f>(Unicorns[[#This Row],[Valuation]]-Unicorns[[#This Row],[Revised Funding]])/Unicorns[[#This Row],[Revised Funding]]</f>
        <v>7.4745762711864403</v>
      </c>
      <c r="M452" t="s">
        <v>1115</v>
      </c>
      <c r="N452" s="3">
        <f t="shared" si="23"/>
        <v>3</v>
      </c>
    </row>
    <row r="453" spans="1:14" x14ac:dyDescent="0.25">
      <c r="A453" t="s">
        <v>1116</v>
      </c>
      <c r="B453" s="4">
        <v>2000000000</v>
      </c>
      <c r="C453" s="2">
        <v>42171</v>
      </c>
      <c r="D453" s="3">
        <f t="shared" si="21"/>
        <v>2015</v>
      </c>
      <c r="E453" t="s">
        <v>34</v>
      </c>
      <c r="F453" t="s">
        <v>1117</v>
      </c>
      <c r="G453" t="s">
        <v>12</v>
      </c>
      <c r="H453" t="s">
        <v>13</v>
      </c>
      <c r="I453" s="3">
        <v>2006</v>
      </c>
      <c r="J453" s="4">
        <v>445000000</v>
      </c>
      <c r="K453" s="4">
        <f t="shared" si="22"/>
        <v>445000000</v>
      </c>
      <c r="L453" s="7">
        <f>(Unicorns[[#This Row],[Valuation]]-Unicorns[[#This Row],[Revised Funding]])/Unicorns[[#This Row],[Revised Funding]]</f>
        <v>3.49438202247191</v>
      </c>
      <c r="M453" t="s">
        <v>1118</v>
      </c>
      <c r="N453" s="3">
        <f t="shared" si="23"/>
        <v>9</v>
      </c>
    </row>
    <row r="454" spans="1:14" x14ac:dyDescent="0.25">
      <c r="A454" t="s">
        <v>1119</v>
      </c>
      <c r="B454" s="4">
        <v>2000000000</v>
      </c>
      <c r="C454" s="2">
        <v>44572</v>
      </c>
      <c r="D454" s="3">
        <f t="shared" si="21"/>
        <v>2022</v>
      </c>
      <c r="E454" t="s">
        <v>92</v>
      </c>
      <c r="F454" t="s">
        <v>26</v>
      </c>
      <c r="G454" t="s">
        <v>17</v>
      </c>
      <c r="H454" t="s">
        <v>18</v>
      </c>
      <c r="I454" s="3">
        <v>2020</v>
      </c>
      <c r="J454" s="4">
        <v>298000000</v>
      </c>
      <c r="K454" s="4">
        <f t="shared" si="22"/>
        <v>298000000</v>
      </c>
      <c r="L454" s="7">
        <f>(Unicorns[[#This Row],[Valuation]]-Unicorns[[#This Row],[Revised Funding]])/Unicorns[[#This Row],[Revised Funding]]</f>
        <v>5.7114093959731544</v>
      </c>
      <c r="M454" t="s">
        <v>1120</v>
      </c>
      <c r="N454" s="3">
        <f t="shared" si="23"/>
        <v>2</v>
      </c>
    </row>
    <row r="455" spans="1:14" x14ac:dyDescent="0.25">
      <c r="A455" t="s">
        <v>1121</v>
      </c>
      <c r="B455" s="4">
        <v>2000000000</v>
      </c>
      <c r="C455" s="2">
        <v>44328</v>
      </c>
      <c r="D455" s="3">
        <f t="shared" si="21"/>
        <v>2021</v>
      </c>
      <c r="E455" t="s">
        <v>15</v>
      </c>
      <c r="F455" t="s">
        <v>1122</v>
      </c>
      <c r="G455" t="s">
        <v>17</v>
      </c>
      <c r="H455" t="s">
        <v>18</v>
      </c>
      <c r="I455" s="3">
        <v>2017</v>
      </c>
      <c r="J455" s="4">
        <v>624000000</v>
      </c>
      <c r="K455" s="4">
        <f t="shared" si="22"/>
        <v>624000000</v>
      </c>
      <c r="L455" s="7">
        <f>(Unicorns[[#This Row],[Valuation]]-Unicorns[[#This Row],[Revised Funding]])/Unicorns[[#This Row],[Revised Funding]]</f>
        <v>2.2051282051282053</v>
      </c>
      <c r="M455" t="s">
        <v>1123</v>
      </c>
      <c r="N455" s="3">
        <f t="shared" si="23"/>
        <v>4</v>
      </c>
    </row>
    <row r="456" spans="1:14" x14ac:dyDescent="0.25">
      <c r="A456" t="s">
        <v>1124</v>
      </c>
      <c r="B456" s="4">
        <v>2000000000</v>
      </c>
      <c r="C456" s="2">
        <v>43543</v>
      </c>
      <c r="D456" s="3">
        <f t="shared" si="21"/>
        <v>2019</v>
      </c>
      <c r="E456" t="s">
        <v>47</v>
      </c>
      <c r="F456" t="s">
        <v>96</v>
      </c>
      <c r="G456" t="s">
        <v>17</v>
      </c>
      <c r="H456" t="s">
        <v>18</v>
      </c>
      <c r="I456" s="3">
        <v>2014</v>
      </c>
      <c r="J456" s="4">
        <v>266000000</v>
      </c>
      <c r="K456" s="4">
        <f t="shared" si="22"/>
        <v>266000000</v>
      </c>
      <c r="L456" s="7">
        <f>(Unicorns[[#This Row],[Valuation]]-Unicorns[[#This Row],[Revised Funding]])/Unicorns[[#This Row],[Revised Funding]]</f>
        <v>6.518796992481203</v>
      </c>
      <c r="M456" t="s">
        <v>1125</v>
      </c>
      <c r="N456" s="3">
        <f t="shared" si="23"/>
        <v>5</v>
      </c>
    </row>
    <row r="457" spans="1:14" x14ac:dyDescent="0.25">
      <c r="A457" t="s">
        <v>1126</v>
      </c>
      <c r="B457" s="4">
        <v>2000000000</v>
      </c>
      <c r="C457" s="2">
        <v>44481</v>
      </c>
      <c r="D457" s="3">
        <f t="shared" si="21"/>
        <v>2021</v>
      </c>
      <c r="E457" t="s">
        <v>34</v>
      </c>
      <c r="F457" t="s">
        <v>351</v>
      </c>
      <c r="G457" t="s">
        <v>352</v>
      </c>
      <c r="H457" t="s">
        <v>13</v>
      </c>
      <c r="I457" s="3">
        <v>2015</v>
      </c>
      <c r="J457" s="4">
        <v>274000000</v>
      </c>
      <c r="K457" s="4">
        <f t="shared" si="22"/>
        <v>274000000</v>
      </c>
      <c r="L457" s="7">
        <f>(Unicorns[[#This Row],[Valuation]]-Unicorns[[#This Row],[Revised Funding]])/Unicorns[[#This Row],[Revised Funding]]</f>
        <v>6.2992700729927007</v>
      </c>
      <c r="M457" t="s">
        <v>1127</v>
      </c>
      <c r="N457" s="3">
        <f t="shared" si="23"/>
        <v>6</v>
      </c>
    </row>
    <row r="458" spans="1:14" x14ac:dyDescent="0.25">
      <c r="A458" t="s">
        <v>1128</v>
      </c>
      <c r="B458" s="4">
        <v>2000000000</v>
      </c>
      <c r="C458" s="2">
        <v>44531</v>
      </c>
      <c r="D458" s="3">
        <f t="shared" si="21"/>
        <v>2021</v>
      </c>
      <c r="E458" t="s">
        <v>34</v>
      </c>
      <c r="F458" t="s">
        <v>1129</v>
      </c>
      <c r="G458" t="s">
        <v>1130</v>
      </c>
      <c r="H458" t="s">
        <v>31</v>
      </c>
      <c r="I458" s="3">
        <v>2009</v>
      </c>
      <c r="J458" s="4">
        <v>902000000</v>
      </c>
      <c r="K458" s="4">
        <f t="shared" si="22"/>
        <v>902000000</v>
      </c>
      <c r="L458" s="7">
        <f>(Unicorns[[#This Row],[Valuation]]-Unicorns[[#This Row],[Revised Funding]])/Unicorns[[#This Row],[Revised Funding]]</f>
        <v>1.2172949002217295</v>
      </c>
      <c r="M458" t="s">
        <v>1131</v>
      </c>
      <c r="N458" s="3">
        <f t="shared" si="23"/>
        <v>12</v>
      </c>
    </row>
    <row r="459" spans="1:14" x14ac:dyDescent="0.25">
      <c r="A459" t="s">
        <v>1132</v>
      </c>
      <c r="B459" s="4">
        <v>2000000000</v>
      </c>
      <c r="C459" s="2">
        <v>44637</v>
      </c>
      <c r="D459" s="3">
        <f t="shared" si="21"/>
        <v>2022</v>
      </c>
      <c r="E459" t="s">
        <v>34</v>
      </c>
      <c r="F459" t="s">
        <v>26</v>
      </c>
      <c r="G459" t="s">
        <v>17</v>
      </c>
      <c r="H459" t="s">
        <v>18</v>
      </c>
      <c r="I459" s="3">
        <v>2019</v>
      </c>
      <c r="J459" s="4">
        <v>179000000</v>
      </c>
      <c r="K459" s="4">
        <f t="shared" si="22"/>
        <v>179000000</v>
      </c>
      <c r="L459" s="7">
        <f>(Unicorns[[#This Row],[Valuation]]-Unicorns[[#This Row],[Revised Funding]])/Unicorns[[#This Row],[Revised Funding]]</f>
        <v>10.173184357541899</v>
      </c>
      <c r="M459" t="s">
        <v>1133</v>
      </c>
      <c r="N459" s="3">
        <f t="shared" si="23"/>
        <v>3</v>
      </c>
    </row>
    <row r="460" spans="1:14" x14ac:dyDescent="0.25">
      <c r="A460" t="s">
        <v>1134</v>
      </c>
      <c r="B460" s="4">
        <v>2000000000</v>
      </c>
      <c r="C460" s="2">
        <v>44390</v>
      </c>
      <c r="D460" s="3">
        <f t="shared" si="21"/>
        <v>2021</v>
      </c>
      <c r="E460" t="s">
        <v>25</v>
      </c>
      <c r="F460" t="s">
        <v>203</v>
      </c>
      <c r="G460" t="s">
        <v>144</v>
      </c>
      <c r="H460" t="s">
        <v>31</v>
      </c>
      <c r="I460" s="3">
        <v>2016</v>
      </c>
      <c r="J460" s="4">
        <v>403000000</v>
      </c>
      <c r="K460" s="4">
        <f t="shared" si="22"/>
        <v>403000000</v>
      </c>
      <c r="L460" s="7">
        <f>(Unicorns[[#This Row],[Valuation]]-Unicorns[[#This Row],[Revised Funding]])/Unicorns[[#This Row],[Revised Funding]]</f>
        <v>3.9627791563275436</v>
      </c>
      <c r="M460" t="s">
        <v>1135</v>
      </c>
      <c r="N460" s="3">
        <f t="shared" si="23"/>
        <v>5</v>
      </c>
    </row>
    <row r="461" spans="1:14" x14ac:dyDescent="0.25">
      <c r="A461" t="s">
        <v>1136</v>
      </c>
      <c r="B461" s="4">
        <v>2000000000</v>
      </c>
      <c r="C461" s="2">
        <v>42256</v>
      </c>
      <c r="D461" s="3">
        <f t="shared" si="21"/>
        <v>2015</v>
      </c>
      <c r="E461" t="s">
        <v>21</v>
      </c>
      <c r="F461" t="s">
        <v>184</v>
      </c>
      <c r="G461" t="s">
        <v>185</v>
      </c>
      <c r="H461" t="s">
        <v>13</v>
      </c>
      <c r="I461" s="3">
        <v>2009</v>
      </c>
      <c r="J461" s="4">
        <v>397000000</v>
      </c>
      <c r="K461" s="4">
        <f t="shared" si="22"/>
        <v>397000000</v>
      </c>
      <c r="L461" s="7">
        <f>(Unicorns[[#This Row],[Valuation]]-Unicorns[[#This Row],[Revised Funding]])/Unicorns[[#This Row],[Revised Funding]]</f>
        <v>4.0377833753148611</v>
      </c>
      <c r="M461" t="s">
        <v>1137</v>
      </c>
      <c r="N461" s="3">
        <f t="shared" si="23"/>
        <v>6</v>
      </c>
    </row>
    <row r="462" spans="1:14" x14ac:dyDescent="0.25">
      <c r="A462" t="s">
        <v>1138</v>
      </c>
      <c r="B462" s="4">
        <v>2000000000</v>
      </c>
      <c r="C462" s="2">
        <v>44305</v>
      </c>
      <c r="D462" s="3">
        <f t="shared" si="21"/>
        <v>2021</v>
      </c>
      <c r="E462" t="s">
        <v>25</v>
      </c>
      <c r="F462" t="s">
        <v>310</v>
      </c>
      <c r="G462" t="s">
        <v>311</v>
      </c>
      <c r="H462" t="s">
        <v>31</v>
      </c>
      <c r="I462" s="3">
        <v>2016</v>
      </c>
      <c r="J462" s="4">
        <v>364000000</v>
      </c>
      <c r="K462" s="4">
        <f t="shared" si="22"/>
        <v>364000000</v>
      </c>
      <c r="L462" s="7">
        <f>(Unicorns[[#This Row],[Valuation]]-Unicorns[[#This Row],[Revised Funding]])/Unicorns[[#This Row],[Revised Funding]]</f>
        <v>4.4945054945054945</v>
      </c>
      <c r="M462" t="s">
        <v>1139</v>
      </c>
      <c r="N462" s="3">
        <f t="shared" si="23"/>
        <v>5</v>
      </c>
    </row>
    <row r="463" spans="1:14" x14ac:dyDescent="0.25">
      <c r="A463" t="s">
        <v>1140</v>
      </c>
      <c r="B463" s="4">
        <v>2000000000</v>
      </c>
      <c r="C463" s="2">
        <v>44061</v>
      </c>
      <c r="D463" s="3">
        <f t="shared" si="21"/>
        <v>2020</v>
      </c>
      <c r="E463" t="s">
        <v>119</v>
      </c>
      <c r="F463" t="s">
        <v>72</v>
      </c>
      <c r="G463" t="s">
        <v>12</v>
      </c>
      <c r="H463" t="s">
        <v>13</v>
      </c>
      <c r="I463" s="3">
        <v>2019</v>
      </c>
      <c r="J463" s="4">
        <v>285000000</v>
      </c>
      <c r="K463" s="4">
        <f t="shared" si="22"/>
        <v>285000000</v>
      </c>
      <c r="L463" s="7">
        <f>(Unicorns[[#This Row],[Valuation]]-Unicorns[[#This Row],[Revised Funding]])/Unicorns[[#This Row],[Revised Funding]]</f>
        <v>6.0175438596491224</v>
      </c>
      <c r="M463" t="s">
        <v>1141</v>
      </c>
      <c r="N463" s="3">
        <f t="shared" si="23"/>
        <v>1</v>
      </c>
    </row>
    <row r="464" spans="1:14" x14ac:dyDescent="0.25">
      <c r="A464" t="s">
        <v>1142</v>
      </c>
      <c r="B464" s="4">
        <v>2000000000</v>
      </c>
      <c r="C464" s="2">
        <v>44060</v>
      </c>
      <c r="D464" s="3">
        <f t="shared" si="21"/>
        <v>2020</v>
      </c>
      <c r="E464" t="s">
        <v>15</v>
      </c>
      <c r="F464" t="s">
        <v>310</v>
      </c>
      <c r="G464" t="s">
        <v>311</v>
      </c>
      <c r="H464" t="s">
        <v>31</v>
      </c>
      <c r="I464" s="3">
        <v>2013</v>
      </c>
      <c r="J464" s="4">
        <v>517000000</v>
      </c>
      <c r="K464" s="4">
        <f t="shared" si="22"/>
        <v>517000000</v>
      </c>
      <c r="L464" s="7">
        <f>(Unicorns[[#This Row],[Valuation]]-Unicorns[[#This Row],[Revised Funding]])/Unicorns[[#This Row],[Revised Funding]]</f>
        <v>2.8684719535783367</v>
      </c>
      <c r="M464" t="s">
        <v>1143</v>
      </c>
      <c r="N464" s="3">
        <f t="shared" si="23"/>
        <v>7</v>
      </c>
    </row>
    <row r="465" spans="1:14" x14ac:dyDescent="0.25">
      <c r="A465" t="s">
        <v>1144</v>
      </c>
      <c r="B465" s="4">
        <v>2000000000</v>
      </c>
      <c r="C465" s="2">
        <v>44389</v>
      </c>
      <c r="D465" s="3">
        <f t="shared" si="21"/>
        <v>2021</v>
      </c>
      <c r="E465" t="s">
        <v>21</v>
      </c>
      <c r="F465" t="s">
        <v>1145</v>
      </c>
      <c r="G465" t="s">
        <v>1146</v>
      </c>
      <c r="H465" t="s">
        <v>13</v>
      </c>
      <c r="I465" s="3">
        <v>2015</v>
      </c>
      <c r="J465" s="4">
        <v>577000000</v>
      </c>
      <c r="K465" s="4">
        <f t="shared" si="22"/>
        <v>577000000</v>
      </c>
      <c r="L465" s="7">
        <f>(Unicorns[[#This Row],[Valuation]]-Unicorns[[#This Row],[Revised Funding]])/Unicorns[[#This Row],[Revised Funding]]</f>
        <v>2.4662045060658579</v>
      </c>
      <c r="M465" t="s">
        <v>1147</v>
      </c>
      <c r="N465" s="3">
        <f t="shared" si="23"/>
        <v>6</v>
      </c>
    </row>
    <row r="466" spans="1:14" x14ac:dyDescent="0.25">
      <c r="A466" t="s">
        <v>1148</v>
      </c>
      <c r="B466" s="4">
        <v>2000000000</v>
      </c>
      <c r="C466" s="2">
        <v>44327</v>
      </c>
      <c r="D466" s="3">
        <f t="shared" si="21"/>
        <v>2021</v>
      </c>
      <c r="E466" t="s">
        <v>34</v>
      </c>
      <c r="F466" t="s">
        <v>26</v>
      </c>
      <c r="G466" t="s">
        <v>17</v>
      </c>
      <c r="H466" t="s">
        <v>18</v>
      </c>
      <c r="I466" s="3">
        <v>2011</v>
      </c>
      <c r="J466" s="4">
        <v>315000000</v>
      </c>
      <c r="K466" s="4">
        <f t="shared" si="22"/>
        <v>315000000</v>
      </c>
      <c r="L466" s="7">
        <f>(Unicorns[[#This Row],[Valuation]]-Unicorns[[#This Row],[Revised Funding]])/Unicorns[[#This Row],[Revised Funding]]</f>
        <v>5.3492063492063489</v>
      </c>
      <c r="M466" t="s">
        <v>1149</v>
      </c>
      <c r="N466" s="3">
        <f t="shared" si="23"/>
        <v>10</v>
      </c>
    </row>
    <row r="467" spans="1:14" x14ac:dyDescent="0.25">
      <c r="A467" t="s">
        <v>1150</v>
      </c>
      <c r="B467" s="4">
        <v>2000000000</v>
      </c>
      <c r="C467" s="2">
        <v>44588</v>
      </c>
      <c r="D467" s="3">
        <f t="shared" si="21"/>
        <v>2022</v>
      </c>
      <c r="E467" t="s">
        <v>21</v>
      </c>
      <c r="F467" t="s">
        <v>64</v>
      </c>
      <c r="G467" t="s">
        <v>65</v>
      </c>
      <c r="H467" t="s">
        <v>13</v>
      </c>
      <c r="I467" s="3">
        <v>2018</v>
      </c>
      <c r="J467" s="4">
        <v>612000000</v>
      </c>
      <c r="K467" s="4">
        <f t="shared" si="22"/>
        <v>612000000</v>
      </c>
      <c r="L467" s="7">
        <f>(Unicorns[[#This Row],[Valuation]]-Unicorns[[#This Row],[Revised Funding]])/Unicorns[[#This Row],[Revised Funding]]</f>
        <v>2.2679738562091503</v>
      </c>
      <c r="M467" t="s">
        <v>1151</v>
      </c>
      <c r="N467" s="3">
        <f t="shared" si="23"/>
        <v>4</v>
      </c>
    </row>
    <row r="468" spans="1:14" x14ac:dyDescent="0.25">
      <c r="A468" t="s">
        <v>1152</v>
      </c>
      <c r="B468" s="4">
        <v>2000000000</v>
      </c>
      <c r="C468" s="2">
        <v>44258</v>
      </c>
      <c r="D468" s="3">
        <f t="shared" si="21"/>
        <v>2021</v>
      </c>
      <c r="E468" t="s">
        <v>92</v>
      </c>
      <c r="F468" t="s">
        <v>543</v>
      </c>
      <c r="G468" t="s">
        <v>17</v>
      </c>
      <c r="H468" t="s">
        <v>18</v>
      </c>
      <c r="I468" s="3">
        <v>2013</v>
      </c>
      <c r="J468" s="4">
        <v>403000000</v>
      </c>
      <c r="K468" s="4">
        <f t="shared" si="22"/>
        <v>403000000</v>
      </c>
      <c r="L468" s="7">
        <f>(Unicorns[[#This Row],[Valuation]]-Unicorns[[#This Row],[Revised Funding]])/Unicorns[[#This Row],[Revised Funding]]</f>
        <v>3.9627791563275436</v>
      </c>
      <c r="M468" t="s">
        <v>1153</v>
      </c>
      <c r="N468" s="3">
        <f t="shared" si="23"/>
        <v>8</v>
      </c>
    </row>
    <row r="469" spans="1:14" x14ac:dyDescent="0.25">
      <c r="A469" t="s">
        <v>1154</v>
      </c>
      <c r="B469" s="4">
        <v>2000000000</v>
      </c>
      <c r="C469" s="2">
        <v>44497</v>
      </c>
      <c r="D469" s="3">
        <f t="shared" si="21"/>
        <v>2021</v>
      </c>
      <c r="E469" t="s">
        <v>196</v>
      </c>
      <c r="F469" t="s">
        <v>1155</v>
      </c>
      <c r="G469" t="s">
        <v>17</v>
      </c>
      <c r="H469" t="s">
        <v>18</v>
      </c>
      <c r="I469" s="3">
        <v>2016</v>
      </c>
      <c r="J469" s="4">
        <v>358000000</v>
      </c>
      <c r="K469" s="4">
        <f t="shared" si="22"/>
        <v>358000000</v>
      </c>
      <c r="L469" s="7">
        <f>(Unicorns[[#This Row],[Valuation]]-Unicorns[[#This Row],[Revised Funding]])/Unicorns[[#This Row],[Revised Funding]]</f>
        <v>4.5865921787709496</v>
      </c>
      <c r="M469" t="s">
        <v>1156</v>
      </c>
      <c r="N469" s="3">
        <f t="shared" si="23"/>
        <v>5</v>
      </c>
    </row>
    <row r="470" spans="1:14" x14ac:dyDescent="0.25">
      <c r="A470" t="s">
        <v>1157</v>
      </c>
      <c r="B470" s="4">
        <v>2000000000</v>
      </c>
      <c r="C470" s="2">
        <v>44138</v>
      </c>
      <c r="D470" s="3">
        <f t="shared" si="21"/>
        <v>2020</v>
      </c>
      <c r="E470" t="s">
        <v>44</v>
      </c>
      <c r="F470" t="s">
        <v>40</v>
      </c>
      <c r="G470" t="s">
        <v>41</v>
      </c>
      <c r="H470" t="s">
        <v>31</v>
      </c>
      <c r="I470" s="3">
        <v>2012</v>
      </c>
      <c r="J470" s="4">
        <v>311000000</v>
      </c>
      <c r="K470" s="4">
        <f t="shared" si="22"/>
        <v>311000000</v>
      </c>
      <c r="L470" s="7">
        <f>(Unicorns[[#This Row],[Valuation]]-Unicorns[[#This Row],[Revised Funding]])/Unicorns[[#This Row],[Revised Funding]]</f>
        <v>5.430868167202572</v>
      </c>
      <c r="M470" t="s">
        <v>1158</v>
      </c>
      <c r="N470" s="3">
        <f t="shared" si="23"/>
        <v>8</v>
      </c>
    </row>
    <row r="471" spans="1:14" x14ac:dyDescent="0.25">
      <c r="A471" t="s">
        <v>1159</v>
      </c>
      <c r="B471" s="4">
        <v>2000000000</v>
      </c>
      <c r="C471" s="2">
        <v>44507</v>
      </c>
      <c r="D471" s="3">
        <f t="shared" si="21"/>
        <v>2021</v>
      </c>
      <c r="E471" t="s">
        <v>10</v>
      </c>
      <c r="F471" t="s">
        <v>193</v>
      </c>
      <c r="G471" t="s">
        <v>17</v>
      </c>
      <c r="H471" t="s">
        <v>18</v>
      </c>
      <c r="I471" s="3">
        <v>2011</v>
      </c>
      <c r="J471" s="4">
        <v>251000000</v>
      </c>
      <c r="K471" s="4">
        <f t="shared" si="22"/>
        <v>251000000</v>
      </c>
      <c r="L471" s="7">
        <f>(Unicorns[[#This Row],[Valuation]]-Unicorns[[#This Row],[Revised Funding]])/Unicorns[[#This Row],[Revised Funding]]</f>
        <v>6.9681274900398407</v>
      </c>
      <c r="M471" t="s">
        <v>1160</v>
      </c>
      <c r="N471" s="3">
        <f t="shared" si="23"/>
        <v>10</v>
      </c>
    </row>
    <row r="472" spans="1:14" x14ac:dyDescent="0.25">
      <c r="A472" t="s">
        <v>1161</v>
      </c>
      <c r="B472" s="4">
        <v>2000000000</v>
      </c>
      <c r="C472" s="2">
        <v>44210</v>
      </c>
      <c r="D472" s="3">
        <f t="shared" si="21"/>
        <v>2021</v>
      </c>
      <c r="E472" t="s">
        <v>10</v>
      </c>
      <c r="F472" t="s">
        <v>26</v>
      </c>
      <c r="G472" t="s">
        <v>17</v>
      </c>
      <c r="H472" t="s">
        <v>18</v>
      </c>
      <c r="I472" s="3">
        <v>2016</v>
      </c>
      <c r="J472" s="4">
        <v>195000000</v>
      </c>
      <c r="K472" s="4">
        <f t="shared" si="22"/>
        <v>195000000</v>
      </c>
      <c r="L472" s="7">
        <f>(Unicorns[[#This Row],[Valuation]]-Unicorns[[#This Row],[Revised Funding]])/Unicorns[[#This Row],[Revised Funding]]</f>
        <v>9.2564102564102573</v>
      </c>
      <c r="M472" t="s">
        <v>1162</v>
      </c>
      <c r="N472" s="3">
        <f t="shared" si="23"/>
        <v>5</v>
      </c>
    </row>
    <row r="473" spans="1:14" x14ac:dyDescent="0.25">
      <c r="A473" t="s">
        <v>1163</v>
      </c>
      <c r="B473" s="4">
        <v>2000000000</v>
      </c>
      <c r="C473" s="2">
        <v>43147</v>
      </c>
      <c r="D473" s="3">
        <f t="shared" si="21"/>
        <v>2018</v>
      </c>
      <c r="E473" t="s">
        <v>47</v>
      </c>
      <c r="F473" t="s">
        <v>96</v>
      </c>
      <c r="G473" t="s">
        <v>17</v>
      </c>
      <c r="H473" t="s">
        <v>18</v>
      </c>
      <c r="I473" s="3">
        <v>2013</v>
      </c>
      <c r="J473" s="4">
        <v>792000000</v>
      </c>
      <c r="K473" s="4">
        <f t="shared" si="22"/>
        <v>792000000</v>
      </c>
      <c r="L473" s="7">
        <f>(Unicorns[[#This Row],[Valuation]]-Unicorns[[#This Row],[Revised Funding]])/Unicorns[[#This Row],[Revised Funding]]</f>
        <v>1.5252525252525253</v>
      </c>
      <c r="M473" t="s">
        <v>1164</v>
      </c>
      <c r="N473" s="3">
        <f t="shared" si="23"/>
        <v>5</v>
      </c>
    </row>
    <row r="474" spans="1:14" x14ac:dyDescent="0.25">
      <c r="A474" t="s">
        <v>1165</v>
      </c>
      <c r="B474" s="4">
        <v>2000000000</v>
      </c>
      <c r="C474" s="2">
        <v>43395</v>
      </c>
      <c r="D474" s="3">
        <f t="shared" si="21"/>
        <v>2018</v>
      </c>
      <c r="E474" t="s">
        <v>47</v>
      </c>
      <c r="F474" t="s">
        <v>26</v>
      </c>
      <c r="G474" t="s">
        <v>17</v>
      </c>
      <c r="H474" t="s">
        <v>18</v>
      </c>
      <c r="I474" s="3">
        <v>2007</v>
      </c>
      <c r="J474" s="4">
        <v>542000000</v>
      </c>
      <c r="K474" s="4">
        <f t="shared" si="22"/>
        <v>542000000</v>
      </c>
      <c r="L474" s="7">
        <f>(Unicorns[[#This Row],[Valuation]]-Unicorns[[#This Row],[Revised Funding]])/Unicorns[[#This Row],[Revised Funding]]</f>
        <v>2.6900369003690039</v>
      </c>
      <c r="M474" t="s">
        <v>1166</v>
      </c>
      <c r="N474" s="3">
        <f t="shared" si="23"/>
        <v>11</v>
      </c>
    </row>
    <row r="475" spans="1:14" x14ac:dyDescent="0.25">
      <c r="A475" t="s">
        <v>1167</v>
      </c>
      <c r="B475" s="4">
        <v>2000000000</v>
      </c>
      <c r="C475" s="2">
        <v>44594</v>
      </c>
      <c r="D475" s="3">
        <f t="shared" si="21"/>
        <v>2022</v>
      </c>
      <c r="E475" t="s">
        <v>34</v>
      </c>
      <c r="F475" t="s">
        <v>26</v>
      </c>
      <c r="G475" t="s">
        <v>17</v>
      </c>
      <c r="H475" t="s">
        <v>18</v>
      </c>
      <c r="I475" s="3">
        <v>2014</v>
      </c>
      <c r="J475" s="4">
        <v>261000000</v>
      </c>
      <c r="K475" s="4">
        <f t="shared" si="22"/>
        <v>261000000</v>
      </c>
      <c r="L475" s="7">
        <f>(Unicorns[[#This Row],[Valuation]]-Unicorns[[#This Row],[Revised Funding]])/Unicorns[[#This Row],[Revised Funding]]</f>
        <v>6.6628352490421454</v>
      </c>
      <c r="M475" t="s">
        <v>1168</v>
      </c>
      <c r="N475" s="3">
        <f t="shared" si="23"/>
        <v>8</v>
      </c>
    </row>
    <row r="476" spans="1:14" x14ac:dyDescent="0.25">
      <c r="A476" t="s">
        <v>1169</v>
      </c>
      <c r="B476" s="4">
        <v>2000000000</v>
      </c>
      <c r="C476" s="2">
        <v>44504</v>
      </c>
      <c r="D476" s="3">
        <f t="shared" si="21"/>
        <v>2021</v>
      </c>
      <c r="E476" t="s">
        <v>50</v>
      </c>
      <c r="F476" t="s">
        <v>252</v>
      </c>
      <c r="G476" t="s">
        <v>17</v>
      </c>
      <c r="H476" t="s">
        <v>18</v>
      </c>
      <c r="I476" s="3">
        <v>2011</v>
      </c>
      <c r="J476" s="4">
        <v>237000000</v>
      </c>
      <c r="K476" s="4">
        <f t="shared" si="22"/>
        <v>237000000</v>
      </c>
      <c r="L476" s="7">
        <f>(Unicorns[[#This Row],[Valuation]]-Unicorns[[#This Row],[Revised Funding]])/Unicorns[[#This Row],[Revised Funding]]</f>
        <v>7.4388185654008439</v>
      </c>
      <c r="M476" t="s">
        <v>1170</v>
      </c>
      <c r="N476" s="3">
        <f t="shared" si="23"/>
        <v>10</v>
      </c>
    </row>
    <row r="477" spans="1:14" x14ac:dyDescent="0.25">
      <c r="A477" t="s">
        <v>1171</v>
      </c>
      <c r="B477" s="4">
        <v>2000000000</v>
      </c>
      <c r="C477" s="2">
        <v>44608</v>
      </c>
      <c r="D477" s="3">
        <f t="shared" si="21"/>
        <v>2022</v>
      </c>
      <c r="E477" t="s">
        <v>25</v>
      </c>
      <c r="F477" t="s">
        <v>288</v>
      </c>
      <c r="G477" t="s">
        <v>17</v>
      </c>
      <c r="H477" t="s">
        <v>18</v>
      </c>
      <c r="I477" s="3">
        <v>2019</v>
      </c>
      <c r="J477" s="4">
        <v>231000000</v>
      </c>
      <c r="K477" s="4">
        <f t="shared" si="22"/>
        <v>231000000</v>
      </c>
      <c r="L477" s="7">
        <f>(Unicorns[[#This Row],[Valuation]]-Unicorns[[#This Row],[Revised Funding]])/Unicorns[[#This Row],[Revised Funding]]</f>
        <v>7.6580086580086579</v>
      </c>
      <c r="M477" t="s">
        <v>1172</v>
      </c>
      <c r="N477" s="3">
        <f t="shared" si="23"/>
        <v>3</v>
      </c>
    </row>
    <row r="478" spans="1:14" x14ac:dyDescent="0.25">
      <c r="A478" t="s">
        <v>1173</v>
      </c>
      <c r="B478" s="4">
        <v>2000000000</v>
      </c>
      <c r="C478" s="2">
        <v>44256</v>
      </c>
      <c r="D478" s="3">
        <f t="shared" si="21"/>
        <v>2021</v>
      </c>
      <c r="E478" t="s">
        <v>21</v>
      </c>
      <c r="F478" t="s">
        <v>310</v>
      </c>
      <c r="G478" t="s">
        <v>311</v>
      </c>
      <c r="H478" t="s">
        <v>31</v>
      </c>
      <c r="I478" s="3">
        <v>2009</v>
      </c>
      <c r="J478" s="4">
        <v>663000000</v>
      </c>
      <c r="K478" s="4">
        <f t="shared" si="22"/>
        <v>663000000</v>
      </c>
      <c r="L478" s="7">
        <f>(Unicorns[[#This Row],[Valuation]]-Unicorns[[#This Row],[Revised Funding]])/Unicorns[[#This Row],[Revised Funding]]</f>
        <v>2.0165912518853695</v>
      </c>
      <c r="M478" t="s">
        <v>1174</v>
      </c>
      <c r="N478" s="3">
        <f t="shared" si="23"/>
        <v>12</v>
      </c>
    </row>
    <row r="479" spans="1:14" x14ac:dyDescent="0.25">
      <c r="A479" t="s">
        <v>1175</v>
      </c>
      <c r="B479" s="4">
        <v>2000000000</v>
      </c>
      <c r="C479" s="2">
        <v>44446</v>
      </c>
      <c r="D479" s="3">
        <f t="shared" si="21"/>
        <v>2021</v>
      </c>
      <c r="E479" t="s">
        <v>25</v>
      </c>
      <c r="F479" t="s">
        <v>1176</v>
      </c>
      <c r="G479" t="s">
        <v>1177</v>
      </c>
      <c r="H479" t="s">
        <v>1178</v>
      </c>
      <c r="I479" s="3">
        <v>2018</v>
      </c>
      <c r="J479" s="4">
        <v>200000000</v>
      </c>
      <c r="K479" s="4">
        <f t="shared" si="22"/>
        <v>200000000</v>
      </c>
      <c r="L479" s="7">
        <f>(Unicorns[[#This Row],[Valuation]]-Unicorns[[#This Row],[Revised Funding]])/Unicorns[[#This Row],[Revised Funding]]</f>
        <v>9</v>
      </c>
      <c r="M479" t="s">
        <v>1179</v>
      </c>
      <c r="N479" s="3">
        <f t="shared" si="23"/>
        <v>3</v>
      </c>
    </row>
    <row r="480" spans="1:14" x14ac:dyDescent="0.25">
      <c r="A480" t="s">
        <v>1180</v>
      </c>
      <c r="B480" s="4">
        <v>2000000000</v>
      </c>
      <c r="C480" s="2">
        <v>44509</v>
      </c>
      <c r="D480" s="3">
        <f t="shared" si="21"/>
        <v>2021</v>
      </c>
      <c r="E480" t="s">
        <v>25</v>
      </c>
      <c r="F480" t="s">
        <v>807</v>
      </c>
      <c r="G480" t="s">
        <v>17</v>
      </c>
      <c r="H480" t="s">
        <v>18</v>
      </c>
      <c r="I480" s="3">
        <v>2015</v>
      </c>
      <c r="J480" s="4">
        <v>275000000</v>
      </c>
      <c r="K480" s="4">
        <f t="shared" si="22"/>
        <v>275000000</v>
      </c>
      <c r="L480" s="7">
        <f>(Unicorns[[#This Row],[Valuation]]-Unicorns[[#This Row],[Revised Funding]])/Unicorns[[#This Row],[Revised Funding]]</f>
        <v>6.2727272727272725</v>
      </c>
      <c r="M480" t="s">
        <v>1181</v>
      </c>
      <c r="N480" s="3">
        <f t="shared" si="23"/>
        <v>6</v>
      </c>
    </row>
    <row r="481" spans="1:14" x14ac:dyDescent="0.25">
      <c r="A481" t="s">
        <v>1182</v>
      </c>
      <c r="B481" s="4">
        <v>2000000000</v>
      </c>
      <c r="C481" s="2">
        <v>44341</v>
      </c>
      <c r="D481" s="3">
        <f t="shared" si="21"/>
        <v>2021</v>
      </c>
      <c r="E481" t="s">
        <v>15</v>
      </c>
      <c r="F481" t="s">
        <v>96</v>
      </c>
      <c r="G481" t="s">
        <v>17</v>
      </c>
      <c r="H481" t="s">
        <v>18</v>
      </c>
      <c r="I481" s="3">
        <v>2015</v>
      </c>
      <c r="J481" s="4">
        <v>497000000</v>
      </c>
      <c r="K481" s="4">
        <f t="shared" si="22"/>
        <v>497000000</v>
      </c>
      <c r="L481" s="7">
        <f>(Unicorns[[#This Row],[Valuation]]-Unicorns[[#This Row],[Revised Funding]])/Unicorns[[#This Row],[Revised Funding]]</f>
        <v>3.0241448692152919</v>
      </c>
      <c r="M481" t="s">
        <v>1183</v>
      </c>
      <c r="N481" s="3">
        <f t="shared" si="23"/>
        <v>6</v>
      </c>
    </row>
    <row r="482" spans="1:14" x14ac:dyDescent="0.25">
      <c r="A482" t="s">
        <v>1184</v>
      </c>
      <c r="B482" s="4">
        <v>2000000000</v>
      </c>
      <c r="C482" s="2">
        <v>44098</v>
      </c>
      <c r="D482" s="3">
        <f t="shared" si="21"/>
        <v>2020</v>
      </c>
      <c r="E482" t="s">
        <v>25</v>
      </c>
      <c r="F482" t="s">
        <v>419</v>
      </c>
      <c r="G482" t="s">
        <v>17</v>
      </c>
      <c r="H482" t="s">
        <v>18</v>
      </c>
      <c r="I482" s="3">
        <v>2014</v>
      </c>
      <c r="J482" s="4">
        <v>557000000</v>
      </c>
      <c r="K482" s="4">
        <f t="shared" si="22"/>
        <v>557000000</v>
      </c>
      <c r="L482" s="7">
        <f>(Unicorns[[#This Row],[Valuation]]-Unicorns[[#This Row],[Revised Funding]])/Unicorns[[#This Row],[Revised Funding]]</f>
        <v>2.5906642728904847</v>
      </c>
      <c r="M482" t="s">
        <v>1185</v>
      </c>
      <c r="N482" s="3">
        <f t="shared" si="23"/>
        <v>6</v>
      </c>
    </row>
    <row r="483" spans="1:14" x14ac:dyDescent="0.25">
      <c r="A483" t="s">
        <v>1186</v>
      </c>
      <c r="B483" s="4">
        <v>2000000000</v>
      </c>
      <c r="C483" s="2">
        <v>43578</v>
      </c>
      <c r="D483" s="3">
        <f t="shared" si="21"/>
        <v>2019</v>
      </c>
      <c r="E483" t="s">
        <v>44</v>
      </c>
      <c r="F483" t="s">
        <v>26</v>
      </c>
      <c r="G483" t="s">
        <v>17</v>
      </c>
      <c r="H483" t="s">
        <v>18</v>
      </c>
      <c r="I483" s="3">
        <v>2013</v>
      </c>
      <c r="J483" s="4">
        <v>417000000</v>
      </c>
      <c r="K483" s="4">
        <f t="shared" si="22"/>
        <v>417000000</v>
      </c>
      <c r="L483" s="7">
        <f>(Unicorns[[#This Row],[Valuation]]-Unicorns[[#This Row],[Revised Funding]])/Unicorns[[#This Row],[Revised Funding]]</f>
        <v>3.7961630695443644</v>
      </c>
      <c r="M483" t="s">
        <v>1187</v>
      </c>
      <c r="N483" s="3">
        <f t="shared" si="23"/>
        <v>6</v>
      </c>
    </row>
    <row r="484" spans="1:14" x14ac:dyDescent="0.25">
      <c r="A484" t="s">
        <v>1188</v>
      </c>
      <c r="B484" s="4">
        <v>2000000000</v>
      </c>
      <c r="C484" s="2">
        <v>44406</v>
      </c>
      <c r="D484" s="3">
        <f t="shared" si="21"/>
        <v>2021</v>
      </c>
      <c r="E484" t="s">
        <v>34</v>
      </c>
      <c r="F484" t="s">
        <v>1189</v>
      </c>
      <c r="G484" t="s">
        <v>403</v>
      </c>
      <c r="H484" t="s">
        <v>31</v>
      </c>
      <c r="I484" s="3">
        <v>2005</v>
      </c>
      <c r="J484" s="4">
        <v>229000000</v>
      </c>
      <c r="K484" s="4">
        <f t="shared" si="22"/>
        <v>229000000</v>
      </c>
      <c r="L484" s="7">
        <f>(Unicorns[[#This Row],[Valuation]]-Unicorns[[#This Row],[Revised Funding]])/Unicorns[[#This Row],[Revised Funding]]</f>
        <v>7.7336244541484715</v>
      </c>
      <c r="M484" t="s">
        <v>1190</v>
      </c>
      <c r="N484" s="3">
        <f t="shared" si="23"/>
        <v>16</v>
      </c>
    </row>
    <row r="485" spans="1:14" x14ac:dyDescent="0.25">
      <c r="A485" t="s">
        <v>1191</v>
      </c>
      <c r="B485" s="4">
        <v>2000000000</v>
      </c>
      <c r="C485" s="2">
        <v>43872</v>
      </c>
      <c r="D485" s="3">
        <f t="shared" si="21"/>
        <v>2020</v>
      </c>
      <c r="E485" t="s">
        <v>15</v>
      </c>
      <c r="F485" t="s">
        <v>1192</v>
      </c>
      <c r="G485" t="s">
        <v>17</v>
      </c>
      <c r="H485" t="s">
        <v>18</v>
      </c>
      <c r="I485" s="3">
        <v>2010</v>
      </c>
      <c r="J485" s="4">
        <v>275000000</v>
      </c>
      <c r="K485" s="4">
        <f t="shared" si="22"/>
        <v>275000000</v>
      </c>
      <c r="L485" s="7">
        <f>(Unicorns[[#This Row],[Valuation]]-Unicorns[[#This Row],[Revised Funding]])/Unicorns[[#This Row],[Revised Funding]]</f>
        <v>6.2727272727272725</v>
      </c>
      <c r="M485" t="s">
        <v>1193</v>
      </c>
      <c r="N485" s="3">
        <f t="shared" si="23"/>
        <v>10</v>
      </c>
    </row>
    <row r="486" spans="1:14" x14ac:dyDescent="0.25">
      <c r="A486" t="s">
        <v>1194</v>
      </c>
      <c r="B486" s="4">
        <v>2000000000</v>
      </c>
      <c r="C486" s="2">
        <v>42304</v>
      </c>
      <c r="D486" s="3">
        <f t="shared" si="21"/>
        <v>2015</v>
      </c>
      <c r="E486" t="s">
        <v>10</v>
      </c>
      <c r="F486" t="s">
        <v>241</v>
      </c>
      <c r="G486" t="s">
        <v>17</v>
      </c>
      <c r="H486" t="s">
        <v>18</v>
      </c>
      <c r="I486" s="3">
        <v>2014</v>
      </c>
      <c r="J486" s="4">
        <v>218000000</v>
      </c>
      <c r="K486" s="4">
        <f t="shared" si="22"/>
        <v>218000000</v>
      </c>
      <c r="L486" s="7">
        <f>(Unicorns[[#This Row],[Valuation]]-Unicorns[[#This Row],[Revised Funding]])/Unicorns[[#This Row],[Revised Funding]]</f>
        <v>8.1743119266055047</v>
      </c>
      <c r="M486" t="s">
        <v>1195</v>
      </c>
      <c r="N486" s="3">
        <f t="shared" si="23"/>
        <v>1</v>
      </c>
    </row>
    <row r="487" spans="1:14" x14ac:dyDescent="0.25">
      <c r="A487" t="s">
        <v>1196</v>
      </c>
      <c r="B487" s="4">
        <v>2000000000</v>
      </c>
      <c r="C487" s="2">
        <v>44540</v>
      </c>
      <c r="D487" s="3">
        <f t="shared" si="21"/>
        <v>2021</v>
      </c>
      <c r="E487" t="s">
        <v>25</v>
      </c>
      <c r="F487" t="s">
        <v>866</v>
      </c>
      <c r="G487" t="s">
        <v>867</v>
      </c>
      <c r="H487" t="s">
        <v>13</v>
      </c>
      <c r="I487" s="3">
        <v>2013</v>
      </c>
      <c r="J487" s="4">
        <v>434000000</v>
      </c>
      <c r="K487" s="4">
        <f t="shared" si="22"/>
        <v>434000000</v>
      </c>
      <c r="L487" s="7">
        <f>(Unicorns[[#This Row],[Valuation]]-Unicorns[[#This Row],[Revised Funding]])/Unicorns[[#This Row],[Revised Funding]]</f>
        <v>3.6082949308755761</v>
      </c>
      <c r="M487" t="s">
        <v>1197</v>
      </c>
      <c r="N487" s="3">
        <f t="shared" si="23"/>
        <v>8</v>
      </c>
    </row>
    <row r="488" spans="1:14" x14ac:dyDescent="0.25">
      <c r="A488" t="s">
        <v>1198</v>
      </c>
      <c r="B488" s="4">
        <v>2000000000</v>
      </c>
      <c r="C488" s="2">
        <v>44405</v>
      </c>
      <c r="D488" s="3">
        <f t="shared" si="21"/>
        <v>2021</v>
      </c>
      <c r="E488" t="s">
        <v>34</v>
      </c>
      <c r="F488" t="s">
        <v>26</v>
      </c>
      <c r="G488" t="s">
        <v>17</v>
      </c>
      <c r="H488" t="s">
        <v>18</v>
      </c>
      <c r="I488" s="3">
        <v>2012</v>
      </c>
      <c r="J488" s="4">
        <v>334000000</v>
      </c>
      <c r="K488" s="4">
        <f t="shared" si="22"/>
        <v>334000000</v>
      </c>
      <c r="L488" s="7">
        <f>(Unicorns[[#This Row],[Valuation]]-Unicorns[[#This Row],[Revised Funding]])/Unicorns[[#This Row],[Revised Funding]]</f>
        <v>4.9880239520958085</v>
      </c>
      <c r="M488" t="s">
        <v>1199</v>
      </c>
      <c r="N488" s="3">
        <f t="shared" si="23"/>
        <v>9</v>
      </c>
    </row>
    <row r="489" spans="1:14" x14ac:dyDescent="0.25">
      <c r="A489" t="s">
        <v>1200</v>
      </c>
      <c r="B489" s="4">
        <v>2000000000</v>
      </c>
      <c r="C489" s="2">
        <v>44475</v>
      </c>
      <c r="D489" s="3">
        <f t="shared" si="21"/>
        <v>2021</v>
      </c>
      <c r="E489" t="s">
        <v>34</v>
      </c>
      <c r="F489" t="s">
        <v>859</v>
      </c>
      <c r="G489" t="s">
        <v>17</v>
      </c>
      <c r="H489" t="s">
        <v>18</v>
      </c>
      <c r="I489" s="3">
        <v>2013</v>
      </c>
      <c r="J489" s="4">
        <v>277000000</v>
      </c>
      <c r="K489" s="4">
        <f t="shared" si="22"/>
        <v>277000000</v>
      </c>
      <c r="L489" s="7">
        <f>(Unicorns[[#This Row],[Valuation]]-Unicorns[[#This Row],[Revised Funding]])/Unicorns[[#This Row],[Revised Funding]]</f>
        <v>6.2202166064981945</v>
      </c>
      <c r="M489" t="s">
        <v>1201</v>
      </c>
      <c r="N489" s="3">
        <f t="shared" si="23"/>
        <v>8</v>
      </c>
    </row>
    <row r="490" spans="1:14" x14ac:dyDescent="0.25">
      <c r="A490" t="s">
        <v>1202</v>
      </c>
      <c r="B490" s="4">
        <v>2000000000</v>
      </c>
      <c r="C490" s="2">
        <v>44524</v>
      </c>
      <c r="D490" s="3">
        <f t="shared" si="21"/>
        <v>2021</v>
      </c>
      <c r="E490" t="s">
        <v>21</v>
      </c>
      <c r="F490" t="s">
        <v>152</v>
      </c>
      <c r="G490" t="s">
        <v>65</v>
      </c>
      <c r="H490" t="s">
        <v>13</v>
      </c>
      <c r="I490" s="3">
        <v>2015</v>
      </c>
      <c r="J490" s="4">
        <v>509000000</v>
      </c>
      <c r="K490" s="4">
        <f t="shared" si="22"/>
        <v>509000000</v>
      </c>
      <c r="L490" s="7">
        <f>(Unicorns[[#This Row],[Valuation]]-Unicorns[[#This Row],[Revised Funding]])/Unicorns[[#This Row],[Revised Funding]]</f>
        <v>2.9292730844793713</v>
      </c>
      <c r="M490" t="s">
        <v>1203</v>
      </c>
      <c r="N490" s="3">
        <f t="shared" si="23"/>
        <v>6</v>
      </c>
    </row>
    <row r="491" spans="1:14" x14ac:dyDescent="0.25">
      <c r="A491" t="s">
        <v>1204</v>
      </c>
      <c r="B491" s="4">
        <v>2000000000</v>
      </c>
      <c r="C491" s="2">
        <v>44354</v>
      </c>
      <c r="D491" s="3">
        <f t="shared" si="21"/>
        <v>2021</v>
      </c>
      <c r="E491" t="s">
        <v>196</v>
      </c>
      <c r="F491" t="s">
        <v>224</v>
      </c>
      <c r="G491" t="s">
        <v>225</v>
      </c>
      <c r="H491" t="s">
        <v>18</v>
      </c>
      <c r="I491" s="3">
        <v>2011</v>
      </c>
      <c r="J491" s="4">
        <v>474000000</v>
      </c>
      <c r="K491" s="4">
        <f t="shared" si="22"/>
        <v>474000000</v>
      </c>
      <c r="L491" s="7">
        <f>(Unicorns[[#This Row],[Valuation]]-Unicorns[[#This Row],[Revised Funding]])/Unicorns[[#This Row],[Revised Funding]]</f>
        <v>3.2194092827004219</v>
      </c>
      <c r="M491" t="s">
        <v>1205</v>
      </c>
      <c r="N491" s="3">
        <f t="shared" si="23"/>
        <v>10</v>
      </c>
    </row>
    <row r="492" spans="1:14" x14ac:dyDescent="0.25">
      <c r="A492" t="s">
        <v>1206</v>
      </c>
      <c r="B492" s="4">
        <v>2000000000</v>
      </c>
      <c r="C492" s="2">
        <v>43405</v>
      </c>
      <c r="D492" s="3">
        <f t="shared" si="21"/>
        <v>2018</v>
      </c>
      <c r="E492" t="s">
        <v>47</v>
      </c>
      <c r="F492" t="s">
        <v>193</v>
      </c>
      <c r="G492" t="s">
        <v>17</v>
      </c>
      <c r="H492" t="s">
        <v>18</v>
      </c>
      <c r="I492" s="3">
        <v>2015</v>
      </c>
      <c r="J492" s="4">
        <v>423000000</v>
      </c>
      <c r="K492" s="4">
        <f t="shared" si="22"/>
        <v>423000000</v>
      </c>
      <c r="L492" s="7">
        <f>(Unicorns[[#This Row],[Valuation]]-Unicorns[[#This Row],[Revised Funding]])/Unicorns[[#This Row],[Revised Funding]]</f>
        <v>3.728132387706856</v>
      </c>
      <c r="M492" t="s">
        <v>1207</v>
      </c>
      <c r="N492" s="3">
        <f t="shared" si="23"/>
        <v>3</v>
      </c>
    </row>
    <row r="493" spans="1:14" x14ac:dyDescent="0.25">
      <c r="A493" t="s">
        <v>1208</v>
      </c>
      <c r="B493" s="4">
        <v>2000000000</v>
      </c>
      <c r="C493" s="2">
        <v>43206</v>
      </c>
      <c r="D493" s="3">
        <f t="shared" si="21"/>
        <v>2018</v>
      </c>
      <c r="E493" t="s">
        <v>128</v>
      </c>
      <c r="F493" t="s">
        <v>72</v>
      </c>
      <c r="G493" t="s">
        <v>12</v>
      </c>
      <c r="H493" t="s">
        <v>13</v>
      </c>
      <c r="I493" s="3">
        <v>2017</v>
      </c>
      <c r="J493" s="4">
        <v>792000000</v>
      </c>
      <c r="K493" s="4">
        <f t="shared" si="22"/>
        <v>792000000</v>
      </c>
      <c r="L493" s="7">
        <f>(Unicorns[[#This Row],[Valuation]]-Unicorns[[#This Row],[Revised Funding]])/Unicorns[[#This Row],[Revised Funding]]</f>
        <v>1.5252525252525253</v>
      </c>
      <c r="M493" t="s">
        <v>1209</v>
      </c>
      <c r="N493" s="3">
        <f t="shared" si="23"/>
        <v>1</v>
      </c>
    </row>
    <row r="494" spans="1:14" x14ac:dyDescent="0.25">
      <c r="A494" t="s">
        <v>1210</v>
      </c>
      <c r="B494" s="4">
        <v>2000000000</v>
      </c>
      <c r="C494" s="2">
        <v>44321</v>
      </c>
      <c r="D494" s="3">
        <f t="shared" si="21"/>
        <v>2021</v>
      </c>
      <c r="E494" t="s">
        <v>25</v>
      </c>
      <c r="F494" t="s">
        <v>1211</v>
      </c>
      <c r="G494" t="s">
        <v>200</v>
      </c>
      <c r="H494" t="s">
        <v>18</v>
      </c>
      <c r="I494" s="3">
        <v>2014</v>
      </c>
      <c r="J494" s="4">
        <v>378000000</v>
      </c>
      <c r="K494" s="4">
        <f t="shared" si="22"/>
        <v>378000000</v>
      </c>
      <c r="L494" s="7">
        <f>(Unicorns[[#This Row],[Valuation]]-Unicorns[[#This Row],[Revised Funding]])/Unicorns[[#This Row],[Revised Funding]]</f>
        <v>4.2910052910052912</v>
      </c>
      <c r="M494" t="s">
        <v>1212</v>
      </c>
      <c r="N494" s="3">
        <f t="shared" si="23"/>
        <v>7</v>
      </c>
    </row>
    <row r="495" spans="1:14" x14ac:dyDescent="0.25">
      <c r="A495" t="s">
        <v>1213</v>
      </c>
      <c r="B495" s="4">
        <v>2000000000</v>
      </c>
      <c r="C495" s="2">
        <v>44615</v>
      </c>
      <c r="D495" s="3">
        <f t="shared" si="21"/>
        <v>2022</v>
      </c>
      <c r="E495" t="s">
        <v>10</v>
      </c>
      <c r="F495" t="s">
        <v>193</v>
      </c>
      <c r="G495" t="s">
        <v>17</v>
      </c>
      <c r="H495" t="s">
        <v>18</v>
      </c>
      <c r="I495" s="3">
        <v>2009</v>
      </c>
      <c r="J495" s="4">
        <v>422000000</v>
      </c>
      <c r="K495" s="4">
        <f t="shared" si="22"/>
        <v>422000000</v>
      </c>
      <c r="L495" s="7">
        <f>(Unicorns[[#This Row],[Valuation]]-Unicorns[[#This Row],[Revised Funding]])/Unicorns[[#This Row],[Revised Funding]]</f>
        <v>3.7393364928909953</v>
      </c>
      <c r="M495" t="s">
        <v>1214</v>
      </c>
      <c r="N495" s="3">
        <f t="shared" si="23"/>
        <v>13</v>
      </c>
    </row>
    <row r="496" spans="1:14" x14ac:dyDescent="0.25">
      <c r="A496" t="s">
        <v>1215</v>
      </c>
      <c r="B496" s="4">
        <v>2000000000</v>
      </c>
      <c r="C496" s="2">
        <v>44313</v>
      </c>
      <c r="D496" s="3">
        <f t="shared" si="21"/>
        <v>2021</v>
      </c>
      <c r="E496" t="s">
        <v>25</v>
      </c>
      <c r="F496" t="s">
        <v>96</v>
      </c>
      <c r="G496" t="s">
        <v>17</v>
      </c>
      <c r="H496" t="s">
        <v>18</v>
      </c>
      <c r="I496" s="3">
        <v>2015</v>
      </c>
      <c r="J496" s="4">
        <v>402000000</v>
      </c>
      <c r="K496" s="4">
        <f t="shared" si="22"/>
        <v>402000000</v>
      </c>
      <c r="L496" s="7">
        <f>(Unicorns[[#This Row],[Valuation]]-Unicorns[[#This Row],[Revised Funding]])/Unicorns[[#This Row],[Revised Funding]]</f>
        <v>3.9751243781094527</v>
      </c>
      <c r="M496" t="s">
        <v>1216</v>
      </c>
      <c r="N496" s="3">
        <f t="shared" si="23"/>
        <v>6</v>
      </c>
    </row>
    <row r="497" spans="1:14" x14ac:dyDescent="0.25">
      <c r="A497" t="s">
        <v>1217</v>
      </c>
      <c r="B497" s="4">
        <v>2000000000</v>
      </c>
      <c r="C497" s="2">
        <v>44110</v>
      </c>
      <c r="D497" s="3">
        <f t="shared" si="21"/>
        <v>2020</v>
      </c>
      <c r="E497" t="s">
        <v>34</v>
      </c>
      <c r="F497" t="s">
        <v>26</v>
      </c>
      <c r="G497" t="s">
        <v>17</v>
      </c>
      <c r="H497" t="s">
        <v>18</v>
      </c>
      <c r="I497" s="3">
        <v>2011</v>
      </c>
      <c r="J497" s="4">
        <v>400000000</v>
      </c>
      <c r="K497" s="4">
        <f t="shared" si="22"/>
        <v>400000000</v>
      </c>
      <c r="L497" s="7">
        <f>(Unicorns[[#This Row],[Valuation]]-Unicorns[[#This Row],[Revised Funding]])/Unicorns[[#This Row],[Revised Funding]]</f>
        <v>4</v>
      </c>
      <c r="M497" t="s">
        <v>1218</v>
      </c>
      <c r="N497" s="3">
        <f t="shared" si="23"/>
        <v>9</v>
      </c>
    </row>
    <row r="498" spans="1:14" x14ac:dyDescent="0.25">
      <c r="A498" t="s">
        <v>1219</v>
      </c>
      <c r="B498" s="4">
        <v>2000000000</v>
      </c>
      <c r="C498" s="2">
        <v>44607</v>
      </c>
      <c r="D498" s="3">
        <f t="shared" si="21"/>
        <v>2022</v>
      </c>
      <c r="E498" t="s">
        <v>44</v>
      </c>
      <c r="F498" t="s">
        <v>11</v>
      </c>
      <c r="G498" t="s">
        <v>12</v>
      </c>
      <c r="H498" t="s">
        <v>13</v>
      </c>
      <c r="I498" s="3">
        <v>2006</v>
      </c>
      <c r="J498" s="4">
        <v>710000000</v>
      </c>
      <c r="K498" s="4">
        <f t="shared" si="22"/>
        <v>710000000</v>
      </c>
      <c r="L498" s="7">
        <f>(Unicorns[[#This Row],[Valuation]]-Unicorns[[#This Row],[Revised Funding]])/Unicorns[[#This Row],[Revised Funding]]</f>
        <v>1.8169014084507042</v>
      </c>
      <c r="M498" t="s">
        <v>1220</v>
      </c>
      <c r="N498" s="3">
        <f t="shared" si="23"/>
        <v>16</v>
      </c>
    </row>
    <row r="499" spans="1:14" x14ac:dyDescent="0.25">
      <c r="A499" t="s">
        <v>1221</v>
      </c>
      <c r="B499" s="4">
        <v>2000000000</v>
      </c>
      <c r="C499" s="2">
        <v>43628</v>
      </c>
      <c r="D499" s="3">
        <f t="shared" si="21"/>
        <v>2019</v>
      </c>
      <c r="E499" t="s">
        <v>34</v>
      </c>
      <c r="F499" t="s">
        <v>96</v>
      </c>
      <c r="G499" t="s">
        <v>17</v>
      </c>
      <c r="H499" t="s">
        <v>18</v>
      </c>
      <c r="I499" s="3">
        <v>2012</v>
      </c>
      <c r="J499" s="4">
        <v>525000000</v>
      </c>
      <c r="K499" s="4">
        <f t="shared" si="22"/>
        <v>525000000</v>
      </c>
      <c r="L499" s="7">
        <f>(Unicorns[[#This Row],[Valuation]]-Unicorns[[#This Row],[Revised Funding]])/Unicorns[[#This Row],[Revised Funding]]</f>
        <v>2.8095238095238093</v>
      </c>
      <c r="M499" t="s">
        <v>1222</v>
      </c>
      <c r="N499" s="3">
        <f t="shared" si="23"/>
        <v>7</v>
      </c>
    </row>
    <row r="500" spans="1:14" x14ac:dyDescent="0.25">
      <c r="A500" t="s">
        <v>1223</v>
      </c>
      <c r="B500" s="4">
        <v>2000000000</v>
      </c>
      <c r="C500" s="2">
        <v>43780</v>
      </c>
      <c r="D500" s="3">
        <f t="shared" si="21"/>
        <v>2019</v>
      </c>
      <c r="E500" t="s">
        <v>21</v>
      </c>
      <c r="F500" t="s">
        <v>184</v>
      </c>
      <c r="G500" t="s">
        <v>185</v>
      </c>
      <c r="H500" t="s">
        <v>13</v>
      </c>
      <c r="I500" s="3">
        <v>2001</v>
      </c>
      <c r="J500" s="4">
        <v>287000000</v>
      </c>
      <c r="K500" s="4">
        <f t="shared" si="22"/>
        <v>287000000</v>
      </c>
      <c r="L500" s="7">
        <f>(Unicorns[[#This Row],[Valuation]]-Unicorns[[#This Row],[Revised Funding]])/Unicorns[[#This Row],[Revised Funding]]</f>
        <v>5.968641114982578</v>
      </c>
      <c r="M500" t="s">
        <v>562</v>
      </c>
      <c r="N500" s="3">
        <f t="shared" si="23"/>
        <v>18</v>
      </c>
    </row>
    <row r="501" spans="1:14" x14ac:dyDescent="0.25">
      <c r="A501" t="s">
        <v>1224</v>
      </c>
      <c r="B501" s="4">
        <v>2000000000</v>
      </c>
      <c r="C501" s="2">
        <v>43153</v>
      </c>
      <c r="D501" s="3">
        <f t="shared" si="21"/>
        <v>2018</v>
      </c>
      <c r="E501" t="s">
        <v>15</v>
      </c>
      <c r="F501" t="s">
        <v>1225</v>
      </c>
      <c r="G501" t="s">
        <v>144</v>
      </c>
      <c r="H501" t="s">
        <v>31</v>
      </c>
      <c r="I501" s="3">
        <v>2016</v>
      </c>
      <c r="J501" s="4">
        <v>550000000</v>
      </c>
      <c r="K501" s="4">
        <f t="shared" si="22"/>
        <v>550000000</v>
      </c>
      <c r="L501" s="7">
        <f>(Unicorns[[#This Row],[Valuation]]-Unicorns[[#This Row],[Revised Funding]])/Unicorns[[#This Row],[Revised Funding]]</f>
        <v>2.6363636363636362</v>
      </c>
      <c r="M501" t="s">
        <v>1226</v>
      </c>
      <c r="N501" s="3">
        <f t="shared" si="23"/>
        <v>2</v>
      </c>
    </row>
    <row r="502" spans="1:14" x14ac:dyDescent="0.25">
      <c r="A502" t="s">
        <v>1227</v>
      </c>
      <c r="B502" s="4">
        <v>2000000000</v>
      </c>
      <c r="C502" s="2">
        <v>44418</v>
      </c>
      <c r="D502" s="3">
        <f t="shared" si="21"/>
        <v>2021</v>
      </c>
      <c r="E502" t="s">
        <v>92</v>
      </c>
      <c r="F502" t="s">
        <v>155</v>
      </c>
      <c r="G502" t="s">
        <v>17</v>
      </c>
      <c r="H502" t="s">
        <v>18</v>
      </c>
      <c r="I502" s="3">
        <v>2012</v>
      </c>
      <c r="J502" s="4">
        <v>259000000</v>
      </c>
      <c r="K502" s="4">
        <f t="shared" si="22"/>
        <v>259000000</v>
      </c>
      <c r="L502" s="7">
        <f>(Unicorns[[#This Row],[Valuation]]-Unicorns[[#This Row],[Revised Funding]])/Unicorns[[#This Row],[Revised Funding]]</f>
        <v>6.7220077220077217</v>
      </c>
      <c r="M502" t="s">
        <v>1228</v>
      </c>
      <c r="N502" s="3">
        <f t="shared" si="23"/>
        <v>9</v>
      </c>
    </row>
    <row r="503" spans="1:14" x14ac:dyDescent="0.25">
      <c r="A503" t="s">
        <v>1229</v>
      </c>
      <c r="B503" s="4">
        <v>2000000000</v>
      </c>
      <c r="C503" s="2">
        <v>44284</v>
      </c>
      <c r="D503" s="3">
        <f t="shared" si="21"/>
        <v>2021</v>
      </c>
      <c r="E503" t="s">
        <v>15</v>
      </c>
      <c r="F503" t="s">
        <v>26</v>
      </c>
      <c r="G503" t="s">
        <v>17</v>
      </c>
      <c r="H503" t="s">
        <v>18</v>
      </c>
      <c r="I503" s="3">
        <v>2012</v>
      </c>
      <c r="J503" s="4">
        <v>351000000</v>
      </c>
      <c r="K503" s="4">
        <f t="shared" si="22"/>
        <v>351000000</v>
      </c>
      <c r="L503" s="7">
        <f>(Unicorns[[#This Row],[Valuation]]-Unicorns[[#This Row],[Revised Funding]])/Unicorns[[#This Row],[Revised Funding]]</f>
        <v>4.6980056980056979</v>
      </c>
      <c r="M503" t="s">
        <v>1230</v>
      </c>
      <c r="N503" s="3">
        <f t="shared" si="23"/>
        <v>9</v>
      </c>
    </row>
    <row r="504" spans="1:14" x14ac:dyDescent="0.25">
      <c r="A504" t="s">
        <v>1231</v>
      </c>
      <c r="B504" s="4">
        <v>2000000000</v>
      </c>
      <c r="C504" s="2">
        <v>44412</v>
      </c>
      <c r="D504" s="3">
        <f t="shared" si="21"/>
        <v>2021</v>
      </c>
      <c r="E504" t="s">
        <v>34</v>
      </c>
      <c r="F504" t="s">
        <v>419</v>
      </c>
      <c r="G504" t="s">
        <v>17</v>
      </c>
      <c r="H504" t="s">
        <v>18</v>
      </c>
      <c r="I504" s="3">
        <v>2014</v>
      </c>
      <c r="J504" s="4">
        <v>172000000</v>
      </c>
      <c r="K504" s="4">
        <f t="shared" si="22"/>
        <v>172000000</v>
      </c>
      <c r="L504" s="7">
        <f>(Unicorns[[#This Row],[Valuation]]-Unicorns[[#This Row],[Revised Funding]])/Unicorns[[#This Row],[Revised Funding]]</f>
        <v>10.627906976744185</v>
      </c>
      <c r="M504" t="s">
        <v>1232</v>
      </c>
      <c r="N504" s="3">
        <f t="shared" si="23"/>
        <v>7</v>
      </c>
    </row>
    <row r="505" spans="1:14" x14ac:dyDescent="0.25">
      <c r="A505" t="s">
        <v>1233</v>
      </c>
      <c r="B505" s="4">
        <v>2000000000</v>
      </c>
      <c r="C505" s="2">
        <v>43677</v>
      </c>
      <c r="D505" s="3">
        <f t="shared" si="21"/>
        <v>2019</v>
      </c>
      <c r="E505" t="s">
        <v>10</v>
      </c>
      <c r="F505" t="s">
        <v>1234</v>
      </c>
      <c r="G505" t="s">
        <v>352</v>
      </c>
      <c r="H505" t="s">
        <v>13</v>
      </c>
      <c r="I505" s="3">
        <v>2013</v>
      </c>
      <c r="J505" s="4">
        <v>305000000</v>
      </c>
      <c r="K505" s="4">
        <f t="shared" si="22"/>
        <v>305000000</v>
      </c>
      <c r="L505" s="7">
        <f>(Unicorns[[#This Row],[Valuation]]-Unicorns[[#This Row],[Revised Funding]])/Unicorns[[#This Row],[Revised Funding]]</f>
        <v>5.557377049180328</v>
      </c>
      <c r="M505" t="s">
        <v>1235</v>
      </c>
      <c r="N505" s="3">
        <f t="shared" si="23"/>
        <v>6</v>
      </c>
    </row>
    <row r="506" spans="1:14" x14ac:dyDescent="0.25">
      <c r="A506" t="s">
        <v>1236</v>
      </c>
      <c r="B506" s="4">
        <v>2000000000</v>
      </c>
      <c r="C506" s="2">
        <v>44462</v>
      </c>
      <c r="D506" s="3">
        <f t="shared" si="21"/>
        <v>2021</v>
      </c>
      <c r="E506" t="s">
        <v>119</v>
      </c>
      <c r="F506" t="s">
        <v>96</v>
      </c>
      <c r="G506" t="s">
        <v>17</v>
      </c>
      <c r="H506" t="s">
        <v>18</v>
      </c>
      <c r="I506" s="3">
        <v>2016</v>
      </c>
      <c r="J506" s="4">
        <v>240000000</v>
      </c>
      <c r="K506" s="4">
        <f t="shared" si="22"/>
        <v>240000000</v>
      </c>
      <c r="L506" s="7">
        <f>(Unicorns[[#This Row],[Valuation]]-Unicorns[[#This Row],[Revised Funding]])/Unicorns[[#This Row],[Revised Funding]]</f>
        <v>7.333333333333333</v>
      </c>
      <c r="M506" t="s">
        <v>1237</v>
      </c>
      <c r="N506" s="3">
        <f t="shared" si="23"/>
        <v>5</v>
      </c>
    </row>
    <row r="507" spans="1:14" x14ac:dyDescent="0.25">
      <c r="A507" t="s">
        <v>1238</v>
      </c>
      <c r="B507" s="4">
        <v>2000000000</v>
      </c>
      <c r="C507" s="2">
        <v>42236</v>
      </c>
      <c r="D507" s="3">
        <f t="shared" si="21"/>
        <v>2015</v>
      </c>
      <c r="E507" t="s">
        <v>92</v>
      </c>
      <c r="F507" t="s">
        <v>96</v>
      </c>
      <c r="G507" t="s">
        <v>17</v>
      </c>
      <c r="H507" t="s">
        <v>18</v>
      </c>
      <c r="I507" s="3">
        <v>2007</v>
      </c>
      <c r="J507" s="4">
        <v>374000000</v>
      </c>
      <c r="K507" s="4">
        <f t="shared" si="22"/>
        <v>374000000</v>
      </c>
      <c r="L507" s="7">
        <f>(Unicorns[[#This Row],[Valuation]]-Unicorns[[#This Row],[Revised Funding]])/Unicorns[[#This Row],[Revised Funding]]</f>
        <v>4.3475935828877006</v>
      </c>
      <c r="M507" t="s">
        <v>1239</v>
      </c>
      <c r="N507" s="3">
        <f t="shared" si="23"/>
        <v>8</v>
      </c>
    </row>
    <row r="508" spans="1:14" x14ac:dyDescent="0.25">
      <c r="A508" t="s">
        <v>1240</v>
      </c>
      <c r="B508" s="4">
        <v>2000000000</v>
      </c>
      <c r="C508" s="2">
        <v>44573</v>
      </c>
      <c r="D508" s="3">
        <f t="shared" ref="D508:D570" si="24">YEAR(C508)</f>
        <v>2022</v>
      </c>
      <c r="E508" t="s">
        <v>15</v>
      </c>
      <c r="F508" t="s">
        <v>1241</v>
      </c>
      <c r="G508" t="s">
        <v>41</v>
      </c>
      <c r="H508" t="s">
        <v>31</v>
      </c>
      <c r="I508" s="3">
        <v>2018</v>
      </c>
      <c r="J508" s="4">
        <v>193000000</v>
      </c>
      <c r="K508" s="4">
        <f t="shared" si="22"/>
        <v>193000000</v>
      </c>
      <c r="L508" s="7">
        <f>(Unicorns[[#This Row],[Valuation]]-Unicorns[[#This Row],[Revised Funding]])/Unicorns[[#This Row],[Revised Funding]]</f>
        <v>9.3626943005181342</v>
      </c>
      <c r="M508" t="s">
        <v>1242</v>
      </c>
      <c r="N508" s="3">
        <f t="shared" si="23"/>
        <v>4</v>
      </c>
    </row>
    <row r="509" spans="1:14" x14ac:dyDescent="0.25">
      <c r="A509" t="s">
        <v>1243</v>
      </c>
      <c r="B509" s="4">
        <v>2000000000</v>
      </c>
      <c r="C509" s="2">
        <v>43746</v>
      </c>
      <c r="D509" s="3">
        <f t="shared" si="24"/>
        <v>2019</v>
      </c>
      <c r="E509" t="s">
        <v>208</v>
      </c>
      <c r="F509" t="s">
        <v>72</v>
      </c>
      <c r="G509" t="s">
        <v>12</v>
      </c>
      <c r="H509" t="s">
        <v>13</v>
      </c>
      <c r="I509" s="3">
        <v>2005</v>
      </c>
      <c r="J509" s="4">
        <v>298000000</v>
      </c>
      <c r="K509" s="4">
        <f t="shared" si="22"/>
        <v>298000000</v>
      </c>
      <c r="L509" s="7">
        <f>(Unicorns[[#This Row],[Valuation]]-Unicorns[[#This Row],[Revised Funding]])/Unicorns[[#This Row],[Revised Funding]]</f>
        <v>5.7114093959731544</v>
      </c>
      <c r="M509" t="s">
        <v>1244</v>
      </c>
      <c r="N509" s="3">
        <f t="shared" si="23"/>
        <v>14</v>
      </c>
    </row>
    <row r="510" spans="1:14" x14ac:dyDescent="0.25">
      <c r="A510" t="s">
        <v>1245</v>
      </c>
      <c r="B510" s="4">
        <v>2000000000</v>
      </c>
      <c r="C510" s="2">
        <v>44362</v>
      </c>
      <c r="D510" s="3">
        <f t="shared" si="24"/>
        <v>2021</v>
      </c>
      <c r="E510" t="s">
        <v>25</v>
      </c>
      <c r="F510" t="s">
        <v>193</v>
      </c>
      <c r="G510" t="s">
        <v>17</v>
      </c>
      <c r="H510" t="s">
        <v>18</v>
      </c>
      <c r="I510" s="3">
        <v>2009</v>
      </c>
      <c r="J510" s="4">
        <v>676000000</v>
      </c>
      <c r="K510" s="4">
        <f t="shared" si="22"/>
        <v>676000000</v>
      </c>
      <c r="L510" s="7">
        <f>(Unicorns[[#This Row],[Valuation]]-Unicorns[[#This Row],[Revised Funding]])/Unicorns[[#This Row],[Revised Funding]]</f>
        <v>1.9585798816568047</v>
      </c>
      <c r="M510" t="s">
        <v>1246</v>
      </c>
      <c r="N510" s="3">
        <f t="shared" si="23"/>
        <v>12</v>
      </c>
    </row>
    <row r="511" spans="1:14" x14ac:dyDescent="0.25">
      <c r="A511" t="s">
        <v>1247</v>
      </c>
      <c r="B511" s="4">
        <v>2000000000</v>
      </c>
      <c r="C511" s="2">
        <v>43167</v>
      </c>
      <c r="D511" s="3">
        <f t="shared" si="24"/>
        <v>2018</v>
      </c>
      <c r="E511" t="s">
        <v>10</v>
      </c>
      <c r="F511" t="s">
        <v>72</v>
      </c>
      <c r="G511" t="s">
        <v>12</v>
      </c>
      <c r="H511" t="s">
        <v>13</v>
      </c>
      <c r="I511" s="3">
        <v>2012</v>
      </c>
      <c r="J511" s="4">
        <v>401000000</v>
      </c>
      <c r="K511" s="4">
        <f t="shared" si="22"/>
        <v>401000000</v>
      </c>
      <c r="L511" s="7">
        <f>(Unicorns[[#This Row],[Valuation]]-Unicorns[[#This Row],[Revised Funding]])/Unicorns[[#This Row],[Revised Funding]]</f>
        <v>3.9875311720698257</v>
      </c>
      <c r="M511" t="s">
        <v>1248</v>
      </c>
      <c r="N511" s="3">
        <f t="shared" si="23"/>
        <v>6</v>
      </c>
    </row>
    <row r="512" spans="1:14" x14ac:dyDescent="0.25">
      <c r="A512" t="s">
        <v>1249</v>
      </c>
      <c r="B512" s="4">
        <v>2000000000</v>
      </c>
      <c r="C512" s="2">
        <v>44447</v>
      </c>
      <c r="D512" s="3">
        <f t="shared" si="24"/>
        <v>2021</v>
      </c>
      <c r="E512" t="s">
        <v>25</v>
      </c>
      <c r="F512" t="s">
        <v>415</v>
      </c>
      <c r="G512" t="s">
        <v>416</v>
      </c>
      <c r="H512" t="s">
        <v>408</v>
      </c>
      <c r="I512" s="3">
        <v>2015</v>
      </c>
      <c r="J512" s="4">
        <v>345000000</v>
      </c>
      <c r="K512" s="4">
        <f t="shared" si="22"/>
        <v>345000000</v>
      </c>
      <c r="L512" s="7">
        <f>(Unicorns[[#This Row],[Valuation]]-Unicorns[[#This Row],[Revised Funding]])/Unicorns[[#This Row],[Revised Funding]]</f>
        <v>4.7971014492753623</v>
      </c>
      <c r="M512" t="s">
        <v>1250</v>
      </c>
      <c r="N512" s="3">
        <f t="shared" si="23"/>
        <v>6</v>
      </c>
    </row>
    <row r="513" spans="1:14" x14ac:dyDescent="0.25">
      <c r="A513" t="s">
        <v>1251</v>
      </c>
      <c r="B513" s="4">
        <v>2000000000</v>
      </c>
      <c r="C513" s="2">
        <v>44552</v>
      </c>
      <c r="D513" s="3">
        <f t="shared" si="24"/>
        <v>2021</v>
      </c>
      <c r="E513" t="s">
        <v>34</v>
      </c>
      <c r="F513" t="s">
        <v>26</v>
      </c>
      <c r="G513" t="s">
        <v>17</v>
      </c>
      <c r="H513" t="s">
        <v>18</v>
      </c>
      <c r="I513" s="3">
        <v>2000</v>
      </c>
      <c r="J513" s="4">
        <v>96000000</v>
      </c>
      <c r="K513" s="4">
        <f t="shared" si="22"/>
        <v>96000000</v>
      </c>
      <c r="L513" s="7">
        <f>(Unicorns[[#This Row],[Valuation]]-Unicorns[[#This Row],[Revised Funding]])/Unicorns[[#This Row],[Revised Funding]]</f>
        <v>19.833333333333332</v>
      </c>
      <c r="M513" t="s">
        <v>562</v>
      </c>
      <c r="N513" s="3">
        <f t="shared" si="23"/>
        <v>21</v>
      </c>
    </row>
    <row r="514" spans="1:14" x14ac:dyDescent="0.25">
      <c r="A514" t="s">
        <v>1252</v>
      </c>
      <c r="B514" s="4">
        <v>2000000000</v>
      </c>
      <c r="C514" s="2">
        <v>44624</v>
      </c>
      <c r="D514" s="3">
        <f t="shared" si="24"/>
        <v>2022</v>
      </c>
      <c r="E514" t="s">
        <v>128</v>
      </c>
      <c r="F514" t="s">
        <v>1253</v>
      </c>
      <c r="G514" t="s">
        <v>144</v>
      </c>
      <c r="H514" t="s">
        <v>31</v>
      </c>
      <c r="I514" s="3">
        <v>2011</v>
      </c>
      <c r="J514" s="4">
        <v>599000000</v>
      </c>
      <c r="K514" s="4">
        <f t="shared" ref="K514:K577" si="25">IF(J514=0,AVERAGEIF($E$2:$E$1057,_xlfn.XLOOKUP(J514,$J$2:$J$1057,$E$2:$E$1057),$J$2:$J$1057),J514)</f>
        <v>599000000</v>
      </c>
      <c r="L514" s="7">
        <f>(Unicorns[[#This Row],[Valuation]]-Unicorns[[#This Row],[Revised Funding]])/Unicorns[[#This Row],[Revised Funding]]</f>
        <v>2.33889816360601</v>
      </c>
      <c r="M514" t="s">
        <v>1254</v>
      </c>
      <c r="N514" s="3">
        <f t="shared" si="23"/>
        <v>11</v>
      </c>
    </row>
    <row r="515" spans="1:14" x14ac:dyDescent="0.25">
      <c r="A515" t="s">
        <v>1255</v>
      </c>
      <c r="B515" s="4">
        <v>2000000000</v>
      </c>
      <c r="C515" s="2">
        <v>44629</v>
      </c>
      <c r="D515" s="3">
        <f t="shared" si="24"/>
        <v>2022</v>
      </c>
      <c r="E515" t="s">
        <v>25</v>
      </c>
      <c r="F515" t="s">
        <v>383</v>
      </c>
      <c r="G515" t="s">
        <v>17</v>
      </c>
      <c r="H515" t="s">
        <v>18</v>
      </c>
      <c r="I515" s="3">
        <v>2012</v>
      </c>
      <c r="J515" s="4">
        <v>507000000</v>
      </c>
      <c r="K515" s="4">
        <f t="shared" si="25"/>
        <v>507000000</v>
      </c>
      <c r="L515" s="7">
        <f>(Unicorns[[#This Row],[Valuation]]-Unicorns[[#This Row],[Revised Funding]])/Unicorns[[#This Row],[Revised Funding]]</f>
        <v>2.9447731755424065</v>
      </c>
      <c r="M515" t="s">
        <v>1256</v>
      </c>
      <c r="N515" s="3">
        <f t="shared" ref="N515:N578" si="26">D515-I515</f>
        <v>10</v>
      </c>
    </row>
    <row r="516" spans="1:14" x14ac:dyDescent="0.25">
      <c r="A516" t="s">
        <v>1257</v>
      </c>
      <c r="B516" s="4">
        <v>2000000000</v>
      </c>
      <c r="C516" s="2">
        <v>44215</v>
      </c>
      <c r="D516" s="3">
        <f t="shared" si="24"/>
        <v>2021</v>
      </c>
      <c r="E516" t="s">
        <v>92</v>
      </c>
      <c r="F516" t="s">
        <v>1258</v>
      </c>
      <c r="G516" t="s">
        <v>17</v>
      </c>
      <c r="H516" t="s">
        <v>18</v>
      </c>
      <c r="I516" s="3">
        <v>2014</v>
      </c>
      <c r="J516" s="4">
        <v>295000000</v>
      </c>
      <c r="K516" s="4">
        <f t="shared" si="25"/>
        <v>295000000</v>
      </c>
      <c r="L516" s="7">
        <f>(Unicorns[[#This Row],[Valuation]]-Unicorns[[#This Row],[Revised Funding]])/Unicorns[[#This Row],[Revised Funding]]</f>
        <v>5.7796610169491522</v>
      </c>
      <c r="M516" t="s">
        <v>1259</v>
      </c>
      <c r="N516" s="3">
        <f t="shared" si="26"/>
        <v>7</v>
      </c>
    </row>
    <row r="517" spans="1:14" x14ac:dyDescent="0.25">
      <c r="A517" t="s">
        <v>1260</v>
      </c>
      <c r="B517" s="4">
        <v>2000000000</v>
      </c>
      <c r="C517" s="2">
        <v>44475</v>
      </c>
      <c r="D517" s="3">
        <f t="shared" si="24"/>
        <v>2021</v>
      </c>
      <c r="E517" t="s">
        <v>25</v>
      </c>
      <c r="F517" t="s">
        <v>1261</v>
      </c>
      <c r="G517" t="s">
        <v>65</v>
      </c>
      <c r="H517" t="s">
        <v>13</v>
      </c>
      <c r="I517" s="3">
        <v>2017</v>
      </c>
      <c r="J517" s="4">
        <v>301000000</v>
      </c>
      <c r="K517" s="4">
        <f t="shared" si="25"/>
        <v>301000000</v>
      </c>
      <c r="L517" s="7">
        <f>(Unicorns[[#This Row],[Valuation]]-Unicorns[[#This Row],[Revised Funding]])/Unicorns[[#This Row],[Revised Funding]]</f>
        <v>5.6445182724252492</v>
      </c>
      <c r="M517" t="s">
        <v>843</v>
      </c>
      <c r="N517" s="3">
        <f t="shared" si="26"/>
        <v>4</v>
      </c>
    </row>
    <row r="518" spans="1:14" x14ac:dyDescent="0.25">
      <c r="A518" t="s">
        <v>1262</v>
      </c>
      <c r="B518" s="4">
        <v>2000000000</v>
      </c>
      <c r="C518" s="2">
        <v>44649</v>
      </c>
      <c r="D518" s="3">
        <f t="shared" si="24"/>
        <v>2022</v>
      </c>
      <c r="E518" t="s">
        <v>688</v>
      </c>
      <c r="F518" t="s">
        <v>155</v>
      </c>
      <c r="G518" t="s">
        <v>17</v>
      </c>
      <c r="H518" t="s">
        <v>18</v>
      </c>
      <c r="I518" s="3">
        <v>2018</v>
      </c>
      <c r="J518" s="4">
        <v>300000000</v>
      </c>
      <c r="K518" s="4">
        <f t="shared" si="25"/>
        <v>300000000</v>
      </c>
      <c r="L518" s="7">
        <f>(Unicorns[[#This Row],[Valuation]]-Unicorns[[#This Row],[Revised Funding]])/Unicorns[[#This Row],[Revised Funding]]</f>
        <v>5.666666666666667</v>
      </c>
      <c r="M518" t="s">
        <v>1263</v>
      </c>
      <c r="N518" s="3">
        <f t="shared" si="26"/>
        <v>4</v>
      </c>
    </row>
    <row r="519" spans="1:14" x14ac:dyDescent="0.25">
      <c r="A519" t="s">
        <v>1264</v>
      </c>
      <c r="B519" s="4">
        <v>2000000000</v>
      </c>
      <c r="C519" s="2">
        <v>44131</v>
      </c>
      <c r="D519" s="3">
        <f t="shared" si="24"/>
        <v>2020</v>
      </c>
      <c r="E519" t="s">
        <v>34</v>
      </c>
      <c r="F519" t="s">
        <v>219</v>
      </c>
      <c r="G519" t="s">
        <v>17</v>
      </c>
      <c r="H519" t="s">
        <v>18</v>
      </c>
      <c r="I519" s="3">
        <v>2016</v>
      </c>
      <c r="J519" s="4">
        <v>397000000</v>
      </c>
      <c r="K519" s="4">
        <f t="shared" si="25"/>
        <v>397000000</v>
      </c>
      <c r="L519" s="7">
        <f>(Unicorns[[#This Row],[Valuation]]-Unicorns[[#This Row],[Revised Funding]])/Unicorns[[#This Row],[Revised Funding]]</f>
        <v>4.0377833753148611</v>
      </c>
      <c r="M519" t="s">
        <v>1265</v>
      </c>
      <c r="N519" s="3">
        <f t="shared" si="26"/>
        <v>4</v>
      </c>
    </row>
    <row r="520" spans="1:14" x14ac:dyDescent="0.25">
      <c r="A520" t="s">
        <v>1266</v>
      </c>
      <c r="B520" s="4">
        <v>2000000000</v>
      </c>
      <c r="C520" s="2">
        <v>43868</v>
      </c>
      <c r="D520" s="3">
        <f t="shared" si="24"/>
        <v>2020</v>
      </c>
      <c r="E520" t="s">
        <v>21</v>
      </c>
      <c r="F520" t="s">
        <v>986</v>
      </c>
      <c r="G520" t="s">
        <v>65</v>
      </c>
      <c r="H520" t="s">
        <v>13</v>
      </c>
      <c r="I520" s="3">
        <v>2010</v>
      </c>
      <c r="J520" s="4">
        <v>441000000</v>
      </c>
      <c r="K520" s="4">
        <f t="shared" si="25"/>
        <v>441000000</v>
      </c>
      <c r="L520" s="7">
        <f>(Unicorns[[#This Row],[Valuation]]-Unicorns[[#This Row],[Revised Funding]])/Unicorns[[#This Row],[Revised Funding]]</f>
        <v>3.5351473922902494</v>
      </c>
      <c r="M520" t="s">
        <v>1267</v>
      </c>
      <c r="N520" s="3">
        <f t="shared" si="26"/>
        <v>10</v>
      </c>
    </row>
    <row r="521" spans="1:14" x14ac:dyDescent="0.25">
      <c r="A521" t="s">
        <v>1268</v>
      </c>
      <c r="B521" s="4">
        <v>2000000000</v>
      </c>
      <c r="C521" s="2">
        <v>44368</v>
      </c>
      <c r="D521" s="3">
        <f t="shared" si="24"/>
        <v>2021</v>
      </c>
      <c r="E521" t="s">
        <v>44</v>
      </c>
      <c r="F521" t="s">
        <v>203</v>
      </c>
      <c r="G521" t="s">
        <v>144</v>
      </c>
      <c r="H521" t="s">
        <v>31</v>
      </c>
      <c r="I521" s="3">
        <v>2016</v>
      </c>
      <c r="J521" s="4">
        <v>593000000</v>
      </c>
      <c r="K521" s="4">
        <f t="shared" si="25"/>
        <v>593000000</v>
      </c>
      <c r="L521" s="7">
        <f>(Unicorns[[#This Row],[Valuation]]-Unicorns[[#This Row],[Revised Funding]])/Unicorns[[#This Row],[Revised Funding]]</f>
        <v>2.3726812816188869</v>
      </c>
      <c r="M521" t="s">
        <v>1269</v>
      </c>
      <c r="N521" s="3">
        <f t="shared" si="26"/>
        <v>5</v>
      </c>
    </row>
    <row r="522" spans="1:14" x14ac:dyDescent="0.25">
      <c r="A522" t="s">
        <v>1270</v>
      </c>
      <c r="B522" s="4">
        <v>2000000000</v>
      </c>
      <c r="C522" s="2">
        <v>44600</v>
      </c>
      <c r="D522" s="3">
        <f t="shared" si="24"/>
        <v>2022</v>
      </c>
      <c r="E522" t="s">
        <v>25</v>
      </c>
      <c r="F522" t="s">
        <v>40</v>
      </c>
      <c r="G522" t="s">
        <v>41</v>
      </c>
      <c r="H522" t="s">
        <v>31</v>
      </c>
      <c r="I522" s="3">
        <v>2011</v>
      </c>
      <c r="J522" s="4">
        <v>529000000</v>
      </c>
      <c r="K522" s="4">
        <f t="shared" si="25"/>
        <v>529000000</v>
      </c>
      <c r="L522" s="7">
        <f>(Unicorns[[#This Row],[Valuation]]-Unicorns[[#This Row],[Revised Funding]])/Unicorns[[#This Row],[Revised Funding]]</f>
        <v>2.7807183364839321</v>
      </c>
      <c r="M522" t="s">
        <v>1271</v>
      </c>
      <c r="N522" s="3">
        <f t="shared" si="26"/>
        <v>11</v>
      </c>
    </row>
    <row r="523" spans="1:14" x14ac:dyDescent="0.25">
      <c r="A523" t="s">
        <v>1272</v>
      </c>
      <c r="B523" s="4">
        <v>2000000000</v>
      </c>
      <c r="C523" s="2">
        <v>43040</v>
      </c>
      <c r="D523" s="3">
        <f t="shared" si="24"/>
        <v>2017</v>
      </c>
      <c r="E523" t="s">
        <v>34</v>
      </c>
      <c r="F523" t="s">
        <v>96</v>
      </c>
      <c r="G523" t="s">
        <v>17</v>
      </c>
      <c r="H523" t="s">
        <v>18</v>
      </c>
      <c r="I523" s="3">
        <v>2011</v>
      </c>
      <c r="J523" s="4">
        <v>349000000</v>
      </c>
      <c r="K523" s="4">
        <f t="shared" si="25"/>
        <v>349000000</v>
      </c>
      <c r="L523" s="7">
        <f>(Unicorns[[#This Row],[Valuation]]-Unicorns[[#This Row],[Revised Funding]])/Unicorns[[#This Row],[Revised Funding]]</f>
        <v>4.7306590257879657</v>
      </c>
      <c r="M523" t="s">
        <v>1273</v>
      </c>
      <c r="N523" s="3">
        <f t="shared" si="26"/>
        <v>6</v>
      </c>
    </row>
    <row r="524" spans="1:14" x14ac:dyDescent="0.25">
      <c r="A524" t="s">
        <v>1274</v>
      </c>
      <c r="B524" s="4">
        <v>2000000000</v>
      </c>
      <c r="C524" s="2">
        <v>44634</v>
      </c>
      <c r="D524" s="3">
        <f t="shared" si="24"/>
        <v>2022</v>
      </c>
      <c r="E524" t="s">
        <v>25</v>
      </c>
      <c r="F524" t="s">
        <v>1275</v>
      </c>
      <c r="G524" t="s">
        <v>17</v>
      </c>
      <c r="H524" t="s">
        <v>18</v>
      </c>
      <c r="I524" s="3">
        <v>2019</v>
      </c>
      <c r="J524" s="4">
        <v>268000000</v>
      </c>
      <c r="K524" s="4">
        <f t="shared" si="25"/>
        <v>268000000</v>
      </c>
      <c r="L524" s="7">
        <f>(Unicorns[[#This Row],[Valuation]]-Unicorns[[#This Row],[Revised Funding]])/Unicorns[[#This Row],[Revised Funding]]</f>
        <v>6.4626865671641793</v>
      </c>
      <c r="M524" t="s">
        <v>1276</v>
      </c>
      <c r="N524" s="3">
        <f t="shared" si="26"/>
        <v>3</v>
      </c>
    </row>
    <row r="525" spans="1:14" x14ac:dyDescent="0.25">
      <c r="A525" t="s">
        <v>1277</v>
      </c>
      <c r="B525" s="4">
        <v>2000000000</v>
      </c>
      <c r="C525" s="2">
        <v>44495</v>
      </c>
      <c r="D525" s="3">
        <f t="shared" si="24"/>
        <v>2021</v>
      </c>
      <c r="E525" t="s">
        <v>34</v>
      </c>
      <c r="F525" t="s">
        <v>272</v>
      </c>
      <c r="G525" t="s">
        <v>17</v>
      </c>
      <c r="H525" t="s">
        <v>18</v>
      </c>
      <c r="I525" s="3">
        <v>2013</v>
      </c>
      <c r="J525" s="4">
        <v>507000000</v>
      </c>
      <c r="K525" s="4">
        <f t="shared" si="25"/>
        <v>507000000</v>
      </c>
      <c r="L525" s="7">
        <f>(Unicorns[[#This Row],[Valuation]]-Unicorns[[#This Row],[Revised Funding]])/Unicorns[[#This Row],[Revised Funding]]</f>
        <v>2.9447731755424065</v>
      </c>
      <c r="M525" t="s">
        <v>1278</v>
      </c>
      <c r="N525" s="3">
        <f t="shared" si="26"/>
        <v>8</v>
      </c>
    </row>
    <row r="526" spans="1:14" x14ac:dyDescent="0.25">
      <c r="A526" t="s">
        <v>1279</v>
      </c>
      <c r="B526" s="4">
        <v>2000000000</v>
      </c>
      <c r="C526" s="2">
        <v>44377</v>
      </c>
      <c r="D526" s="3">
        <f t="shared" si="24"/>
        <v>2021</v>
      </c>
      <c r="E526" t="s">
        <v>10</v>
      </c>
      <c r="F526" t="s">
        <v>193</v>
      </c>
      <c r="G526" t="s">
        <v>17</v>
      </c>
      <c r="H526" t="s">
        <v>18</v>
      </c>
      <c r="I526" s="3">
        <v>2016</v>
      </c>
      <c r="J526" s="4">
        <v>305000000</v>
      </c>
      <c r="K526" s="4">
        <f t="shared" si="25"/>
        <v>305000000</v>
      </c>
      <c r="L526" s="7">
        <f>(Unicorns[[#This Row],[Valuation]]-Unicorns[[#This Row],[Revised Funding]])/Unicorns[[#This Row],[Revised Funding]]</f>
        <v>5.557377049180328</v>
      </c>
      <c r="M526" t="s">
        <v>1280</v>
      </c>
      <c r="N526" s="3">
        <f t="shared" si="26"/>
        <v>5</v>
      </c>
    </row>
    <row r="527" spans="1:14" x14ac:dyDescent="0.25">
      <c r="A527" t="s">
        <v>1281</v>
      </c>
      <c r="B527" s="4">
        <v>2000000000</v>
      </c>
      <c r="C527" s="2">
        <v>44209</v>
      </c>
      <c r="D527" s="3">
        <f t="shared" si="24"/>
        <v>2021</v>
      </c>
      <c r="E527" t="s">
        <v>25</v>
      </c>
      <c r="F527" t="s">
        <v>859</v>
      </c>
      <c r="G527" t="s">
        <v>17</v>
      </c>
      <c r="H527" t="s">
        <v>18</v>
      </c>
      <c r="I527" s="3">
        <v>2010</v>
      </c>
      <c r="J527" s="4">
        <v>450000000</v>
      </c>
      <c r="K527" s="4">
        <f t="shared" si="25"/>
        <v>450000000</v>
      </c>
      <c r="L527" s="7">
        <f>(Unicorns[[#This Row],[Valuation]]-Unicorns[[#This Row],[Revised Funding]])/Unicorns[[#This Row],[Revised Funding]]</f>
        <v>3.4444444444444446</v>
      </c>
      <c r="M527" t="s">
        <v>1282</v>
      </c>
      <c r="N527" s="3">
        <f t="shared" si="26"/>
        <v>11</v>
      </c>
    </row>
    <row r="528" spans="1:14" x14ac:dyDescent="0.25">
      <c r="A528" t="s">
        <v>1283</v>
      </c>
      <c r="B528" s="4">
        <v>2000000000</v>
      </c>
      <c r="C528" s="2">
        <v>44567</v>
      </c>
      <c r="D528" s="3">
        <f t="shared" si="24"/>
        <v>2022</v>
      </c>
      <c r="E528" t="s">
        <v>25</v>
      </c>
      <c r="F528" t="s">
        <v>40</v>
      </c>
      <c r="G528" t="s">
        <v>41</v>
      </c>
      <c r="H528" t="s">
        <v>31</v>
      </c>
      <c r="I528" s="3">
        <v>2016</v>
      </c>
      <c r="J528" s="4">
        <v>496000000</v>
      </c>
      <c r="K528" s="4">
        <f t="shared" si="25"/>
        <v>496000000</v>
      </c>
      <c r="L528" s="7">
        <f>(Unicorns[[#This Row],[Valuation]]-Unicorns[[#This Row],[Revised Funding]])/Unicorns[[#This Row],[Revised Funding]]</f>
        <v>3.032258064516129</v>
      </c>
      <c r="M528" t="s">
        <v>1284</v>
      </c>
      <c r="N528" s="3">
        <f t="shared" si="26"/>
        <v>6</v>
      </c>
    </row>
    <row r="529" spans="1:14" x14ac:dyDescent="0.25">
      <c r="A529" t="s">
        <v>1285</v>
      </c>
      <c r="B529" s="4">
        <v>2000000000</v>
      </c>
      <c r="C529" s="2">
        <v>44322</v>
      </c>
      <c r="D529" s="3">
        <f t="shared" si="24"/>
        <v>2021</v>
      </c>
      <c r="E529" t="s">
        <v>25</v>
      </c>
      <c r="F529" t="s">
        <v>288</v>
      </c>
      <c r="G529" t="s">
        <v>17</v>
      </c>
      <c r="H529" t="s">
        <v>18</v>
      </c>
      <c r="I529" s="3">
        <v>2017</v>
      </c>
      <c r="J529" s="4">
        <v>277000000</v>
      </c>
      <c r="K529" s="4">
        <f t="shared" si="25"/>
        <v>277000000</v>
      </c>
      <c r="L529" s="7">
        <f>(Unicorns[[#This Row],[Valuation]]-Unicorns[[#This Row],[Revised Funding]])/Unicorns[[#This Row],[Revised Funding]]</f>
        <v>6.2202166064981945</v>
      </c>
      <c r="M529" t="s">
        <v>1286</v>
      </c>
      <c r="N529" s="3">
        <f t="shared" si="26"/>
        <v>4</v>
      </c>
    </row>
    <row r="530" spans="1:14" x14ac:dyDescent="0.25">
      <c r="A530" t="s">
        <v>1287</v>
      </c>
      <c r="B530" s="4">
        <v>2000000000</v>
      </c>
      <c r="C530" s="2">
        <v>44630</v>
      </c>
      <c r="D530" s="3">
        <f t="shared" si="24"/>
        <v>2022</v>
      </c>
      <c r="E530" t="s">
        <v>25</v>
      </c>
      <c r="F530" t="s">
        <v>314</v>
      </c>
      <c r="G530" t="s">
        <v>17</v>
      </c>
      <c r="H530" t="s">
        <v>18</v>
      </c>
      <c r="I530" s="3">
        <v>2015</v>
      </c>
      <c r="J530" s="4">
        <v>365000000</v>
      </c>
      <c r="K530" s="4">
        <f t="shared" si="25"/>
        <v>365000000</v>
      </c>
      <c r="L530" s="7">
        <f>(Unicorns[[#This Row],[Valuation]]-Unicorns[[#This Row],[Revised Funding]])/Unicorns[[#This Row],[Revised Funding]]</f>
        <v>4.4794520547945202</v>
      </c>
      <c r="M530" t="s">
        <v>1288</v>
      </c>
      <c r="N530" s="3">
        <f t="shared" si="26"/>
        <v>7</v>
      </c>
    </row>
    <row r="531" spans="1:14" x14ac:dyDescent="0.25">
      <c r="A531" t="s">
        <v>1289</v>
      </c>
      <c r="B531" s="4">
        <v>2000000000</v>
      </c>
      <c r="C531" s="2">
        <v>44313</v>
      </c>
      <c r="D531" s="3">
        <f t="shared" si="24"/>
        <v>2021</v>
      </c>
      <c r="E531" t="s">
        <v>21</v>
      </c>
      <c r="F531" t="s">
        <v>437</v>
      </c>
      <c r="G531" t="s">
        <v>65</v>
      </c>
      <c r="H531" t="s">
        <v>13</v>
      </c>
      <c r="I531" s="3">
        <v>2014</v>
      </c>
      <c r="J531" s="4">
        <v>371000000</v>
      </c>
      <c r="K531" s="4">
        <f t="shared" si="25"/>
        <v>371000000</v>
      </c>
      <c r="L531" s="7">
        <f>(Unicorns[[#This Row],[Valuation]]-Unicorns[[#This Row],[Revised Funding]])/Unicorns[[#This Row],[Revised Funding]]</f>
        <v>4.3908355795148246</v>
      </c>
      <c r="M531" t="s">
        <v>1290</v>
      </c>
      <c r="N531" s="3">
        <f t="shared" si="26"/>
        <v>7</v>
      </c>
    </row>
    <row r="532" spans="1:14" x14ac:dyDescent="0.25">
      <c r="A532" t="s">
        <v>1291</v>
      </c>
      <c r="B532" s="4">
        <v>2000000000</v>
      </c>
      <c r="C532" s="2">
        <v>44546</v>
      </c>
      <c r="D532" s="3">
        <f t="shared" si="24"/>
        <v>2021</v>
      </c>
      <c r="E532" t="s">
        <v>34</v>
      </c>
      <c r="F532" t="s">
        <v>96</v>
      </c>
      <c r="G532" t="s">
        <v>17</v>
      </c>
      <c r="H532" t="s">
        <v>18</v>
      </c>
      <c r="I532" s="3">
        <v>2012</v>
      </c>
      <c r="J532" s="4">
        <v>487000000</v>
      </c>
      <c r="K532" s="4">
        <f t="shared" si="25"/>
        <v>487000000</v>
      </c>
      <c r="L532" s="7">
        <f>(Unicorns[[#This Row],[Valuation]]-Unicorns[[#This Row],[Revised Funding]])/Unicorns[[#This Row],[Revised Funding]]</f>
        <v>3.106776180698152</v>
      </c>
      <c r="M532" t="s">
        <v>1292</v>
      </c>
      <c r="N532" s="3">
        <f t="shared" si="26"/>
        <v>9</v>
      </c>
    </row>
    <row r="533" spans="1:14" x14ac:dyDescent="0.25">
      <c r="A533" t="s">
        <v>1293</v>
      </c>
      <c r="B533" s="4">
        <v>2000000000</v>
      </c>
      <c r="C533" s="2">
        <v>44263</v>
      </c>
      <c r="D533" s="3">
        <f t="shared" si="24"/>
        <v>2021</v>
      </c>
      <c r="E533" t="s">
        <v>25</v>
      </c>
      <c r="F533" t="s">
        <v>40</v>
      </c>
      <c r="G533" t="s">
        <v>41</v>
      </c>
      <c r="H533" t="s">
        <v>31</v>
      </c>
      <c r="I533" s="3">
        <v>2014</v>
      </c>
      <c r="J533" s="4">
        <v>791000000</v>
      </c>
      <c r="K533" s="4">
        <f t="shared" si="25"/>
        <v>791000000</v>
      </c>
      <c r="L533" s="7">
        <f>(Unicorns[[#This Row],[Valuation]]-Unicorns[[#This Row],[Revised Funding]])/Unicorns[[#This Row],[Revised Funding]]</f>
        <v>1.5284450063211126</v>
      </c>
      <c r="M533" t="s">
        <v>1294</v>
      </c>
      <c r="N533" s="3">
        <f t="shared" si="26"/>
        <v>7</v>
      </c>
    </row>
    <row r="534" spans="1:14" x14ac:dyDescent="0.25">
      <c r="A534" t="s">
        <v>1295</v>
      </c>
      <c r="B534" s="4">
        <v>2000000000</v>
      </c>
      <c r="C534" s="2">
        <v>44571</v>
      </c>
      <c r="D534" s="3">
        <f t="shared" si="24"/>
        <v>2022</v>
      </c>
      <c r="E534" t="s">
        <v>21</v>
      </c>
      <c r="F534" t="s">
        <v>310</v>
      </c>
      <c r="G534" t="s">
        <v>311</v>
      </c>
      <c r="H534" t="s">
        <v>31</v>
      </c>
      <c r="I534" s="3">
        <v>2019</v>
      </c>
      <c r="J534" s="4">
        <v>422000000</v>
      </c>
      <c r="K534" s="4">
        <f t="shared" si="25"/>
        <v>422000000</v>
      </c>
      <c r="L534" s="7">
        <f>(Unicorns[[#This Row],[Valuation]]-Unicorns[[#This Row],[Revised Funding]])/Unicorns[[#This Row],[Revised Funding]]</f>
        <v>3.7393364928909953</v>
      </c>
      <c r="M534" t="s">
        <v>1296</v>
      </c>
      <c r="N534" s="3">
        <f t="shared" si="26"/>
        <v>3</v>
      </c>
    </row>
    <row r="535" spans="1:14" x14ac:dyDescent="0.25">
      <c r="A535" t="s">
        <v>1297</v>
      </c>
      <c r="B535" s="4">
        <v>2000000000</v>
      </c>
      <c r="C535" s="2">
        <v>43453</v>
      </c>
      <c r="D535" s="3">
        <f t="shared" si="24"/>
        <v>2018</v>
      </c>
      <c r="E535" t="s">
        <v>10</v>
      </c>
      <c r="F535" t="s">
        <v>11</v>
      </c>
      <c r="G535" t="s">
        <v>12</v>
      </c>
      <c r="H535" t="s">
        <v>13</v>
      </c>
      <c r="I535" s="3">
        <v>2015</v>
      </c>
      <c r="J535" s="4">
        <v>1000000000</v>
      </c>
      <c r="K535" s="4">
        <f t="shared" si="25"/>
        <v>1000000000</v>
      </c>
      <c r="L535" s="7">
        <f>(Unicorns[[#This Row],[Valuation]]-Unicorns[[#This Row],[Revised Funding]])/Unicorns[[#This Row],[Revised Funding]]</f>
        <v>1</v>
      </c>
      <c r="M535" t="s">
        <v>1298</v>
      </c>
      <c r="N535" s="3">
        <f t="shared" si="26"/>
        <v>3</v>
      </c>
    </row>
    <row r="536" spans="1:14" x14ac:dyDescent="0.25">
      <c r="A536" t="s">
        <v>1299</v>
      </c>
      <c r="B536" s="4">
        <v>2000000000</v>
      </c>
      <c r="C536" s="2">
        <v>44487</v>
      </c>
      <c r="D536" s="3">
        <f t="shared" si="24"/>
        <v>2021</v>
      </c>
      <c r="E536" t="s">
        <v>34</v>
      </c>
      <c r="F536" t="s">
        <v>328</v>
      </c>
      <c r="G536" t="s">
        <v>329</v>
      </c>
      <c r="H536" t="s">
        <v>31</v>
      </c>
      <c r="I536" s="3">
        <v>2016</v>
      </c>
      <c r="J536" s="4">
        <v>210000000</v>
      </c>
      <c r="K536" s="4">
        <f t="shared" si="25"/>
        <v>210000000</v>
      </c>
      <c r="L536" s="7">
        <f>(Unicorns[[#This Row],[Valuation]]-Unicorns[[#This Row],[Revised Funding]])/Unicorns[[#This Row],[Revised Funding]]</f>
        <v>8.5238095238095237</v>
      </c>
      <c r="M536" t="s">
        <v>1300</v>
      </c>
      <c r="N536" s="3">
        <f t="shared" si="26"/>
        <v>5</v>
      </c>
    </row>
    <row r="537" spans="1:14" x14ac:dyDescent="0.25">
      <c r="A537" t="s">
        <v>1301</v>
      </c>
      <c r="B537" s="4">
        <v>2000000000</v>
      </c>
      <c r="C537" s="2">
        <v>44607</v>
      </c>
      <c r="D537" s="3">
        <f t="shared" si="24"/>
        <v>2022</v>
      </c>
      <c r="E537" t="s">
        <v>21</v>
      </c>
      <c r="F537" t="s">
        <v>68</v>
      </c>
      <c r="G537" t="s">
        <v>69</v>
      </c>
      <c r="H537" t="s">
        <v>13</v>
      </c>
      <c r="I537" s="3">
        <v>2014</v>
      </c>
      <c r="J537" s="4">
        <v>438000000</v>
      </c>
      <c r="K537" s="4">
        <f t="shared" si="25"/>
        <v>438000000</v>
      </c>
      <c r="L537" s="7">
        <f>(Unicorns[[#This Row],[Valuation]]-Unicorns[[#This Row],[Revised Funding]])/Unicorns[[#This Row],[Revised Funding]]</f>
        <v>3.5662100456621006</v>
      </c>
      <c r="M537" t="s">
        <v>1302</v>
      </c>
      <c r="N537" s="3">
        <f t="shared" si="26"/>
        <v>8</v>
      </c>
    </row>
    <row r="538" spans="1:14" x14ac:dyDescent="0.25">
      <c r="A538" t="s">
        <v>1303</v>
      </c>
      <c r="B538" s="4">
        <v>2000000000</v>
      </c>
      <c r="C538" s="2">
        <v>43977</v>
      </c>
      <c r="D538" s="3">
        <f t="shared" si="24"/>
        <v>2020</v>
      </c>
      <c r="E538" t="s">
        <v>15</v>
      </c>
      <c r="F538" t="s">
        <v>1304</v>
      </c>
      <c r="G538" t="s">
        <v>17</v>
      </c>
      <c r="H538" t="s">
        <v>18</v>
      </c>
      <c r="I538" s="3">
        <v>2012</v>
      </c>
      <c r="J538" s="4">
        <v>640000000</v>
      </c>
      <c r="K538" s="4">
        <f t="shared" si="25"/>
        <v>640000000</v>
      </c>
      <c r="L538" s="7">
        <f>(Unicorns[[#This Row],[Valuation]]-Unicorns[[#This Row],[Revised Funding]])/Unicorns[[#This Row],[Revised Funding]]</f>
        <v>2.125</v>
      </c>
      <c r="M538" t="s">
        <v>1305</v>
      </c>
      <c r="N538" s="3">
        <f t="shared" si="26"/>
        <v>8</v>
      </c>
    </row>
    <row r="539" spans="1:14" x14ac:dyDescent="0.25">
      <c r="A539" t="s">
        <v>1306</v>
      </c>
      <c r="B539" s="4">
        <v>2000000000</v>
      </c>
      <c r="C539" s="2">
        <v>43851</v>
      </c>
      <c r="D539" s="3">
        <f t="shared" si="24"/>
        <v>2020</v>
      </c>
      <c r="E539" t="s">
        <v>208</v>
      </c>
      <c r="F539" t="s">
        <v>26</v>
      </c>
      <c r="G539" t="s">
        <v>17</v>
      </c>
      <c r="H539" t="s">
        <v>18</v>
      </c>
      <c r="I539" s="3">
        <v>2011</v>
      </c>
      <c r="J539" s="4">
        <v>293000000</v>
      </c>
      <c r="K539" s="4">
        <f t="shared" si="25"/>
        <v>293000000</v>
      </c>
      <c r="L539" s="7">
        <f>(Unicorns[[#This Row],[Valuation]]-Unicorns[[#This Row],[Revised Funding]])/Unicorns[[#This Row],[Revised Funding]]</f>
        <v>5.8259385665529013</v>
      </c>
      <c r="M539" t="s">
        <v>1307</v>
      </c>
      <c r="N539" s="3">
        <f t="shared" si="26"/>
        <v>9</v>
      </c>
    </row>
    <row r="540" spans="1:14" x14ac:dyDescent="0.25">
      <c r="A540" t="s">
        <v>1308</v>
      </c>
      <c r="B540" s="4">
        <v>2000000000</v>
      </c>
      <c r="C540" s="2">
        <v>41260</v>
      </c>
      <c r="D540" s="3">
        <f t="shared" si="24"/>
        <v>2012</v>
      </c>
      <c r="E540" t="s">
        <v>10</v>
      </c>
      <c r="F540" t="s">
        <v>241</v>
      </c>
      <c r="G540" t="s">
        <v>17</v>
      </c>
      <c r="H540" t="s">
        <v>18</v>
      </c>
      <c r="I540" s="3">
        <v>2012</v>
      </c>
      <c r="J540" s="4">
        <v>658000000</v>
      </c>
      <c r="K540" s="4">
        <f t="shared" si="25"/>
        <v>658000000</v>
      </c>
      <c r="L540" s="7">
        <f>(Unicorns[[#This Row],[Valuation]]-Unicorns[[#This Row],[Revised Funding]])/Unicorns[[#This Row],[Revised Funding]]</f>
        <v>2.0395136778115504</v>
      </c>
      <c r="M540" t="s">
        <v>1309</v>
      </c>
      <c r="N540" s="3">
        <f t="shared" si="26"/>
        <v>0</v>
      </c>
    </row>
    <row r="541" spans="1:14" x14ac:dyDescent="0.25">
      <c r="A541" t="s">
        <v>1310</v>
      </c>
      <c r="B541" s="4">
        <v>2000000000</v>
      </c>
      <c r="C541" s="2">
        <v>44447</v>
      </c>
      <c r="D541" s="3">
        <f t="shared" si="24"/>
        <v>2021</v>
      </c>
      <c r="E541" t="s">
        <v>34</v>
      </c>
      <c r="F541" t="s">
        <v>219</v>
      </c>
      <c r="G541" t="s">
        <v>17</v>
      </c>
      <c r="H541" t="s">
        <v>18</v>
      </c>
      <c r="I541" s="3">
        <v>2014</v>
      </c>
      <c r="J541" s="4">
        <v>341000000</v>
      </c>
      <c r="K541" s="4">
        <f t="shared" si="25"/>
        <v>341000000</v>
      </c>
      <c r="L541" s="7">
        <f>(Unicorns[[#This Row],[Valuation]]-Unicorns[[#This Row],[Revised Funding]])/Unicorns[[#This Row],[Revised Funding]]</f>
        <v>4.8651026392961878</v>
      </c>
      <c r="M541" t="s">
        <v>1311</v>
      </c>
      <c r="N541" s="3">
        <f t="shared" si="26"/>
        <v>7</v>
      </c>
    </row>
    <row r="542" spans="1:14" x14ac:dyDescent="0.25">
      <c r="A542" t="s">
        <v>1312</v>
      </c>
      <c r="B542" s="4">
        <v>2000000000</v>
      </c>
      <c r="C542" s="2">
        <v>42263</v>
      </c>
      <c r="D542" s="3">
        <f t="shared" si="24"/>
        <v>2015</v>
      </c>
      <c r="E542" t="s">
        <v>128</v>
      </c>
      <c r="F542" t="s">
        <v>310</v>
      </c>
      <c r="G542" t="s">
        <v>311</v>
      </c>
      <c r="H542" t="s">
        <v>31</v>
      </c>
      <c r="I542" s="3">
        <v>2006</v>
      </c>
      <c r="J542" s="4">
        <v>449000000</v>
      </c>
      <c r="K542" s="4">
        <f t="shared" si="25"/>
        <v>449000000</v>
      </c>
      <c r="L542" s="7">
        <f>(Unicorns[[#This Row],[Valuation]]-Unicorns[[#This Row],[Revised Funding]])/Unicorns[[#This Row],[Revised Funding]]</f>
        <v>3.4543429844097995</v>
      </c>
      <c r="M542" t="s">
        <v>1313</v>
      </c>
      <c r="N542" s="3">
        <f t="shared" si="26"/>
        <v>9</v>
      </c>
    </row>
    <row r="543" spans="1:14" x14ac:dyDescent="0.25">
      <c r="A543" t="s">
        <v>1314</v>
      </c>
      <c r="B543" s="4">
        <v>2000000000</v>
      </c>
      <c r="C543" s="2">
        <v>44461</v>
      </c>
      <c r="D543" s="3">
        <f t="shared" si="24"/>
        <v>2021</v>
      </c>
      <c r="E543" t="s">
        <v>10</v>
      </c>
      <c r="F543" t="s">
        <v>72</v>
      </c>
      <c r="G543" t="s">
        <v>12</v>
      </c>
      <c r="H543" t="s">
        <v>13</v>
      </c>
      <c r="I543" s="3">
        <v>2016</v>
      </c>
      <c r="J543" s="4">
        <v>115000000</v>
      </c>
      <c r="K543" s="4">
        <f t="shared" si="25"/>
        <v>115000000</v>
      </c>
      <c r="L543" s="7">
        <f>(Unicorns[[#This Row],[Valuation]]-Unicorns[[#This Row],[Revised Funding]])/Unicorns[[#This Row],[Revised Funding]]</f>
        <v>16.391304347826086</v>
      </c>
      <c r="M543" t="s">
        <v>1315</v>
      </c>
      <c r="N543" s="3">
        <f t="shared" si="26"/>
        <v>5</v>
      </c>
    </row>
    <row r="544" spans="1:14" x14ac:dyDescent="0.25">
      <c r="A544" t="s">
        <v>1316</v>
      </c>
      <c r="B544" s="4">
        <v>2000000000</v>
      </c>
      <c r="C544" s="2">
        <v>44365</v>
      </c>
      <c r="D544" s="3">
        <f t="shared" si="24"/>
        <v>2021</v>
      </c>
      <c r="E544" t="s">
        <v>25</v>
      </c>
      <c r="F544" t="s">
        <v>304</v>
      </c>
      <c r="G544" t="s">
        <v>305</v>
      </c>
      <c r="H544" t="s">
        <v>31</v>
      </c>
      <c r="I544" s="3">
        <v>2013</v>
      </c>
      <c r="J544" s="4">
        <v>281000000</v>
      </c>
      <c r="K544" s="4">
        <f t="shared" si="25"/>
        <v>281000000</v>
      </c>
      <c r="L544" s="7">
        <f>(Unicorns[[#This Row],[Valuation]]-Unicorns[[#This Row],[Revised Funding]])/Unicorns[[#This Row],[Revised Funding]]</f>
        <v>6.117437722419929</v>
      </c>
      <c r="M544" t="s">
        <v>1317</v>
      </c>
      <c r="N544" s="3">
        <f t="shared" si="26"/>
        <v>8</v>
      </c>
    </row>
    <row r="545" spans="1:14" x14ac:dyDescent="0.25">
      <c r="A545" t="s">
        <v>1318</v>
      </c>
      <c r="B545" s="4">
        <v>2000000000</v>
      </c>
      <c r="C545" s="2">
        <v>43502</v>
      </c>
      <c r="D545" s="3">
        <f t="shared" si="24"/>
        <v>2019</v>
      </c>
      <c r="E545" t="s">
        <v>47</v>
      </c>
      <c r="F545" t="s">
        <v>26</v>
      </c>
      <c r="G545" t="s">
        <v>17</v>
      </c>
      <c r="H545" t="s">
        <v>18</v>
      </c>
      <c r="I545" s="3">
        <v>2012</v>
      </c>
      <c r="J545" s="4">
        <v>218000000</v>
      </c>
      <c r="K545" s="4">
        <f t="shared" si="25"/>
        <v>218000000</v>
      </c>
      <c r="L545" s="7">
        <f>(Unicorns[[#This Row],[Valuation]]-Unicorns[[#This Row],[Revised Funding]])/Unicorns[[#This Row],[Revised Funding]]</f>
        <v>8.1743119266055047</v>
      </c>
      <c r="M545" t="s">
        <v>1319</v>
      </c>
      <c r="N545" s="3">
        <f t="shared" si="26"/>
        <v>7</v>
      </c>
    </row>
    <row r="546" spans="1:14" x14ac:dyDescent="0.25">
      <c r="A546" t="s">
        <v>1320</v>
      </c>
      <c r="B546" s="4">
        <v>2000000000</v>
      </c>
      <c r="C546" s="2">
        <v>44347</v>
      </c>
      <c r="D546" s="3">
        <f t="shared" si="24"/>
        <v>2021</v>
      </c>
      <c r="E546" t="s">
        <v>25</v>
      </c>
      <c r="F546" t="s">
        <v>26</v>
      </c>
      <c r="G546" t="s">
        <v>17</v>
      </c>
      <c r="H546" t="s">
        <v>18</v>
      </c>
      <c r="I546" s="3">
        <v>2017</v>
      </c>
      <c r="J546" s="4">
        <v>302000000</v>
      </c>
      <c r="K546" s="4">
        <f t="shared" si="25"/>
        <v>302000000</v>
      </c>
      <c r="L546" s="7">
        <f>(Unicorns[[#This Row],[Valuation]]-Unicorns[[#This Row],[Revised Funding]])/Unicorns[[#This Row],[Revised Funding]]</f>
        <v>5.6225165562913908</v>
      </c>
      <c r="M546" t="s">
        <v>1321</v>
      </c>
      <c r="N546" s="3">
        <f t="shared" si="26"/>
        <v>4</v>
      </c>
    </row>
    <row r="547" spans="1:14" x14ac:dyDescent="0.25">
      <c r="A547" t="s">
        <v>1322</v>
      </c>
      <c r="B547" s="4">
        <v>2000000000</v>
      </c>
      <c r="C547" s="2">
        <v>44306</v>
      </c>
      <c r="D547" s="3">
        <f t="shared" si="24"/>
        <v>2021</v>
      </c>
      <c r="E547" t="s">
        <v>25</v>
      </c>
      <c r="F547" t="s">
        <v>277</v>
      </c>
      <c r="G547" t="s">
        <v>225</v>
      </c>
      <c r="H547" t="s">
        <v>18</v>
      </c>
      <c r="I547" s="3">
        <v>2015</v>
      </c>
      <c r="J547" s="4">
        <v>433000000</v>
      </c>
      <c r="K547" s="4">
        <f t="shared" si="25"/>
        <v>433000000</v>
      </c>
      <c r="L547" s="7">
        <f>(Unicorns[[#This Row],[Valuation]]-Unicorns[[#This Row],[Revised Funding]])/Unicorns[[#This Row],[Revised Funding]]</f>
        <v>3.6189376443418015</v>
      </c>
      <c r="M547" t="s">
        <v>1323</v>
      </c>
      <c r="N547" s="3">
        <f t="shared" si="26"/>
        <v>6</v>
      </c>
    </row>
    <row r="548" spans="1:14" x14ac:dyDescent="0.25">
      <c r="A548" t="s">
        <v>1324</v>
      </c>
      <c r="B548" s="4">
        <v>2000000000</v>
      </c>
      <c r="C548" s="2">
        <v>44497</v>
      </c>
      <c r="D548" s="3">
        <f t="shared" si="24"/>
        <v>2021</v>
      </c>
      <c r="E548" t="s">
        <v>50</v>
      </c>
      <c r="F548" t="s">
        <v>1325</v>
      </c>
      <c r="G548" t="s">
        <v>17</v>
      </c>
      <c r="H548" t="s">
        <v>18</v>
      </c>
      <c r="I548" s="3">
        <v>2021</v>
      </c>
      <c r="J548" s="4">
        <v>300000000</v>
      </c>
      <c r="K548" s="4">
        <f t="shared" si="25"/>
        <v>300000000</v>
      </c>
      <c r="L548" s="7">
        <f>(Unicorns[[#This Row],[Valuation]]-Unicorns[[#This Row],[Revised Funding]])/Unicorns[[#This Row],[Revised Funding]]</f>
        <v>5.666666666666667</v>
      </c>
      <c r="M548" t="s">
        <v>1326</v>
      </c>
      <c r="N548" s="3">
        <f t="shared" si="26"/>
        <v>0</v>
      </c>
    </row>
    <row r="549" spans="1:14" x14ac:dyDescent="0.25">
      <c r="A549" t="s">
        <v>1327</v>
      </c>
      <c r="B549" s="4">
        <v>2000000000</v>
      </c>
      <c r="C549" s="2">
        <v>44357</v>
      </c>
      <c r="D549" s="3">
        <f t="shared" si="24"/>
        <v>2021</v>
      </c>
      <c r="E549" t="s">
        <v>25</v>
      </c>
      <c r="F549" t="s">
        <v>1211</v>
      </c>
      <c r="G549" t="s">
        <v>200</v>
      </c>
      <c r="H549" t="s">
        <v>18</v>
      </c>
      <c r="I549" s="3">
        <v>2012</v>
      </c>
      <c r="J549" s="4">
        <v>381000000</v>
      </c>
      <c r="K549" s="4">
        <f t="shared" si="25"/>
        <v>381000000</v>
      </c>
      <c r="L549" s="7">
        <f>(Unicorns[[#This Row],[Valuation]]-Unicorns[[#This Row],[Revised Funding]])/Unicorns[[#This Row],[Revised Funding]]</f>
        <v>4.2493438320209975</v>
      </c>
      <c r="M549" t="s">
        <v>1328</v>
      </c>
      <c r="N549" s="3">
        <f t="shared" si="26"/>
        <v>9</v>
      </c>
    </row>
    <row r="550" spans="1:14" x14ac:dyDescent="0.25">
      <c r="A550" t="s">
        <v>1329</v>
      </c>
      <c r="B550" s="4">
        <v>2000000000</v>
      </c>
      <c r="C550" s="2">
        <v>44607</v>
      </c>
      <c r="D550" s="3">
        <f t="shared" si="24"/>
        <v>2022</v>
      </c>
      <c r="E550" t="s">
        <v>34</v>
      </c>
      <c r="F550" t="s">
        <v>219</v>
      </c>
      <c r="G550" t="s">
        <v>17</v>
      </c>
      <c r="H550" t="s">
        <v>18</v>
      </c>
      <c r="I550" s="3">
        <v>2011</v>
      </c>
      <c r="J550" s="4">
        <v>100000000</v>
      </c>
      <c r="K550" s="4">
        <f t="shared" si="25"/>
        <v>100000000</v>
      </c>
      <c r="L550" s="7">
        <f>(Unicorns[[#This Row],[Valuation]]-Unicorns[[#This Row],[Revised Funding]])/Unicorns[[#This Row],[Revised Funding]]</f>
        <v>19</v>
      </c>
      <c r="M550" t="s">
        <v>1330</v>
      </c>
      <c r="N550" s="3">
        <f t="shared" si="26"/>
        <v>11</v>
      </c>
    </row>
    <row r="551" spans="1:14" x14ac:dyDescent="0.25">
      <c r="A551" t="s">
        <v>1331</v>
      </c>
      <c r="B551" s="4">
        <v>2000000000</v>
      </c>
      <c r="C551" s="2">
        <v>44522</v>
      </c>
      <c r="D551" s="3">
        <f t="shared" si="24"/>
        <v>2021</v>
      </c>
      <c r="E551" t="s">
        <v>44</v>
      </c>
      <c r="F551" t="s">
        <v>26</v>
      </c>
      <c r="G551" t="s">
        <v>17</v>
      </c>
      <c r="H551" t="s">
        <v>18</v>
      </c>
      <c r="I551" s="3">
        <v>2017</v>
      </c>
      <c r="J551" s="4">
        <v>456000000</v>
      </c>
      <c r="K551" s="4">
        <f t="shared" si="25"/>
        <v>456000000</v>
      </c>
      <c r="L551" s="7">
        <f>(Unicorns[[#This Row],[Valuation]]-Unicorns[[#This Row],[Revised Funding]])/Unicorns[[#This Row],[Revised Funding]]</f>
        <v>3.3859649122807016</v>
      </c>
      <c r="M551" t="s">
        <v>1332</v>
      </c>
      <c r="N551" s="3">
        <f t="shared" si="26"/>
        <v>4</v>
      </c>
    </row>
    <row r="552" spans="1:14" x14ac:dyDescent="0.25">
      <c r="A552" t="s">
        <v>1333</v>
      </c>
      <c r="B552" s="4">
        <v>2000000000</v>
      </c>
      <c r="C552" s="2">
        <v>44421</v>
      </c>
      <c r="D552" s="3">
        <f t="shared" si="24"/>
        <v>2021</v>
      </c>
      <c r="E552" t="s">
        <v>25</v>
      </c>
      <c r="F552" t="s">
        <v>26</v>
      </c>
      <c r="G552" t="s">
        <v>17</v>
      </c>
      <c r="H552" t="s">
        <v>18</v>
      </c>
      <c r="I552" s="3">
        <v>2017</v>
      </c>
      <c r="J552" s="4">
        <v>370000000</v>
      </c>
      <c r="K552" s="4">
        <f t="shared" si="25"/>
        <v>370000000</v>
      </c>
      <c r="L552" s="7">
        <f>(Unicorns[[#This Row],[Valuation]]-Unicorns[[#This Row],[Revised Funding]])/Unicorns[[#This Row],[Revised Funding]]</f>
        <v>4.4054054054054053</v>
      </c>
      <c r="M552" t="s">
        <v>1334</v>
      </c>
      <c r="N552" s="3">
        <f t="shared" si="26"/>
        <v>4</v>
      </c>
    </row>
    <row r="553" spans="1:14" x14ac:dyDescent="0.25">
      <c r="A553" t="s">
        <v>1335</v>
      </c>
      <c r="B553" s="4">
        <v>2000000000</v>
      </c>
      <c r="C553" s="2">
        <v>44202</v>
      </c>
      <c r="D553" s="3">
        <f t="shared" si="24"/>
        <v>2021</v>
      </c>
      <c r="E553" t="s">
        <v>50</v>
      </c>
      <c r="F553" t="s">
        <v>219</v>
      </c>
      <c r="G553" t="s">
        <v>17</v>
      </c>
      <c r="H553" t="s">
        <v>18</v>
      </c>
      <c r="I553" s="3">
        <v>2015</v>
      </c>
      <c r="J553" s="4">
        <v>410000000</v>
      </c>
      <c r="K553" s="4">
        <f t="shared" si="25"/>
        <v>410000000</v>
      </c>
      <c r="L553" s="7">
        <f>(Unicorns[[#This Row],[Valuation]]-Unicorns[[#This Row],[Revised Funding]])/Unicorns[[#This Row],[Revised Funding]]</f>
        <v>3.8780487804878048</v>
      </c>
      <c r="M553" t="s">
        <v>1336</v>
      </c>
      <c r="N553" s="3">
        <f t="shared" si="26"/>
        <v>6</v>
      </c>
    </row>
    <row r="554" spans="1:14" x14ac:dyDescent="0.25">
      <c r="A554" t="s">
        <v>1337</v>
      </c>
      <c r="B554" s="4">
        <v>2000000000</v>
      </c>
      <c r="C554" s="2">
        <v>43636</v>
      </c>
      <c r="D554" s="3">
        <f t="shared" si="24"/>
        <v>2019</v>
      </c>
      <c r="E554" t="s">
        <v>50</v>
      </c>
      <c r="F554" t="s">
        <v>508</v>
      </c>
      <c r="G554" t="s">
        <v>17</v>
      </c>
      <c r="H554" t="s">
        <v>18</v>
      </c>
      <c r="I554" s="3">
        <v>2007</v>
      </c>
      <c r="J554" s="4">
        <v>475000000</v>
      </c>
      <c r="K554" s="4">
        <f t="shared" si="25"/>
        <v>475000000</v>
      </c>
      <c r="L554" s="7">
        <f>(Unicorns[[#This Row],[Valuation]]-Unicorns[[#This Row],[Revised Funding]])/Unicorns[[#This Row],[Revised Funding]]</f>
        <v>3.2105263157894739</v>
      </c>
      <c r="M554" t="s">
        <v>1338</v>
      </c>
      <c r="N554" s="3">
        <f t="shared" si="26"/>
        <v>12</v>
      </c>
    </row>
    <row r="555" spans="1:14" x14ac:dyDescent="0.25">
      <c r="A555" t="s">
        <v>1339</v>
      </c>
      <c r="B555" s="4">
        <v>2000000000</v>
      </c>
      <c r="C555" s="2">
        <v>43900</v>
      </c>
      <c r="D555" s="3">
        <f t="shared" si="24"/>
        <v>2020</v>
      </c>
      <c r="E555" t="s">
        <v>34</v>
      </c>
      <c r="F555" t="s">
        <v>314</v>
      </c>
      <c r="G555" t="s">
        <v>17</v>
      </c>
      <c r="H555" t="s">
        <v>18</v>
      </c>
      <c r="I555" s="3">
        <v>2010</v>
      </c>
      <c r="J555" s="4">
        <v>299000000</v>
      </c>
      <c r="K555" s="4">
        <f t="shared" si="25"/>
        <v>299000000</v>
      </c>
      <c r="L555" s="7">
        <f>(Unicorns[[#This Row],[Valuation]]-Unicorns[[#This Row],[Revised Funding]])/Unicorns[[#This Row],[Revised Funding]]</f>
        <v>5.6889632107023411</v>
      </c>
      <c r="M555" t="s">
        <v>1340</v>
      </c>
      <c r="N555" s="3">
        <f t="shared" si="26"/>
        <v>10</v>
      </c>
    </row>
    <row r="556" spans="1:14" x14ac:dyDescent="0.25">
      <c r="A556" t="s">
        <v>1341</v>
      </c>
      <c r="B556" s="4">
        <v>2000000000</v>
      </c>
      <c r="C556" s="2">
        <v>44578</v>
      </c>
      <c r="D556" s="3">
        <f t="shared" si="24"/>
        <v>2022</v>
      </c>
      <c r="E556" t="s">
        <v>119</v>
      </c>
      <c r="F556" t="s">
        <v>1342</v>
      </c>
      <c r="G556" t="s">
        <v>311</v>
      </c>
      <c r="H556" t="s">
        <v>31</v>
      </c>
      <c r="I556" s="3">
        <v>2015</v>
      </c>
      <c r="J556" s="4">
        <v>450000000</v>
      </c>
      <c r="K556" s="4">
        <f t="shared" si="25"/>
        <v>450000000</v>
      </c>
      <c r="L556" s="7">
        <f>(Unicorns[[#This Row],[Valuation]]-Unicorns[[#This Row],[Revised Funding]])/Unicorns[[#This Row],[Revised Funding]]</f>
        <v>3.4444444444444446</v>
      </c>
      <c r="M556" t="s">
        <v>1343</v>
      </c>
      <c r="N556" s="3">
        <f t="shared" si="26"/>
        <v>7</v>
      </c>
    </row>
    <row r="557" spans="1:14" x14ac:dyDescent="0.25">
      <c r="A557" t="s">
        <v>1344</v>
      </c>
      <c r="B557" s="4">
        <v>2000000000</v>
      </c>
      <c r="C557" s="2">
        <v>43313</v>
      </c>
      <c r="D557" s="3">
        <f t="shared" si="24"/>
        <v>2018</v>
      </c>
      <c r="E557" t="s">
        <v>119</v>
      </c>
      <c r="F557" t="s">
        <v>1345</v>
      </c>
      <c r="G557" t="s">
        <v>17</v>
      </c>
      <c r="H557" t="s">
        <v>18</v>
      </c>
      <c r="I557" s="3">
        <v>2011</v>
      </c>
      <c r="J557" s="4">
        <v>251000000</v>
      </c>
      <c r="K557" s="4">
        <f t="shared" si="25"/>
        <v>251000000</v>
      </c>
      <c r="L557" s="7">
        <f>(Unicorns[[#This Row],[Valuation]]-Unicorns[[#This Row],[Revised Funding]])/Unicorns[[#This Row],[Revised Funding]]</f>
        <v>6.9681274900398407</v>
      </c>
      <c r="M557" t="s">
        <v>1346</v>
      </c>
      <c r="N557" s="3">
        <f t="shared" si="26"/>
        <v>7</v>
      </c>
    </row>
    <row r="558" spans="1:14" x14ac:dyDescent="0.25">
      <c r="A558" t="s">
        <v>1347</v>
      </c>
      <c r="B558" s="4">
        <v>2000000000</v>
      </c>
      <c r="C558" s="2">
        <v>44272</v>
      </c>
      <c r="D558" s="3">
        <f t="shared" si="24"/>
        <v>2021</v>
      </c>
      <c r="E558" t="s">
        <v>47</v>
      </c>
      <c r="F558" t="s">
        <v>72</v>
      </c>
      <c r="G558" t="s">
        <v>12</v>
      </c>
      <c r="H558" t="s">
        <v>13</v>
      </c>
      <c r="I558" s="3">
        <v>2017</v>
      </c>
      <c r="J558" s="4">
        <v>523000000</v>
      </c>
      <c r="K558" s="4">
        <f t="shared" si="25"/>
        <v>523000000</v>
      </c>
      <c r="L558" s="7">
        <f>(Unicorns[[#This Row],[Valuation]]-Unicorns[[#This Row],[Revised Funding]])/Unicorns[[#This Row],[Revised Funding]]</f>
        <v>2.8240917782026767</v>
      </c>
      <c r="M558" t="s">
        <v>1348</v>
      </c>
      <c r="N558" s="3">
        <f t="shared" si="26"/>
        <v>4</v>
      </c>
    </row>
    <row r="559" spans="1:14" x14ac:dyDescent="0.25">
      <c r="A559" t="s">
        <v>1349</v>
      </c>
      <c r="B559" s="4">
        <v>2000000000</v>
      </c>
      <c r="C559" s="2">
        <v>44307</v>
      </c>
      <c r="D559" s="3">
        <f t="shared" si="24"/>
        <v>2021</v>
      </c>
      <c r="E559" t="s">
        <v>10</v>
      </c>
      <c r="F559" t="s">
        <v>26</v>
      </c>
      <c r="G559" t="s">
        <v>17</v>
      </c>
      <c r="H559" t="s">
        <v>18</v>
      </c>
      <c r="I559" s="3">
        <v>2013</v>
      </c>
      <c r="J559" s="4">
        <v>121000000</v>
      </c>
      <c r="K559" s="4">
        <f t="shared" si="25"/>
        <v>121000000</v>
      </c>
      <c r="L559" s="7">
        <f>(Unicorns[[#This Row],[Valuation]]-Unicorns[[#This Row],[Revised Funding]])/Unicorns[[#This Row],[Revised Funding]]</f>
        <v>15.528925619834711</v>
      </c>
      <c r="M559" t="s">
        <v>1350</v>
      </c>
      <c r="N559" s="3">
        <f t="shared" si="26"/>
        <v>8</v>
      </c>
    </row>
    <row r="560" spans="1:14" x14ac:dyDescent="0.25">
      <c r="A560" t="s">
        <v>1351</v>
      </c>
      <c r="B560" s="4">
        <v>2000000000</v>
      </c>
      <c r="C560" s="2">
        <v>42618</v>
      </c>
      <c r="D560" s="3">
        <f t="shared" si="24"/>
        <v>2016</v>
      </c>
      <c r="E560" t="s">
        <v>21</v>
      </c>
      <c r="F560" t="s">
        <v>11</v>
      </c>
      <c r="G560" t="s">
        <v>12</v>
      </c>
      <c r="H560" t="s">
        <v>13</v>
      </c>
      <c r="I560" s="3">
        <v>2013</v>
      </c>
      <c r="J560" s="4">
        <v>517000000</v>
      </c>
      <c r="K560" s="4">
        <f t="shared" si="25"/>
        <v>517000000</v>
      </c>
      <c r="L560" s="7">
        <f>(Unicorns[[#This Row],[Valuation]]-Unicorns[[#This Row],[Revised Funding]])/Unicorns[[#This Row],[Revised Funding]]</f>
        <v>2.8684719535783367</v>
      </c>
      <c r="M560" t="s">
        <v>1352</v>
      </c>
      <c r="N560" s="3">
        <f t="shared" si="26"/>
        <v>3</v>
      </c>
    </row>
    <row r="561" spans="1:14" x14ac:dyDescent="0.25">
      <c r="A561" t="s">
        <v>1353</v>
      </c>
      <c r="B561" s="4">
        <v>2000000000</v>
      </c>
      <c r="C561" s="2">
        <v>44182</v>
      </c>
      <c r="D561" s="3">
        <f t="shared" si="24"/>
        <v>2020</v>
      </c>
      <c r="E561" t="s">
        <v>44</v>
      </c>
      <c r="F561" t="s">
        <v>736</v>
      </c>
      <c r="G561" t="s">
        <v>17</v>
      </c>
      <c r="H561" t="s">
        <v>18</v>
      </c>
      <c r="I561" s="3">
        <v>2001</v>
      </c>
      <c r="J561" s="4">
        <v>0</v>
      </c>
      <c r="K561" s="4">
        <f t="shared" si="25"/>
        <v>458702702.7027027</v>
      </c>
      <c r="L561" s="7">
        <f>(Unicorns[[#This Row],[Valuation]]-Unicorns[[#This Row],[Revised Funding]])/Unicorns[[#This Row],[Revised Funding]]</f>
        <v>3.3601225547961349</v>
      </c>
      <c r="M561" t="s">
        <v>1354</v>
      </c>
      <c r="N561" s="3">
        <f t="shared" si="26"/>
        <v>19</v>
      </c>
    </row>
    <row r="562" spans="1:14" x14ac:dyDescent="0.25">
      <c r="A562" t="s">
        <v>1355</v>
      </c>
      <c r="B562" s="4">
        <v>2000000000</v>
      </c>
      <c r="C562" s="2">
        <v>44362</v>
      </c>
      <c r="D562" s="3">
        <f t="shared" si="24"/>
        <v>2021</v>
      </c>
      <c r="E562" t="s">
        <v>34</v>
      </c>
      <c r="F562" t="s">
        <v>26</v>
      </c>
      <c r="G562" t="s">
        <v>17</v>
      </c>
      <c r="H562" t="s">
        <v>18</v>
      </c>
      <c r="I562" s="3">
        <v>2013</v>
      </c>
      <c r="J562" s="4">
        <v>342000000</v>
      </c>
      <c r="K562" s="4">
        <f t="shared" si="25"/>
        <v>342000000</v>
      </c>
      <c r="L562" s="7">
        <f>(Unicorns[[#This Row],[Valuation]]-Unicorns[[#This Row],[Revised Funding]])/Unicorns[[#This Row],[Revised Funding]]</f>
        <v>4.8479532163742691</v>
      </c>
      <c r="M562" t="s">
        <v>1356</v>
      </c>
      <c r="N562" s="3">
        <f t="shared" si="26"/>
        <v>8</v>
      </c>
    </row>
    <row r="563" spans="1:14" x14ac:dyDescent="0.25">
      <c r="A563" t="s">
        <v>1357</v>
      </c>
      <c r="B563" s="4">
        <v>2000000000</v>
      </c>
      <c r="C563" s="2">
        <v>44320</v>
      </c>
      <c r="D563" s="3">
        <f t="shared" si="24"/>
        <v>2021</v>
      </c>
      <c r="E563" t="s">
        <v>34</v>
      </c>
      <c r="F563" t="s">
        <v>383</v>
      </c>
      <c r="G563" t="s">
        <v>17</v>
      </c>
      <c r="H563" t="s">
        <v>18</v>
      </c>
      <c r="I563" s="3">
        <v>2010</v>
      </c>
      <c r="J563" s="4">
        <v>550000000</v>
      </c>
      <c r="K563" s="4">
        <f t="shared" si="25"/>
        <v>550000000</v>
      </c>
      <c r="L563" s="7">
        <f>(Unicorns[[#This Row],[Valuation]]-Unicorns[[#This Row],[Revised Funding]])/Unicorns[[#This Row],[Revised Funding]]</f>
        <v>2.6363636363636362</v>
      </c>
      <c r="M563" t="s">
        <v>1358</v>
      </c>
      <c r="N563" s="3">
        <f t="shared" si="26"/>
        <v>11</v>
      </c>
    </row>
    <row r="564" spans="1:14" x14ac:dyDescent="0.25">
      <c r="A564" t="s">
        <v>1359</v>
      </c>
      <c r="B564" s="4">
        <v>2000000000</v>
      </c>
      <c r="C564" s="2">
        <v>43551</v>
      </c>
      <c r="D564" s="3">
        <f t="shared" si="24"/>
        <v>2019</v>
      </c>
      <c r="E564" t="s">
        <v>196</v>
      </c>
      <c r="F564" t="s">
        <v>474</v>
      </c>
      <c r="G564" t="s">
        <v>17</v>
      </c>
      <c r="H564" t="s">
        <v>18</v>
      </c>
      <c r="I564" s="3">
        <v>2000</v>
      </c>
      <c r="J564" s="4">
        <v>545000000</v>
      </c>
      <c r="K564" s="4">
        <f t="shared" si="25"/>
        <v>545000000</v>
      </c>
      <c r="L564" s="7">
        <f>(Unicorns[[#This Row],[Valuation]]-Unicorns[[#This Row],[Revised Funding]])/Unicorns[[#This Row],[Revised Funding]]</f>
        <v>2.669724770642202</v>
      </c>
      <c r="M564" t="s">
        <v>1360</v>
      </c>
      <c r="N564" s="3">
        <f t="shared" si="26"/>
        <v>19</v>
      </c>
    </row>
    <row r="565" spans="1:14" x14ac:dyDescent="0.25">
      <c r="A565" t="s">
        <v>1361</v>
      </c>
      <c r="B565" s="4">
        <v>2000000000</v>
      </c>
      <c r="C565" s="2">
        <v>43970</v>
      </c>
      <c r="D565" s="3">
        <f t="shared" si="24"/>
        <v>2020</v>
      </c>
      <c r="E565" t="s">
        <v>208</v>
      </c>
      <c r="F565" t="s">
        <v>11</v>
      </c>
      <c r="G565" t="s">
        <v>12</v>
      </c>
      <c r="H565" t="s">
        <v>13</v>
      </c>
      <c r="I565" s="3">
        <v>2014</v>
      </c>
      <c r="J565" s="4">
        <v>614000000</v>
      </c>
      <c r="K565" s="4">
        <f t="shared" si="25"/>
        <v>614000000</v>
      </c>
      <c r="L565" s="7">
        <f>(Unicorns[[#This Row],[Valuation]]-Unicorns[[#This Row],[Revised Funding]])/Unicorns[[#This Row],[Revised Funding]]</f>
        <v>2.2573289902280131</v>
      </c>
      <c r="M565" t="s">
        <v>1362</v>
      </c>
      <c r="N565" s="3">
        <f t="shared" si="26"/>
        <v>6</v>
      </c>
    </row>
    <row r="566" spans="1:14" x14ac:dyDescent="0.25">
      <c r="A566" t="s">
        <v>1363</v>
      </c>
      <c r="B566" s="4">
        <v>2000000000</v>
      </c>
      <c r="C566" s="2">
        <v>44313</v>
      </c>
      <c r="D566" s="3">
        <f t="shared" si="24"/>
        <v>2021</v>
      </c>
      <c r="E566" t="s">
        <v>92</v>
      </c>
      <c r="F566" t="s">
        <v>29</v>
      </c>
      <c r="G566" t="s">
        <v>30</v>
      </c>
      <c r="H566" t="s">
        <v>31</v>
      </c>
      <c r="I566" s="3">
        <v>2014</v>
      </c>
      <c r="J566" s="4">
        <v>569000000</v>
      </c>
      <c r="K566" s="4">
        <f t="shared" si="25"/>
        <v>569000000</v>
      </c>
      <c r="L566" s="7">
        <f>(Unicorns[[#This Row],[Valuation]]-Unicorns[[#This Row],[Revised Funding]])/Unicorns[[#This Row],[Revised Funding]]</f>
        <v>2.5149384885764499</v>
      </c>
      <c r="M566" t="s">
        <v>1364</v>
      </c>
      <c r="N566" s="3">
        <f t="shared" si="26"/>
        <v>7</v>
      </c>
    </row>
    <row r="567" spans="1:14" x14ac:dyDescent="0.25">
      <c r="A567" t="s">
        <v>1365</v>
      </c>
      <c r="B567" s="4">
        <v>2000000000</v>
      </c>
      <c r="C567" s="2">
        <v>43621</v>
      </c>
      <c r="D567" s="3">
        <f t="shared" si="24"/>
        <v>2019</v>
      </c>
      <c r="E567" t="s">
        <v>44</v>
      </c>
      <c r="F567" t="s">
        <v>415</v>
      </c>
      <c r="G567" t="s">
        <v>416</v>
      </c>
      <c r="H567" t="s">
        <v>408</v>
      </c>
      <c r="I567" s="3">
        <v>2013</v>
      </c>
      <c r="J567" s="4">
        <v>507000000</v>
      </c>
      <c r="K567" s="4">
        <f t="shared" si="25"/>
        <v>507000000</v>
      </c>
      <c r="L567" s="7">
        <f>(Unicorns[[#This Row],[Valuation]]-Unicorns[[#This Row],[Revised Funding]])/Unicorns[[#This Row],[Revised Funding]]</f>
        <v>2.9447731755424065</v>
      </c>
      <c r="M567" t="s">
        <v>1366</v>
      </c>
      <c r="N567" s="3">
        <f t="shared" si="26"/>
        <v>6</v>
      </c>
    </row>
    <row r="568" spans="1:14" x14ac:dyDescent="0.25">
      <c r="A568" t="s">
        <v>1367</v>
      </c>
      <c r="B568" s="4">
        <v>2000000000</v>
      </c>
      <c r="C568" s="2">
        <v>44522</v>
      </c>
      <c r="D568" s="3">
        <f t="shared" si="24"/>
        <v>2021</v>
      </c>
      <c r="E568" t="s">
        <v>34</v>
      </c>
      <c r="F568" t="s">
        <v>736</v>
      </c>
      <c r="G568" t="s">
        <v>17</v>
      </c>
      <c r="H568" t="s">
        <v>18</v>
      </c>
      <c r="I568" s="3">
        <v>2011</v>
      </c>
      <c r="J568" s="4">
        <v>315000000</v>
      </c>
      <c r="K568" s="4">
        <f t="shared" si="25"/>
        <v>315000000</v>
      </c>
      <c r="L568" s="7">
        <f>(Unicorns[[#This Row],[Valuation]]-Unicorns[[#This Row],[Revised Funding]])/Unicorns[[#This Row],[Revised Funding]]</f>
        <v>5.3492063492063489</v>
      </c>
      <c r="M568" t="s">
        <v>1368</v>
      </c>
      <c r="N568" s="3">
        <f t="shared" si="26"/>
        <v>10</v>
      </c>
    </row>
    <row r="569" spans="1:14" x14ac:dyDescent="0.25">
      <c r="A569" t="s">
        <v>1369</v>
      </c>
      <c r="B569" s="4">
        <v>2000000000</v>
      </c>
      <c r="C569" s="2">
        <v>44389</v>
      </c>
      <c r="D569" s="3">
        <f t="shared" si="24"/>
        <v>2021</v>
      </c>
      <c r="E569" t="s">
        <v>25</v>
      </c>
      <c r="F569" t="s">
        <v>1370</v>
      </c>
      <c r="G569" t="s">
        <v>395</v>
      </c>
      <c r="H569" t="s">
        <v>31</v>
      </c>
      <c r="I569" s="3">
        <v>2015</v>
      </c>
      <c r="J569" s="4">
        <v>448000000</v>
      </c>
      <c r="K569" s="4">
        <f t="shared" si="25"/>
        <v>448000000</v>
      </c>
      <c r="L569" s="7">
        <f>(Unicorns[[#This Row],[Valuation]]-Unicorns[[#This Row],[Revised Funding]])/Unicorns[[#This Row],[Revised Funding]]</f>
        <v>3.4642857142857144</v>
      </c>
      <c r="M569" t="s">
        <v>1371</v>
      </c>
      <c r="N569" s="3">
        <f t="shared" si="26"/>
        <v>6</v>
      </c>
    </row>
    <row r="570" spans="1:14" x14ac:dyDescent="0.25">
      <c r="A570" t="s">
        <v>1372</v>
      </c>
      <c r="B570" s="4">
        <v>2000000000</v>
      </c>
      <c r="C570" s="2">
        <v>43608</v>
      </c>
      <c r="D570" s="3">
        <f t="shared" si="24"/>
        <v>2019</v>
      </c>
      <c r="E570" t="s">
        <v>151</v>
      </c>
      <c r="F570" t="s">
        <v>11</v>
      </c>
      <c r="G570" t="s">
        <v>12</v>
      </c>
      <c r="H570" t="s">
        <v>13</v>
      </c>
      <c r="I570" s="3">
        <v>2010</v>
      </c>
      <c r="J570" s="4">
        <v>503000000</v>
      </c>
      <c r="K570" s="4">
        <f t="shared" si="25"/>
        <v>503000000</v>
      </c>
      <c r="L570" s="7">
        <f>(Unicorns[[#This Row],[Valuation]]-Unicorns[[#This Row],[Revised Funding]])/Unicorns[[#This Row],[Revised Funding]]</f>
        <v>2.9761431411530817</v>
      </c>
      <c r="M570" t="s">
        <v>1373</v>
      </c>
      <c r="N570" s="3">
        <f t="shared" si="26"/>
        <v>9</v>
      </c>
    </row>
    <row r="571" spans="1:14" x14ac:dyDescent="0.25">
      <c r="A571" t="s">
        <v>1374</v>
      </c>
      <c r="B571" s="4">
        <v>2000000000</v>
      </c>
      <c r="C571" s="2">
        <v>41933</v>
      </c>
      <c r="D571" s="3">
        <f t="shared" ref="D571:D634" si="27">YEAR(C571)</f>
        <v>2014</v>
      </c>
      <c r="E571" t="s">
        <v>119</v>
      </c>
      <c r="F571" t="s">
        <v>1375</v>
      </c>
      <c r="G571" t="s">
        <v>17</v>
      </c>
      <c r="H571" t="s">
        <v>18</v>
      </c>
      <c r="I571" s="3">
        <v>2010</v>
      </c>
      <c r="J571" s="4">
        <v>3000000000</v>
      </c>
      <c r="K571" s="4">
        <f t="shared" si="25"/>
        <v>3000000000</v>
      </c>
      <c r="L571" s="7">
        <f>(Unicorns[[#This Row],[Valuation]]-Unicorns[[#This Row],[Revised Funding]])/Unicorns[[#This Row],[Revised Funding]]</f>
        <v>-0.33333333333333331</v>
      </c>
      <c r="M571" t="s">
        <v>1376</v>
      </c>
      <c r="N571" s="3">
        <f t="shared" si="26"/>
        <v>4</v>
      </c>
    </row>
    <row r="572" spans="1:14" x14ac:dyDescent="0.25">
      <c r="A572" t="s">
        <v>1377</v>
      </c>
      <c r="B572" s="4">
        <v>2000000000</v>
      </c>
      <c r="C572" s="2">
        <v>44307</v>
      </c>
      <c r="D572" s="3">
        <f t="shared" si="27"/>
        <v>2021</v>
      </c>
      <c r="E572" t="s">
        <v>21</v>
      </c>
      <c r="F572" t="s">
        <v>1378</v>
      </c>
      <c r="G572" t="s">
        <v>17</v>
      </c>
      <c r="H572" t="s">
        <v>18</v>
      </c>
      <c r="I572" s="3">
        <v>2018</v>
      </c>
      <c r="J572" s="4">
        <v>527000000</v>
      </c>
      <c r="K572" s="4">
        <f t="shared" si="25"/>
        <v>527000000</v>
      </c>
      <c r="L572" s="7">
        <f>(Unicorns[[#This Row],[Valuation]]-Unicorns[[#This Row],[Revised Funding]])/Unicorns[[#This Row],[Revised Funding]]</f>
        <v>2.795066413662239</v>
      </c>
      <c r="M572" t="s">
        <v>1379</v>
      </c>
      <c r="N572" s="3">
        <f t="shared" si="26"/>
        <v>3</v>
      </c>
    </row>
    <row r="573" spans="1:14" x14ac:dyDescent="0.25">
      <c r="A573" t="s">
        <v>1380</v>
      </c>
      <c r="B573" s="4">
        <v>2000000000</v>
      </c>
      <c r="C573" s="2">
        <v>44475</v>
      </c>
      <c r="D573" s="3">
        <f t="shared" si="27"/>
        <v>2021</v>
      </c>
      <c r="E573" t="s">
        <v>25</v>
      </c>
      <c r="F573" t="s">
        <v>26</v>
      </c>
      <c r="G573" t="s">
        <v>17</v>
      </c>
      <c r="H573" t="s">
        <v>18</v>
      </c>
      <c r="I573" s="3">
        <v>2018</v>
      </c>
      <c r="J573" s="4">
        <v>183000000</v>
      </c>
      <c r="K573" s="4">
        <f t="shared" si="25"/>
        <v>183000000</v>
      </c>
      <c r="L573" s="7">
        <f>(Unicorns[[#This Row],[Valuation]]-Unicorns[[#This Row],[Revised Funding]])/Unicorns[[#This Row],[Revised Funding]]</f>
        <v>9.9289617486338795</v>
      </c>
      <c r="M573" t="s">
        <v>1381</v>
      </c>
      <c r="N573" s="3">
        <f t="shared" si="26"/>
        <v>3</v>
      </c>
    </row>
    <row r="574" spans="1:14" x14ac:dyDescent="0.25">
      <c r="A574" t="s">
        <v>1382</v>
      </c>
      <c r="B574" s="4">
        <v>2000000000</v>
      </c>
      <c r="C574" s="2">
        <v>44397</v>
      </c>
      <c r="D574" s="3">
        <f t="shared" si="27"/>
        <v>2021</v>
      </c>
      <c r="E574" t="s">
        <v>34</v>
      </c>
      <c r="F574" t="s">
        <v>26</v>
      </c>
      <c r="G574" t="s">
        <v>17</v>
      </c>
      <c r="H574" t="s">
        <v>18</v>
      </c>
      <c r="I574" s="3">
        <v>2011</v>
      </c>
      <c r="J574" s="4">
        <v>192000000</v>
      </c>
      <c r="K574" s="4">
        <f t="shared" si="25"/>
        <v>192000000</v>
      </c>
      <c r="L574" s="7">
        <f>(Unicorns[[#This Row],[Valuation]]-Unicorns[[#This Row],[Revised Funding]])/Unicorns[[#This Row],[Revised Funding]]</f>
        <v>9.4166666666666661</v>
      </c>
      <c r="M574" t="s">
        <v>1383</v>
      </c>
      <c r="N574" s="3">
        <f t="shared" si="26"/>
        <v>10</v>
      </c>
    </row>
    <row r="575" spans="1:14" x14ac:dyDescent="0.25">
      <c r="A575" t="s">
        <v>1384</v>
      </c>
      <c r="B575" s="4">
        <v>2000000000</v>
      </c>
      <c r="C575" s="2">
        <v>44501</v>
      </c>
      <c r="D575" s="3">
        <f t="shared" si="27"/>
        <v>2021</v>
      </c>
      <c r="E575" t="s">
        <v>25</v>
      </c>
      <c r="F575" t="s">
        <v>1385</v>
      </c>
      <c r="G575" t="s">
        <v>1386</v>
      </c>
      <c r="H575" t="s">
        <v>13</v>
      </c>
      <c r="I575" s="3">
        <v>2015</v>
      </c>
      <c r="J575" s="4">
        <v>475000000</v>
      </c>
      <c r="K575" s="4">
        <f t="shared" si="25"/>
        <v>475000000</v>
      </c>
      <c r="L575" s="7">
        <f>(Unicorns[[#This Row],[Valuation]]-Unicorns[[#This Row],[Revised Funding]])/Unicorns[[#This Row],[Revised Funding]]</f>
        <v>3.2105263157894739</v>
      </c>
      <c r="M575" t="s">
        <v>1387</v>
      </c>
      <c r="N575" s="3">
        <f t="shared" si="26"/>
        <v>6</v>
      </c>
    </row>
    <row r="576" spans="1:14" x14ac:dyDescent="0.25">
      <c r="A576" t="s">
        <v>1388</v>
      </c>
      <c r="B576" s="4">
        <v>2000000000</v>
      </c>
      <c r="C576" s="2">
        <v>44364</v>
      </c>
      <c r="D576" s="3">
        <f t="shared" si="27"/>
        <v>2021</v>
      </c>
      <c r="E576" t="s">
        <v>50</v>
      </c>
      <c r="F576" t="s">
        <v>231</v>
      </c>
      <c r="G576" t="s">
        <v>17</v>
      </c>
      <c r="H576" t="s">
        <v>18</v>
      </c>
      <c r="I576" s="3">
        <v>2007</v>
      </c>
      <c r="J576" s="4">
        <v>408000000</v>
      </c>
      <c r="K576" s="4">
        <f t="shared" si="25"/>
        <v>408000000</v>
      </c>
      <c r="L576" s="7">
        <f>(Unicorns[[#This Row],[Valuation]]-Unicorns[[#This Row],[Revised Funding]])/Unicorns[[#This Row],[Revised Funding]]</f>
        <v>3.9019607843137254</v>
      </c>
      <c r="M576" t="s">
        <v>1389</v>
      </c>
      <c r="N576" s="3">
        <f t="shared" si="26"/>
        <v>14</v>
      </c>
    </row>
    <row r="577" spans="1:14" x14ac:dyDescent="0.25">
      <c r="A577" t="s">
        <v>1390</v>
      </c>
      <c r="B577" s="4">
        <v>2000000000</v>
      </c>
      <c r="C577" s="2">
        <v>44517</v>
      </c>
      <c r="D577" s="3">
        <f t="shared" si="27"/>
        <v>2021</v>
      </c>
      <c r="E577" t="s">
        <v>34</v>
      </c>
      <c r="F577" t="s">
        <v>26</v>
      </c>
      <c r="G577" t="s">
        <v>17</v>
      </c>
      <c r="H577" t="s">
        <v>18</v>
      </c>
      <c r="I577" s="3">
        <v>2014</v>
      </c>
      <c r="J577" s="4">
        <v>202000000</v>
      </c>
      <c r="K577" s="4">
        <f t="shared" si="25"/>
        <v>202000000</v>
      </c>
      <c r="L577" s="7">
        <f>(Unicorns[[#This Row],[Valuation]]-Unicorns[[#This Row],[Revised Funding]])/Unicorns[[#This Row],[Revised Funding]]</f>
        <v>8.9009900990099009</v>
      </c>
      <c r="M577" t="s">
        <v>1391</v>
      </c>
      <c r="N577" s="3">
        <f t="shared" si="26"/>
        <v>7</v>
      </c>
    </row>
    <row r="578" spans="1:14" x14ac:dyDescent="0.25">
      <c r="A578" t="s">
        <v>1392</v>
      </c>
      <c r="B578" s="4">
        <v>2000000000</v>
      </c>
      <c r="C578" s="2">
        <v>43528</v>
      </c>
      <c r="D578" s="3">
        <f t="shared" si="27"/>
        <v>2019</v>
      </c>
      <c r="E578" t="s">
        <v>15</v>
      </c>
      <c r="F578" t="s">
        <v>1393</v>
      </c>
      <c r="G578" t="s">
        <v>1394</v>
      </c>
      <c r="H578" t="s">
        <v>31</v>
      </c>
      <c r="I578" s="3">
        <v>2012</v>
      </c>
      <c r="J578" s="4">
        <v>285000000</v>
      </c>
      <c r="K578" s="4">
        <f t="shared" ref="K578:K641" si="28">IF(J578=0,AVERAGEIF($E$2:$E$1057,_xlfn.XLOOKUP(J578,$J$2:$J$1057,$E$2:$E$1057),$J$2:$J$1057),J578)</f>
        <v>285000000</v>
      </c>
      <c r="L578" s="7">
        <f>(Unicorns[[#This Row],[Valuation]]-Unicorns[[#This Row],[Revised Funding]])/Unicorns[[#This Row],[Revised Funding]]</f>
        <v>6.0175438596491224</v>
      </c>
      <c r="M578" t="s">
        <v>1395</v>
      </c>
      <c r="N578" s="3">
        <f t="shared" si="26"/>
        <v>7</v>
      </c>
    </row>
    <row r="579" spans="1:14" x14ac:dyDescent="0.25">
      <c r="A579" t="s">
        <v>1396</v>
      </c>
      <c r="B579" s="4">
        <v>2000000000</v>
      </c>
      <c r="C579" s="2">
        <v>44431</v>
      </c>
      <c r="D579" s="3">
        <f t="shared" si="27"/>
        <v>2021</v>
      </c>
      <c r="E579" t="s">
        <v>25</v>
      </c>
      <c r="F579" t="s">
        <v>1397</v>
      </c>
      <c r="G579" t="s">
        <v>1398</v>
      </c>
      <c r="H579" t="s">
        <v>1178</v>
      </c>
      <c r="I579" s="3">
        <v>2018</v>
      </c>
      <c r="J579" s="4">
        <v>570000000</v>
      </c>
      <c r="K579" s="4">
        <f t="shared" si="28"/>
        <v>570000000</v>
      </c>
      <c r="L579" s="7">
        <f>(Unicorns[[#This Row],[Valuation]]-Unicorns[[#This Row],[Revised Funding]])/Unicorns[[#This Row],[Revised Funding]]</f>
        <v>2.5087719298245612</v>
      </c>
      <c r="M579" t="s">
        <v>1399</v>
      </c>
      <c r="N579" s="3">
        <f t="shared" ref="N579:N642" si="29">D579-I579</f>
        <v>3</v>
      </c>
    </row>
    <row r="580" spans="1:14" x14ac:dyDescent="0.25">
      <c r="A580" t="s">
        <v>1400</v>
      </c>
      <c r="B580" s="4">
        <v>2000000000</v>
      </c>
      <c r="C580" s="2">
        <v>44335</v>
      </c>
      <c r="D580" s="3">
        <f t="shared" si="27"/>
        <v>2021</v>
      </c>
      <c r="E580" t="s">
        <v>25</v>
      </c>
      <c r="F580" t="s">
        <v>474</v>
      </c>
      <c r="G580" t="s">
        <v>17</v>
      </c>
      <c r="H580" t="s">
        <v>18</v>
      </c>
      <c r="I580" s="3">
        <v>2019</v>
      </c>
      <c r="J580" s="4">
        <v>566000000</v>
      </c>
      <c r="K580" s="4">
        <f t="shared" si="28"/>
        <v>566000000</v>
      </c>
      <c r="L580" s="7">
        <f>(Unicorns[[#This Row],[Valuation]]-Unicorns[[#This Row],[Revised Funding]])/Unicorns[[#This Row],[Revised Funding]]</f>
        <v>2.5335689045936394</v>
      </c>
      <c r="M580" t="s">
        <v>1401</v>
      </c>
      <c r="N580" s="3">
        <f t="shared" si="29"/>
        <v>2</v>
      </c>
    </row>
    <row r="581" spans="1:14" x14ac:dyDescent="0.25">
      <c r="A581" t="s">
        <v>1402</v>
      </c>
      <c r="B581" s="4">
        <v>2000000000</v>
      </c>
      <c r="C581" s="2">
        <v>43237</v>
      </c>
      <c r="D581" s="3">
        <f t="shared" si="27"/>
        <v>2018</v>
      </c>
      <c r="E581" t="s">
        <v>10</v>
      </c>
      <c r="F581" t="s">
        <v>1103</v>
      </c>
      <c r="G581" t="s">
        <v>1104</v>
      </c>
      <c r="H581" t="s">
        <v>13</v>
      </c>
      <c r="I581" s="3">
        <v>2014</v>
      </c>
      <c r="J581" s="4">
        <v>147000000</v>
      </c>
      <c r="K581" s="4">
        <f t="shared" si="28"/>
        <v>147000000</v>
      </c>
      <c r="L581" s="7">
        <f>(Unicorns[[#This Row],[Valuation]]-Unicorns[[#This Row],[Revised Funding]])/Unicorns[[#This Row],[Revised Funding]]</f>
        <v>12.605442176870747</v>
      </c>
      <c r="M581" t="s">
        <v>1403</v>
      </c>
      <c r="N581" s="3">
        <f t="shared" si="29"/>
        <v>4</v>
      </c>
    </row>
    <row r="582" spans="1:14" x14ac:dyDescent="0.25">
      <c r="A582" t="s">
        <v>1404</v>
      </c>
      <c r="B582" s="4">
        <v>2000000000</v>
      </c>
      <c r="C582" s="2">
        <v>42846</v>
      </c>
      <c r="D582" s="3">
        <f t="shared" si="27"/>
        <v>2017</v>
      </c>
      <c r="E582" t="s">
        <v>34</v>
      </c>
      <c r="F582" t="s">
        <v>193</v>
      </c>
      <c r="G582" t="s">
        <v>17</v>
      </c>
      <c r="H582" t="s">
        <v>18</v>
      </c>
      <c r="I582" s="3">
        <v>2009</v>
      </c>
      <c r="J582" s="4">
        <v>226000000</v>
      </c>
      <c r="K582" s="4">
        <f t="shared" si="28"/>
        <v>226000000</v>
      </c>
      <c r="L582" s="7">
        <f>(Unicorns[[#This Row],[Valuation]]-Unicorns[[#This Row],[Revised Funding]])/Unicorns[[#This Row],[Revised Funding]]</f>
        <v>7.8495575221238942</v>
      </c>
      <c r="M582" t="s">
        <v>1405</v>
      </c>
      <c r="N582" s="3">
        <f t="shared" si="29"/>
        <v>8</v>
      </c>
    </row>
    <row r="583" spans="1:14" x14ac:dyDescent="0.25">
      <c r="A583" t="s">
        <v>1406</v>
      </c>
      <c r="B583" s="4">
        <v>2000000000</v>
      </c>
      <c r="C583" s="2">
        <v>44068</v>
      </c>
      <c r="D583" s="3">
        <f t="shared" si="27"/>
        <v>2020</v>
      </c>
      <c r="E583" t="s">
        <v>50</v>
      </c>
      <c r="F583" t="s">
        <v>193</v>
      </c>
      <c r="G583" t="s">
        <v>17</v>
      </c>
      <c r="H583" t="s">
        <v>18</v>
      </c>
      <c r="I583" s="3">
        <v>2011</v>
      </c>
      <c r="J583" s="4">
        <v>356000000</v>
      </c>
      <c r="K583" s="4">
        <f t="shared" si="28"/>
        <v>356000000</v>
      </c>
      <c r="L583" s="7">
        <f>(Unicorns[[#This Row],[Valuation]]-Unicorns[[#This Row],[Revised Funding]])/Unicorns[[#This Row],[Revised Funding]]</f>
        <v>4.617977528089888</v>
      </c>
      <c r="M583" t="s">
        <v>1407</v>
      </c>
      <c r="N583" s="3">
        <f t="shared" si="29"/>
        <v>9</v>
      </c>
    </row>
    <row r="584" spans="1:14" x14ac:dyDescent="0.25">
      <c r="A584" t="s">
        <v>1408</v>
      </c>
      <c r="B584" s="4">
        <v>2000000000</v>
      </c>
      <c r="C584" s="2">
        <v>43682</v>
      </c>
      <c r="D584" s="3">
        <f t="shared" si="27"/>
        <v>2019</v>
      </c>
      <c r="E584" t="s">
        <v>208</v>
      </c>
      <c r="F584" t="s">
        <v>1103</v>
      </c>
      <c r="G584" t="s">
        <v>1104</v>
      </c>
      <c r="H584" t="s">
        <v>13</v>
      </c>
      <c r="I584" s="3">
        <v>2012</v>
      </c>
      <c r="J584" s="4">
        <v>410000000</v>
      </c>
      <c r="K584" s="4">
        <f t="shared" si="28"/>
        <v>410000000</v>
      </c>
      <c r="L584" s="7">
        <f>(Unicorns[[#This Row],[Valuation]]-Unicorns[[#This Row],[Revised Funding]])/Unicorns[[#This Row],[Revised Funding]]</f>
        <v>3.8780487804878048</v>
      </c>
      <c r="M584" t="s">
        <v>1409</v>
      </c>
      <c r="N584" s="3">
        <f t="shared" si="29"/>
        <v>7</v>
      </c>
    </row>
    <row r="585" spans="1:14" x14ac:dyDescent="0.25">
      <c r="A585" t="s">
        <v>1410</v>
      </c>
      <c r="B585" s="4">
        <v>2000000000</v>
      </c>
      <c r="C585" s="2">
        <v>44455</v>
      </c>
      <c r="D585" s="3">
        <f t="shared" si="27"/>
        <v>2021</v>
      </c>
      <c r="E585" t="s">
        <v>92</v>
      </c>
      <c r="F585" t="s">
        <v>96</v>
      </c>
      <c r="G585" t="s">
        <v>17</v>
      </c>
      <c r="H585" t="s">
        <v>18</v>
      </c>
      <c r="I585" s="3">
        <v>2016</v>
      </c>
      <c r="J585" s="4">
        <v>296000000</v>
      </c>
      <c r="K585" s="4">
        <f t="shared" si="28"/>
        <v>296000000</v>
      </c>
      <c r="L585" s="7">
        <f>(Unicorns[[#This Row],[Valuation]]-Unicorns[[#This Row],[Revised Funding]])/Unicorns[[#This Row],[Revised Funding]]</f>
        <v>5.756756756756757</v>
      </c>
      <c r="M585" t="s">
        <v>1411</v>
      </c>
      <c r="N585" s="3">
        <f t="shared" si="29"/>
        <v>5</v>
      </c>
    </row>
    <row r="586" spans="1:14" x14ac:dyDescent="0.25">
      <c r="A586" t="s">
        <v>1412</v>
      </c>
      <c r="B586" s="4">
        <v>2000000000</v>
      </c>
      <c r="C586" s="2">
        <v>44517</v>
      </c>
      <c r="D586" s="3">
        <f t="shared" si="27"/>
        <v>2021</v>
      </c>
      <c r="E586" t="s">
        <v>196</v>
      </c>
      <c r="F586" t="s">
        <v>1413</v>
      </c>
      <c r="G586" t="s">
        <v>352</v>
      </c>
      <c r="H586" t="s">
        <v>13</v>
      </c>
      <c r="I586" s="3">
        <v>2018</v>
      </c>
      <c r="J586" s="4">
        <v>161000000</v>
      </c>
      <c r="K586" s="4">
        <f t="shared" si="28"/>
        <v>161000000</v>
      </c>
      <c r="L586" s="7">
        <f>(Unicorns[[#This Row],[Valuation]]-Unicorns[[#This Row],[Revised Funding]])/Unicorns[[#This Row],[Revised Funding]]</f>
        <v>11.422360248447205</v>
      </c>
      <c r="M586" t="s">
        <v>1414</v>
      </c>
      <c r="N586" s="3">
        <f t="shared" si="29"/>
        <v>3</v>
      </c>
    </row>
    <row r="587" spans="1:14" x14ac:dyDescent="0.25">
      <c r="A587" t="s">
        <v>1415</v>
      </c>
      <c r="B587" s="4">
        <v>2000000000</v>
      </c>
      <c r="C587" s="2">
        <v>44522</v>
      </c>
      <c r="D587" s="3">
        <f t="shared" si="27"/>
        <v>2021</v>
      </c>
      <c r="E587" t="s">
        <v>92</v>
      </c>
      <c r="F587" t="s">
        <v>96</v>
      </c>
      <c r="G587" t="s">
        <v>17</v>
      </c>
      <c r="H587" t="s">
        <v>18</v>
      </c>
      <c r="I587" s="3">
        <v>2015</v>
      </c>
      <c r="J587" s="4">
        <v>296000000</v>
      </c>
      <c r="K587" s="4">
        <f t="shared" si="28"/>
        <v>296000000</v>
      </c>
      <c r="L587" s="7">
        <f>(Unicorns[[#This Row],[Valuation]]-Unicorns[[#This Row],[Revised Funding]])/Unicorns[[#This Row],[Revised Funding]]</f>
        <v>5.756756756756757</v>
      </c>
      <c r="M587" t="s">
        <v>1416</v>
      </c>
      <c r="N587" s="3">
        <f t="shared" si="29"/>
        <v>6</v>
      </c>
    </row>
    <row r="588" spans="1:14" x14ac:dyDescent="0.25">
      <c r="A588" t="s">
        <v>1417</v>
      </c>
      <c r="B588" s="4">
        <v>2000000000</v>
      </c>
      <c r="C588" s="2">
        <v>44494</v>
      </c>
      <c r="D588" s="3">
        <f t="shared" si="27"/>
        <v>2021</v>
      </c>
      <c r="E588" t="s">
        <v>151</v>
      </c>
      <c r="F588" t="s">
        <v>203</v>
      </c>
      <c r="G588" t="s">
        <v>144</v>
      </c>
      <c r="H588" t="s">
        <v>31</v>
      </c>
      <c r="I588" s="3">
        <v>2018</v>
      </c>
      <c r="J588" s="4">
        <v>587000000</v>
      </c>
      <c r="K588" s="4">
        <f t="shared" si="28"/>
        <v>587000000</v>
      </c>
      <c r="L588" s="7">
        <f>(Unicorns[[#This Row],[Valuation]]-Unicorns[[#This Row],[Revised Funding]])/Unicorns[[#This Row],[Revised Funding]]</f>
        <v>2.4071550255536627</v>
      </c>
      <c r="M588" t="s">
        <v>1418</v>
      </c>
      <c r="N588" s="3">
        <f t="shared" si="29"/>
        <v>3</v>
      </c>
    </row>
    <row r="589" spans="1:14" x14ac:dyDescent="0.25">
      <c r="A589" t="s">
        <v>1419</v>
      </c>
      <c r="B589" s="4">
        <v>2000000000</v>
      </c>
      <c r="C589" s="2">
        <v>40952</v>
      </c>
      <c r="D589" s="3">
        <f t="shared" si="27"/>
        <v>2012</v>
      </c>
      <c r="E589" t="s">
        <v>47</v>
      </c>
      <c r="F589" t="s">
        <v>1420</v>
      </c>
      <c r="G589" t="s">
        <v>172</v>
      </c>
      <c r="H589" t="s">
        <v>13</v>
      </c>
      <c r="I589" s="3">
        <v>1999</v>
      </c>
      <c r="J589" s="4">
        <v>200000000</v>
      </c>
      <c r="K589" s="4">
        <f t="shared" si="28"/>
        <v>200000000</v>
      </c>
      <c r="L589" s="7">
        <f>(Unicorns[[#This Row],[Valuation]]-Unicorns[[#This Row],[Revised Funding]])/Unicorns[[#This Row],[Revised Funding]]</f>
        <v>9</v>
      </c>
      <c r="M589" t="s">
        <v>1421</v>
      </c>
      <c r="N589" s="3">
        <f t="shared" si="29"/>
        <v>13</v>
      </c>
    </row>
    <row r="590" spans="1:14" x14ac:dyDescent="0.25">
      <c r="A590" t="s">
        <v>1422</v>
      </c>
      <c r="B590" s="4">
        <v>2000000000</v>
      </c>
      <c r="C590" s="2">
        <v>44110</v>
      </c>
      <c r="D590" s="3">
        <f t="shared" si="27"/>
        <v>2020</v>
      </c>
      <c r="E590" t="s">
        <v>25</v>
      </c>
      <c r="F590" t="s">
        <v>96</v>
      </c>
      <c r="G590" t="s">
        <v>17</v>
      </c>
      <c r="H590" t="s">
        <v>18</v>
      </c>
      <c r="I590" s="3">
        <v>2017</v>
      </c>
      <c r="J590" s="4">
        <v>365000000</v>
      </c>
      <c r="K590" s="4">
        <f t="shared" si="28"/>
        <v>365000000</v>
      </c>
      <c r="L590" s="7">
        <f>(Unicorns[[#This Row],[Valuation]]-Unicorns[[#This Row],[Revised Funding]])/Unicorns[[#This Row],[Revised Funding]]</f>
        <v>4.4794520547945202</v>
      </c>
      <c r="M590" t="s">
        <v>1423</v>
      </c>
      <c r="N590" s="3">
        <f t="shared" si="29"/>
        <v>3</v>
      </c>
    </row>
    <row r="591" spans="1:14" x14ac:dyDescent="0.25">
      <c r="A591" t="s">
        <v>1424</v>
      </c>
      <c r="B591" s="4">
        <v>2000000000</v>
      </c>
      <c r="C591" s="2">
        <v>44355</v>
      </c>
      <c r="D591" s="3">
        <f t="shared" si="27"/>
        <v>2021</v>
      </c>
      <c r="E591" t="s">
        <v>10</v>
      </c>
      <c r="F591" t="s">
        <v>96</v>
      </c>
      <c r="G591" t="s">
        <v>17</v>
      </c>
      <c r="H591" t="s">
        <v>18</v>
      </c>
      <c r="I591" s="3">
        <v>2016</v>
      </c>
      <c r="J591" s="4">
        <v>432000000</v>
      </c>
      <c r="K591" s="4">
        <f t="shared" si="28"/>
        <v>432000000</v>
      </c>
      <c r="L591" s="7">
        <f>(Unicorns[[#This Row],[Valuation]]-Unicorns[[#This Row],[Revised Funding]])/Unicorns[[#This Row],[Revised Funding]]</f>
        <v>3.6296296296296298</v>
      </c>
      <c r="M591" t="s">
        <v>1425</v>
      </c>
      <c r="N591" s="3">
        <f t="shared" si="29"/>
        <v>5</v>
      </c>
    </row>
    <row r="592" spans="1:14" x14ac:dyDescent="0.25">
      <c r="A592" t="s">
        <v>1426</v>
      </c>
      <c r="B592" s="4">
        <v>2000000000</v>
      </c>
      <c r="C592" s="2">
        <v>44167</v>
      </c>
      <c r="D592" s="3">
        <f t="shared" si="27"/>
        <v>2020</v>
      </c>
      <c r="E592" t="s">
        <v>92</v>
      </c>
      <c r="F592" t="s">
        <v>26</v>
      </c>
      <c r="G592" t="s">
        <v>17</v>
      </c>
      <c r="H592" t="s">
        <v>18</v>
      </c>
      <c r="I592" s="3">
        <v>2015</v>
      </c>
      <c r="J592" s="4">
        <v>373000000</v>
      </c>
      <c r="K592" s="4">
        <f t="shared" si="28"/>
        <v>373000000</v>
      </c>
      <c r="L592" s="7">
        <f>(Unicorns[[#This Row],[Valuation]]-Unicorns[[#This Row],[Revised Funding]])/Unicorns[[#This Row],[Revised Funding]]</f>
        <v>4.3619302949061662</v>
      </c>
      <c r="M592" t="s">
        <v>1427</v>
      </c>
      <c r="N592" s="3">
        <f t="shared" si="29"/>
        <v>5</v>
      </c>
    </row>
    <row r="593" spans="1:14" x14ac:dyDescent="0.25">
      <c r="A593" t="s">
        <v>1428</v>
      </c>
      <c r="B593" s="4">
        <v>2000000000</v>
      </c>
      <c r="C593" s="2">
        <v>43199</v>
      </c>
      <c r="D593" s="3">
        <f t="shared" si="27"/>
        <v>2018</v>
      </c>
      <c r="E593" t="s">
        <v>34</v>
      </c>
      <c r="F593" t="s">
        <v>572</v>
      </c>
      <c r="G593" t="s">
        <v>12</v>
      </c>
      <c r="H593" t="s">
        <v>13</v>
      </c>
      <c r="I593" s="3">
        <v>2007</v>
      </c>
      <c r="J593" s="4">
        <v>768000000</v>
      </c>
      <c r="K593" s="4">
        <f t="shared" si="28"/>
        <v>768000000</v>
      </c>
      <c r="L593" s="7">
        <f>(Unicorns[[#This Row],[Valuation]]-Unicorns[[#This Row],[Revised Funding]])/Unicorns[[#This Row],[Revised Funding]]</f>
        <v>1.6041666666666667</v>
      </c>
      <c r="M593" t="s">
        <v>1429</v>
      </c>
      <c r="N593" s="3">
        <f t="shared" si="29"/>
        <v>11</v>
      </c>
    </row>
    <row r="594" spans="1:14" x14ac:dyDescent="0.25">
      <c r="A594" t="s">
        <v>1430</v>
      </c>
      <c r="B594" s="4">
        <v>2000000000</v>
      </c>
      <c r="C594" s="2">
        <v>44098</v>
      </c>
      <c r="D594" s="3">
        <f t="shared" si="27"/>
        <v>2020</v>
      </c>
      <c r="E594" t="s">
        <v>21</v>
      </c>
      <c r="F594" t="s">
        <v>22</v>
      </c>
      <c r="G594" t="s">
        <v>12</v>
      </c>
      <c r="H594" t="s">
        <v>13</v>
      </c>
      <c r="I594" s="3">
        <v>2015</v>
      </c>
      <c r="J594" s="4">
        <v>950000000</v>
      </c>
      <c r="K594" s="4">
        <f t="shared" si="28"/>
        <v>950000000</v>
      </c>
      <c r="L594" s="7">
        <f>(Unicorns[[#This Row],[Valuation]]-Unicorns[[#This Row],[Revised Funding]])/Unicorns[[#This Row],[Revised Funding]]</f>
        <v>1.1052631578947369</v>
      </c>
      <c r="M594" t="s">
        <v>1431</v>
      </c>
      <c r="N594" s="3">
        <f t="shared" si="29"/>
        <v>5</v>
      </c>
    </row>
    <row r="595" spans="1:14" x14ac:dyDescent="0.25">
      <c r="A595" t="s">
        <v>1432</v>
      </c>
      <c r="B595" s="4">
        <v>2000000000</v>
      </c>
      <c r="C595" s="2">
        <v>44419</v>
      </c>
      <c r="D595" s="3">
        <f t="shared" si="27"/>
        <v>2021</v>
      </c>
      <c r="E595" t="s">
        <v>10</v>
      </c>
      <c r="F595" t="s">
        <v>22</v>
      </c>
      <c r="G595" t="s">
        <v>12</v>
      </c>
      <c r="H595" t="s">
        <v>13</v>
      </c>
      <c r="I595" s="3">
        <v>2014</v>
      </c>
      <c r="J595" s="4">
        <v>786000000</v>
      </c>
      <c r="K595" s="4">
        <f t="shared" si="28"/>
        <v>786000000</v>
      </c>
      <c r="L595" s="7">
        <f>(Unicorns[[#This Row],[Valuation]]-Unicorns[[#This Row],[Revised Funding]])/Unicorns[[#This Row],[Revised Funding]]</f>
        <v>1.5445292620865141</v>
      </c>
      <c r="M595" t="s">
        <v>1433</v>
      </c>
      <c r="N595" s="3">
        <f t="shared" si="29"/>
        <v>7</v>
      </c>
    </row>
    <row r="596" spans="1:14" x14ac:dyDescent="0.25">
      <c r="A596" t="s">
        <v>1434</v>
      </c>
      <c r="B596" s="4">
        <v>2000000000</v>
      </c>
      <c r="C596" s="2">
        <v>44510</v>
      </c>
      <c r="D596" s="3">
        <f t="shared" si="27"/>
        <v>2021</v>
      </c>
      <c r="E596" t="s">
        <v>25</v>
      </c>
      <c r="F596" t="s">
        <v>40</v>
      </c>
      <c r="G596" t="s">
        <v>41</v>
      </c>
      <c r="H596" t="s">
        <v>31</v>
      </c>
      <c r="I596" s="3">
        <v>2018</v>
      </c>
      <c r="J596" s="4">
        <v>339000000</v>
      </c>
      <c r="K596" s="4">
        <f t="shared" si="28"/>
        <v>339000000</v>
      </c>
      <c r="L596" s="7">
        <f>(Unicorns[[#This Row],[Valuation]]-Unicorns[[#This Row],[Revised Funding]])/Unicorns[[#This Row],[Revised Funding]]</f>
        <v>4.8997050147492622</v>
      </c>
      <c r="M596" t="s">
        <v>1435</v>
      </c>
      <c r="N596" s="3">
        <f t="shared" si="29"/>
        <v>3</v>
      </c>
    </row>
    <row r="597" spans="1:14" x14ac:dyDescent="0.25">
      <c r="A597" t="s">
        <v>1436</v>
      </c>
      <c r="B597" s="4">
        <v>1000000000</v>
      </c>
      <c r="C597" s="2">
        <v>44221</v>
      </c>
      <c r="D597" s="3">
        <f t="shared" si="27"/>
        <v>2021</v>
      </c>
      <c r="E597" t="s">
        <v>44</v>
      </c>
      <c r="F597" t="s">
        <v>72</v>
      </c>
      <c r="G597" t="s">
        <v>12</v>
      </c>
      <c r="H597" t="s">
        <v>13</v>
      </c>
      <c r="I597" s="3">
        <v>2013</v>
      </c>
      <c r="J597" s="4">
        <v>188000000</v>
      </c>
      <c r="K597" s="4">
        <f t="shared" si="28"/>
        <v>188000000</v>
      </c>
      <c r="L597" s="7">
        <f>(Unicorns[[#This Row],[Valuation]]-Unicorns[[#This Row],[Revised Funding]])/Unicorns[[#This Row],[Revised Funding]]</f>
        <v>4.3191489361702127</v>
      </c>
      <c r="M597" t="s">
        <v>1437</v>
      </c>
      <c r="N597" s="3">
        <f t="shared" si="29"/>
        <v>8</v>
      </c>
    </row>
    <row r="598" spans="1:14" x14ac:dyDescent="0.25">
      <c r="A598" t="s">
        <v>1438</v>
      </c>
      <c r="B598" s="4">
        <v>1000000000</v>
      </c>
      <c r="C598" s="2">
        <v>44104</v>
      </c>
      <c r="D598" s="3">
        <f t="shared" si="27"/>
        <v>2020</v>
      </c>
      <c r="E598" t="s">
        <v>92</v>
      </c>
      <c r="F598" t="s">
        <v>1439</v>
      </c>
      <c r="G598" t="s">
        <v>17</v>
      </c>
      <c r="H598" t="s">
        <v>18</v>
      </c>
      <c r="I598" s="3">
        <v>2013</v>
      </c>
      <c r="J598" s="4">
        <v>94000000</v>
      </c>
      <c r="K598" s="4">
        <f t="shared" si="28"/>
        <v>94000000</v>
      </c>
      <c r="L598" s="7">
        <f>(Unicorns[[#This Row],[Valuation]]-Unicorns[[#This Row],[Revised Funding]])/Unicorns[[#This Row],[Revised Funding]]</f>
        <v>9.6382978723404253</v>
      </c>
      <c r="M598" t="s">
        <v>1440</v>
      </c>
      <c r="N598" s="3">
        <f t="shared" si="29"/>
        <v>7</v>
      </c>
    </row>
    <row r="599" spans="1:14" x14ac:dyDescent="0.25">
      <c r="A599" t="s">
        <v>1441</v>
      </c>
      <c r="B599" s="4">
        <v>1000000000</v>
      </c>
      <c r="C599" s="2">
        <v>43616</v>
      </c>
      <c r="D599" s="3">
        <f t="shared" si="27"/>
        <v>2019</v>
      </c>
      <c r="E599" t="s">
        <v>92</v>
      </c>
      <c r="F599" t="s">
        <v>1442</v>
      </c>
      <c r="G599" t="s">
        <v>185</v>
      </c>
      <c r="H599" t="s">
        <v>13</v>
      </c>
      <c r="I599" s="3">
        <v>2000</v>
      </c>
      <c r="J599" s="4">
        <v>62000000</v>
      </c>
      <c r="K599" s="4">
        <f t="shared" si="28"/>
        <v>62000000</v>
      </c>
      <c r="L599" s="7">
        <f>(Unicorns[[#This Row],[Valuation]]-Unicorns[[#This Row],[Revised Funding]])/Unicorns[[#This Row],[Revised Funding]]</f>
        <v>15.129032258064516</v>
      </c>
      <c r="M599" t="s">
        <v>1443</v>
      </c>
      <c r="N599" s="3">
        <f t="shared" si="29"/>
        <v>19</v>
      </c>
    </row>
    <row r="600" spans="1:14" x14ac:dyDescent="0.25">
      <c r="A600" t="s">
        <v>1444</v>
      </c>
      <c r="B600" s="4">
        <v>1000000000</v>
      </c>
      <c r="C600" s="2">
        <v>44329</v>
      </c>
      <c r="D600" s="3">
        <f t="shared" si="27"/>
        <v>2021</v>
      </c>
      <c r="E600" t="s">
        <v>50</v>
      </c>
      <c r="F600" t="s">
        <v>1445</v>
      </c>
      <c r="G600" t="s">
        <v>17</v>
      </c>
      <c r="H600" t="s">
        <v>18</v>
      </c>
      <c r="I600" s="3">
        <v>2009</v>
      </c>
      <c r="J600" s="4">
        <v>206000000</v>
      </c>
      <c r="K600" s="4">
        <f t="shared" si="28"/>
        <v>206000000</v>
      </c>
      <c r="L600" s="7">
        <f>(Unicorns[[#This Row],[Valuation]]-Unicorns[[#This Row],[Revised Funding]])/Unicorns[[#This Row],[Revised Funding]]</f>
        <v>3.854368932038835</v>
      </c>
      <c r="M600" t="s">
        <v>1446</v>
      </c>
      <c r="N600" s="3">
        <f t="shared" si="29"/>
        <v>12</v>
      </c>
    </row>
    <row r="601" spans="1:14" x14ac:dyDescent="0.25">
      <c r="A601" t="s">
        <v>1447</v>
      </c>
      <c r="B601" s="4">
        <v>1000000000</v>
      </c>
      <c r="C601" s="2">
        <v>42954</v>
      </c>
      <c r="D601" s="3">
        <f t="shared" si="27"/>
        <v>2017</v>
      </c>
      <c r="E601" t="s">
        <v>208</v>
      </c>
      <c r="F601" t="s">
        <v>1448</v>
      </c>
      <c r="G601" t="s">
        <v>920</v>
      </c>
      <c r="H601" t="s">
        <v>1178</v>
      </c>
      <c r="I601" s="3">
        <v>2000</v>
      </c>
      <c r="J601" s="4">
        <v>547000000</v>
      </c>
      <c r="K601" s="4">
        <f t="shared" si="28"/>
        <v>547000000</v>
      </c>
      <c r="L601" s="7">
        <f>(Unicorns[[#This Row],[Valuation]]-Unicorns[[#This Row],[Revised Funding]])/Unicorns[[#This Row],[Revised Funding]]</f>
        <v>0.82815356489945158</v>
      </c>
      <c r="M601" t="s">
        <v>1449</v>
      </c>
      <c r="N601" s="3">
        <f t="shared" si="29"/>
        <v>17</v>
      </c>
    </row>
    <row r="602" spans="1:14" x14ac:dyDescent="0.25">
      <c r="A602" t="s">
        <v>1450</v>
      </c>
      <c r="B602" s="4">
        <v>1000000000</v>
      </c>
      <c r="C602" s="2">
        <v>43262</v>
      </c>
      <c r="D602" s="3">
        <f t="shared" si="27"/>
        <v>2018</v>
      </c>
      <c r="E602" t="s">
        <v>119</v>
      </c>
      <c r="F602" t="s">
        <v>1451</v>
      </c>
      <c r="G602" t="s">
        <v>12</v>
      </c>
      <c r="H602" t="s">
        <v>13</v>
      </c>
      <c r="I602" s="3">
        <v>2010</v>
      </c>
      <c r="J602" s="4">
        <v>523000000</v>
      </c>
      <c r="K602" s="4">
        <f t="shared" si="28"/>
        <v>523000000</v>
      </c>
      <c r="L602" s="7">
        <f>(Unicorns[[#This Row],[Valuation]]-Unicorns[[#This Row],[Revised Funding]])/Unicorns[[#This Row],[Revised Funding]]</f>
        <v>0.91204588910133844</v>
      </c>
      <c r="M602" t="s">
        <v>1452</v>
      </c>
      <c r="N602" s="3">
        <f t="shared" si="29"/>
        <v>8</v>
      </c>
    </row>
    <row r="603" spans="1:14" x14ac:dyDescent="0.25">
      <c r="A603" t="s">
        <v>1453</v>
      </c>
      <c r="B603" s="4">
        <v>1000000000</v>
      </c>
      <c r="C603" s="2">
        <v>44627</v>
      </c>
      <c r="D603" s="3">
        <f t="shared" si="27"/>
        <v>2022</v>
      </c>
      <c r="E603" t="s">
        <v>25</v>
      </c>
      <c r="F603" t="s">
        <v>1454</v>
      </c>
      <c r="G603" t="s">
        <v>65</v>
      </c>
      <c r="H603" t="s">
        <v>13</v>
      </c>
      <c r="I603" s="3">
        <v>2017</v>
      </c>
      <c r="J603" s="4">
        <v>227000000</v>
      </c>
      <c r="K603" s="4">
        <f t="shared" si="28"/>
        <v>227000000</v>
      </c>
      <c r="L603" s="7">
        <f>(Unicorns[[#This Row],[Valuation]]-Unicorns[[#This Row],[Revised Funding]])/Unicorns[[#This Row],[Revised Funding]]</f>
        <v>3.4052863436123348</v>
      </c>
      <c r="M603" t="s">
        <v>1455</v>
      </c>
      <c r="N603" s="3">
        <f t="shared" si="29"/>
        <v>5</v>
      </c>
    </row>
    <row r="604" spans="1:14" x14ac:dyDescent="0.25">
      <c r="A604" t="s">
        <v>1456</v>
      </c>
      <c r="B604" s="4">
        <v>1000000000</v>
      </c>
      <c r="C604" s="2">
        <v>43206</v>
      </c>
      <c r="D604" s="3">
        <f t="shared" si="27"/>
        <v>2018</v>
      </c>
      <c r="E604" t="s">
        <v>10</v>
      </c>
      <c r="F604" t="s">
        <v>72</v>
      </c>
      <c r="G604" t="s">
        <v>12</v>
      </c>
      <c r="H604" t="s">
        <v>13</v>
      </c>
      <c r="I604" s="3">
        <v>2014</v>
      </c>
      <c r="J604" s="4">
        <v>79000000</v>
      </c>
      <c r="K604" s="4">
        <f t="shared" si="28"/>
        <v>79000000</v>
      </c>
      <c r="L604" s="7">
        <f>(Unicorns[[#This Row],[Valuation]]-Unicorns[[#This Row],[Revised Funding]])/Unicorns[[#This Row],[Revised Funding]]</f>
        <v>11.658227848101266</v>
      </c>
      <c r="M604" t="s">
        <v>1457</v>
      </c>
      <c r="N604" s="3">
        <f t="shared" si="29"/>
        <v>4</v>
      </c>
    </row>
    <row r="605" spans="1:14" x14ac:dyDescent="0.25">
      <c r="A605" t="s">
        <v>1458</v>
      </c>
      <c r="B605" s="4">
        <v>1000000000</v>
      </c>
      <c r="C605" s="2">
        <v>44389</v>
      </c>
      <c r="D605" s="3">
        <f t="shared" si="27"/>
        <v>2021</v>
      </c>
      <c r="E605" t="s">
        <v>92</v>
      </c>
      <c r="F605" t="s">
        <v>72</v>
      </c>
      <c r="G605" t="s">
        <v>12</v>
      </c>
      <c r="H605" t="s">
        <v>13</v>
      </c>
      <c r="I605" s="3">
        <v>2016</v>
      </c>
      <c r="J605" s="4">
        <v>214000000</v>
      </c>
      <c r="K605" s="4">
        <f t="shared" si="28"/>
        <v>214000000</v>
      </c>
      <c r="L605" s="7">
        <f>(Unicorns[[#This Row],[Valuation]]-Unicorns[[#This Row],[Revised Funding]])/Unicorns[[#This Row],[Revised Funding]]</f>
        <v>3.6728971962616823</v>
      </c>
      <c r="M605" t="s">
        <v>1459</v>
      </c>
      <c r="N605" s="3">
        <f t="shared" si="29"/>
        <v>5</v>
      </c>
    </row>
    <row r="606" spans="1:14" x14ac:dyDescent="0.25">
      <c r="A606" t="s">
        <v>1460</v>
      </c>
      <c r="B606" s="4">
        <v>1000000000</v>
      </c>
      <c r="C606" s="2">
        <v>44561</v>
      </c>
      <c r="D606" s="3">
        <f t="shared" si="27"/>
        <v>2021</v>
      </c>
      <c r="E606" t="s">
        <v>128</v>
      </c>
      <c r="F606" t="s">
        <v>29</v>
      </c>
      <c r="G606" t="s">
        <v>30</v>
      </c>
      <c r="H606" t="s">
        <v>31</v>
      </c>
      <c r="I606" s="3">
        <v>2016</v>
      </c>
      <c r="J606" s="4">
        <v>151000000</v>
      </c>
      <c r="K606" s="4">
        <f t="shared" si="28"/>
        <v>151000000</v>
      </c>
      <c r="L606" s="7">
        <f>(Unicorns[[#This Row],[Valuation]]-Unicorns[[#This Row],[Revised Funding]])/Unicorns[[#This Row],[Revised Funding]]</f>
        <v>5.6225165562913908</v>
      </c>
      <c r="M606" t="s">
        <v>1461</v>
      </c>
      <c r="N606" s="3">
        <f t="shared" si="29"/>
        <v>5</v>
      </c>
    </row>
    <row r="607" spans="1:14" x14ac:dyDescent="0.25">
      <c r="A607" t="s">
        <v>1462</v>
      </c>
      <c r="B607" s="4">
        <v>1000000000</v>
      </c>
      <c r="C607" s="2">
        <v>44207</v>
      </c>
      <c r="D607" s="3">
        <f t="shared" si="27"/>
        <v>2021</v>
      </c>
      <c r="E607" t="s">
        <v>92</v>
      </c>
      <c r="F607" t="s">
        <v>825</v>
      </c>
      <c r="G607" t="s">
        <v>17</v>
      </c>
      <c r="H607" t="s">
        <v>18</v>
      </c>
      <c r="I607" s="3">
        <v>2020</v>
      </c>
      <c r="J607" s="4">
        <v>700000000</v>
      </c>
      <c r="K607" s="4">
        <f t="shared" si="28"/>
        <v>700000000</v>
      </c>
      <c r="L607" s="7">
        <f>(Unicorns[[#This Row],[Valuation]]-Unicorns[[#This Row],[Revised Funding]])/Unicorns[[#This Row],[Revised Funding]]</f>
        <v>0.42857142857142855</v>
      </c>
      <c r="M607" t="s">
        <v>1463</v>
      </c>
      <c r="N607" s="3">
        <f t="shared" si="29"/>
        <v>1</v>
      </c>
    </row>
    <row r="608" spans="1:14" x14ac:dyDescent="0.25">
      <c r="A608" t="s">
        <v>1464</v>
      </c>
      <c r="B608" s="4">
        <v>1000000000</v>
      </c>
      <c r="C608" s="2">
        <v>44168</v>
      </c>
      <c r="D608" s="3">
        <f t="shared" si="27"/>
        <v>2020</v>
      </c>
      <c r="E608" t="s">
        <v>21</v>
      </c>
      <c r="F608" t="s">
        <v>807</v>
      </c>
      <c r="G608" t="s">
        <v>17</v>
      </c>
      <c r="H608" t="s">
        <v>18</v>
      </c>
      <c r="I608" s="3">
        <v>2015</v>
      </c>
      <c r="J608" s="4">
        <v>231000000</v>
      </c>
      <c r="K608" s="4">
        <f t="shared" si="28"/>
        <v>231000000</v>
      </c>
      <c r="L608" s="7">
        <f>(Unicorns[[#This Row],[Valuation]]-Unicorns[[#This Row],[Revised Funding]])/Unicorns[[#This Row],[Revised Funding]]</f>
        <v>3.329004329004329</v>
      </c>
      <c r="M608" t="s">
        <v>1465</v>
      </c>
      <c r="N608" s="3">
        <f t="shared" si="29"/>
        <v>5</v>
      </c>
    </row>
    <row r="609" spans="1:14" x14ac:dyDescent="0.25">
      <c r="A609" t="s">
        <v>1466</v>
      </c>
      <c r="B609" s="4">
        <v>1000000000</v>
      </c>
      <c r="C609" s="2">
        <v>43454</v>
      </c>
      <c r="D609" s="3">
        <f t="shared" si="27"/>
        <v>2018</v>
      </c>
      <c r="E609" t="s">
        <v>128</v>
      </c>
      <c r="F609" t="s">
        <v>1192</v>
      </c>
      <c r="G609" t="s">
        <v>17</v>
      </c>
      <c r="H609" t="s">
        <v>18</v>
      </c>
      <c r="I609" s="3">
        <v>2016</v>
      </c>
      <c r="J609" s="4">
        <v>2000000000</v>
      </c>
      <c r="K609" s="4">
        <f t="shared" si="28"/>
        <v>2000000000</v>
      </c>
      <c r="L609" s="7">
        <f>(Unicorns[[#This Row],[Valuation]]-Unicorns[[#This Row],[Revised Funding]])/Unicorns[[#This Row],[Revised Funding]]</f>
        <v>-0.5</v>
      </c>
      <c r="M609" t="s">
        <v>1467</v>
      </c>
      <c r="N609" s="3">
        <f t="shared" si="29"/>
        <v>2</v>
      </c>
    </row>
    <row r="610" spans="1:14" x14ac:dyDescent="0.25">
      <c r="A610" t="s">
        <v>1468</v>
      </c>
      <c r="B610" s="4">
        <v>1000000000</v>
      </c>
      <c r="C610" s="2">
        <v>42207</v>
      </c>
      <c r="D610" s="3">
        <f t="shared" si="27"/>
        <v>2015</v>
      </c>
      <c r="E610" t="s">
        <v>34</v>
      </c>
      <c r="F610" t="s">
        <v>272</v>
      </c>
      <c r="G610" t="s">
        <v>17</v>
      </c>
      <c r="H610" t="s">
        <v>18</v>
      </c>
      <c r="I610" s="3">
        <v>2010</v>
      </c>
      <c r="J610" s="4">
        <v>211000000</v>
      </c>
      <c r="K610" s="4">
        <f t="shared" si="28"/>
        <v>211000000</v>
      </c>
      <c r="L610" s="7">
        <f>(Unicorns[[#This Row],[Valuation]]-Unicorns[[#This Row],[Revised Funding]])/Unicorns[[#This Row],[Revised Funding]]</f>
        <v>3.7393364928909953</v>
      </c>
      <c r="M610" t="s">
        <v>1469</v>
      </c>
      <c r="N610" s="3">
        <f t="shared" si="29"/>
        <v>5</v>
      </c>
    </row>
    <row r="611" spans="1:14" x14ac:dyDescent="0.25">
      <c r="A611" t="s">
        <v>1470</v>
      </c>
      <c r="B611" s="4">
        <v>1000000000</v>
      </c>
      <c r="C611" s="2">
        <v>43487</v>
      </c>
      <c r="D611" s="3">
        <f t="shared" si="27"/>
        <v>2019</v>
      </c>
      <c r="E611" t="s">
        <v>10</v>
      </c>
      <c r="F611" t="s">
        <v>1471</v>
      </c>
      <c r="G611" t="s">
        <v>17</v>
      </c>
      <c r="H611" t="s">
        <v>18</v>
      </c>
      <c r="I611" s="3">
        <v>2015</v>
      </c>
      <c r="J611" s="4">
        <v>310000000</v>
      </c>
      <c r="K611" s="4">
        <f t="shared" si="28"/>
        <v>310000000</v>
      </c>
      <c r="L611" s="7">
        <f>(Unicorns[[#This Row],[Valuation]]-Unicorns[[#This Row],[Revised Funding]])/Unicorns[[#This Row],[Revised Funding]]</f>
        <v>2.225806451612903</v>
      </c>
      <c r="M611" t="s">
        <v>890</v>
      </c>
      <c r="N611" s="3">
        <f t="shared" si="29"/>
        <v>4</v>
      </c>
    </row>
    <row r="612" spans="1:14" x14ac:dyDescent="0.25">
      <c r="A612" t="s">
        <v>1472</v>
      </c>
      <c r="B612" s="4">
        <v>1000000000</v>
      </c>
      <c r="C612" s="2">
        <v>43391</v>
      </c>
      <c r="D612" s="3">
        <f t="shared" si="27"/>
        <v>2018</v>
      </c>
      <c r="E612" t="s">
        <v>21</v>
      </c>
      <c r="F612" t="s">
        <v>659</v>
      </c>
      <c r="G612" t="s">
        <v>12</v>
      </c>
      <c r="H612" t="s">
        <v>13</v>
      </c>
      <c r="I612" s="3">
        <v>2009</v>
      </c>
      <c r="J612" s="4">
        <v>139000000</v>
      </c>
      <c r="K612" s="4">
        <f t="shared" si="28"/>
        <v>139000000</v>
      </c>
      <c r="L612" s="7">
        <f>(Unicorns[[#This Row],[Valuation]]-Unicorns[[#This Row],[Revised Funding]])/Unicorns[[#This Row],[Revised Funding]]</f>
        <v>6.1942446043165464</v>
      </c>
      <c r="M612" t="s">
        <v>1473</v>
      </c>
      <c r="N612" s="3">
        <f t="shared" si="29"/>
        <v>9</v>
      </c>
    </row>
    <row r="613" spans="1:14" x14ac:dyDescent="0.25">
      <c r="A613" t="s">
        <v>1474</v>
      </c>
      <c r="B613" s="4">
        <v>1000000000</v>
      </c>
      <c r="C613" s="2">
        <v>44340</v>
      </c>
      <c r="D613" s="3">
        <f t="shared" si="27"/>
        <v>2021</v>
      </c>
      <c r="E613" t="s">
        <v>25</v>
      </c>
      <c r="F613" t="s">
        <v>11</v>
      </c>
      <c r="G613" t="s">
        <v>12</v>
      </c>
      <c r="H613" t="s">
        <v>13</v>
      </c>
      <c r="I613" s="3">
        <v>2015</v>
      </c>
      <c r="J613" s="4">
        <v>227000000</v>
      </c>
      <c r="K613" s="4">
        <f t="shared" si="28"/>
        <v>227000000</v>
      </c>
      <c r="L613" s="7">
        <f>(Unicorns[[#This Row],[Valuation]]-Unicorns[[#This Row],[Revised Funding]])/Unicorns[[#This Row],[Revised Funding]]</f>
        <v>3.4052863436123348</v>
      </c>
      <c r="M613" t="s">
        <v>1475</v>
      </c>
      <c r="N613" s="3">
        <f t="shared" si="29"/>
        <v>6</v>
      </c>
    </row>
    <row r="614" spans="1:14" x14ac:dyDescent="0.25">
      <c r="A614" t="s">
        <v>1476</v>
      </c>
      <c r="B614" s="4">
        <v>1000000000</v>
      </c>
      <c r="C614" s="2">
        <v>42306</v>
      </c>
      <c r="D614" s="3">
        <f t="shared" si="27"/>
        <v>2015</v>
      </c>
      <c r="E614" t="s">
        <v>63</v>
      </c>
      <c r="F614" t="s">
        <v>72</v>
      </c>
      <c r="G614" t="s">
        <v>12</v>
      </c>
      <c r="H614" t="s">
        <v>13</v>
      </c>
      <c r="I614" s="3">
        <v>2001</v>
      </c>
      <c r="J614" s="4">
        <v>223000000</v>
      </c>
      <c r="K614" s="4">
        <f t="shared" si="28"/>
        <v>223000000</v>
      </c>
      <c r="L614" s="7">
        <f>(Unicorns[[#This Row],[Valuation]]-Unicorns[[#This Row],[Revised Funding]])/Unicorns[[#This Row],[Revised Funding]]</f>
        <v>3.4843049327354261</v>
      </c>
      <c r="M614" t="s">
        <v>1477</v>
      </c>
      <c r="N614" s="3">
        <f t="shared" si="29"/>
        <v>14</v>
      </c>
    </row>
    <row r="615" spans="1:14" x14ac:dyDescent="0.25">
      <c r="A615" t="s">
        <v>1478</v>
      </c>
      <c r="B615" s="4">
        <v>1000000000</v>
      </c>
      <c r="C615" s="2">
        <v>44297</v>
      </c>
      <c r="D615" s="3">
        <f t="shared" si="27"/>
        <v>2021</v>
      </c>
      <c r="E615" t="s">
        <v>25</v>
      </c>
      <c r="F615" t="s">
        <v>293</v>
      </c>
      <c r="G615" t="s">
        <v>12</v>
      </c>
      <c r="H615" t="s">
        <v>13</v>
      </c>
      <c r="I615" s="3">
        <v>2016</v>
      </c>
      <c r="J615" s="4">
        <v>249000000</v>
      </c>
      <c r="K615" s="4">
        <f t="shared" si="28"/>
        <v>249000000</v>
      </c>
      <c r="L615" s="7">
        <f>(Unicorns[[#This Row],[Valuation]]-Unicorns[[#This Row],[Revised Funding]])/Unicorns[[#This Row],[Revised Funding]]</f>
        <v>3.0160642570281126</v>
      </c>
      <c r="M615" t="s">
        <v>1479</v>
      </c>
      <c r="N615" s="3">
        <f t="shared" si="29"/>
        <v>5</v>
      </c>
    </row>
    <row r="616" spans="1:14" x14ac:dyDescent="0.25">
      <c r="A616" t="s">
        <v>1480</v>
      </c>
      <c r="B616" s="4">
        <v>1000000000</v>
      </c>
      <c r="C616" s="2">
        <v>42326</v>
      </c>
      <c r="D616" s="3">
        <f t="shared" si="27"/>
        <v>2015</v>
      </c>
      <c r="E616" t="s">
        <v>63</v>
      </c>
      <c r="F616" t="s">
        <v>72</v>
      </c>
      <c r="G616" t="s">
        <v>12</v>
      </c>
      <c r="H616" t="s">
        <v>13</v>
      </c>
      <c r="I616" s="3">
        <v>1998</v>
      </c>
      <c r="J616" s="4">
        <v>315000000</v>
      </c>
      <c r="K616" s="4">
        <f t="shared" si="28"/>
        <v>315000000</v>
      </c>
      <c r="L616" s="7">
        <f>(Unicorns[[#This Row],[Valuation]]-Unicorns[[#This Row],[Revised Funding]])/Unicorns[[#This Row],[Revised Funding]]</f>
        <v>2.1746031746031744</v>
      </c>
      <c r="M616" t="s">
        <v>1481</v>
      </c>
      <c r="N616" s="3">
        <f t="shared" si="29"/>
        <v>17</v>
      </c>
    </row>
    <row r="617" spans="1:14" x14ac:dyDescent="0.25">
      <c r="A617" t="s">
        <v>1482</v>
      </c>
      <c r="B617" s="4">
        <v>1000000000</v>
      </c>
      <c r="C617" s="2">
        <v>42115</v>
      </c>
      <c r="D617" s="3">
        <f t="shared" si="27"/>
        <v>2015</v>
      </c>
      <c r="E617" t="s">
        <v>25</v>
      </c>
      <c r="F617" t="s">
        <v>11</v>
      </c>
      <c r="G617" t="s">
        <v>12</v>
      </c>
      <c r="H617" t="s">
        <v>13</v>
      </c>
      <c r="I617" s="3">
        <v>2013</v>
      </c>
      <c r="J617" s="4">
        <v>131000000</v>
      </c>
      <c r="K617" s="4">
        <f t="shared" si="28"/>
        <v>131000000</v>
      </c>
      <c r="L617" s="7">
        <f>(Unicorns[[#This Row],[Valuation]]-Unicorns[[#This Row],[Revised Funding]])/Unicorns[[#This Row],[Revised Funding]]</f>
        <v>6.6335877862595423</v>
      </c>
      <c r="M617" t="s">
        <v>1483</v>
      </c>
      <c r="N617" s="3">
        <f t="shared" si="29"/>
        <v>2</v>
      </c>
    </row>
    <row r="618" spans="1:14" x14ac:dyDescent="0.25">
      <c r="A618" t="s">
        <v>1484</v>
      </c>
      <c r="B618" s="4">
        <v>1000000000</v>
      </c>
      <c r="C618" s="2">
        <v>43430</v>
      </c>
      <c r="D618" s="3">
        <f t="shared" si="27"/>
        <v>2018</v>
      </c>
      <c r="E618" t="s">
        <v>44</v>
      </c>
      <c r="F618" t="s">
        <v>572</v>
      </c>
      <c r="G618" t="s">
        <v>12</v>
      </c>
      <c r="H618" t="s">
        <v>13</v>
      </c>
      <c r="I618" s="3">
        <v>2011</v>
      </c>
      <c r="J618" s="4">
        <v>281000000</v>
      </c>
      <c r="K618" s="4">
        <f t="shared" si="28"/>
        <v>281000000</v>
      </c>
      <c r="L618" s="7">
        <f>(Unicorns[[#This Row],[Valuation]]-Unicorns[[#This Row],[Revised Funding]])/Unicorns[[#This Row],[Revised Funding]]</f>
        <v>2.5587188612099645</v>
      </c>
      <c r="M618" t="s">
        <v>1485</v>
      </c>
      <c r="N618" s="3">
        <f t="shared" si="29"/>
        <v>7</v>
      </c>
    </row>
    <row r="619" spans="1:14" x14ac:dyDescent="0.25">
      <c r="A619" t="s">
        <v>1486</v>
      </c>
      <c r="B619" s="4">
        <v>1000000000</v>
      </c>
      <c r="C619" s="2">
        <v>43858</v>
      </c>
      <c r="D619" s="3">
        <f t="shared" si="27"/>
        <v>2020</v>
      </c>
      <c r="E619" t="s">
        <v>34</v>
      </c>
      <c r="F619" t="s">
        <v>96</v>
      </c>
      <c r="G619" t="s">
        <v>17</v>
      </c>
      <c r="H619" t="s">
        <v>18</v>
      </c>
      <c r="I619" s="3">
        <v>2012</v>
      </c>
      <c r="J619" s="4">
        <v>143000000</v>
      </c>
      <c r="K619" s="4">
        <f t="shared" si="28"/>
        <v>143000000</v>
      </c>
      <c r="L619" s="7">
        <f>(Unicorns[[#This Row],[Valuation]]-Unicorns[[#This Row],[Revised Funding]])/Unicorns[[#This Row],[Revised Funding]]</f>
        <v>5.9930069930069934</v>
      </c>
      <c r="M619" t="s">
        <v>1487</v>
      </c>
      <c r="N619" s="3">
        <f t="shared" si="29"/>
        <v>8</v>
      </c>
    </row>
    <row r="620" spans="1:14" x14ac:dyDescent="0.25">
      <c r="A620" t="s">
        <v>1488</v>
      </c>
      <c r="B620" s="4">
        <v>1000000000</v>
      </c>
      <c r="C620" s="2">
        <v>44454</v>
      </c>
      <c r="D620" s="3">
        <f t="shared" si="27"/>
        <v>2021</v>
      </c>
      <c r="E620" t="s">
        <v>44</v>
      </c>
      <c r="F620" t="s">
        <v>72</v>
      </c>
      <c r="G620" t="s">
        <v>12</v>
      </c>
      <c r="H620" t="s">
        <v>13</v>
      </c>
      <c r="I620" s="3">
        <v>2010</v>
      </c>
      <c r="J620" s="4">
        <v>229000000</v>
      </c>
      <c r="K620" s="4">
        <f t="shared" si="28"/>
        <v>229000000</v>
      </c>
      <c r="L620" s="7">
        <f>(Unicorns[[#This Row],[Valuation]]-Unicorns[[#This Row],[Revised Funding]])/Unicorns[[#This Row],[Revised Funding]]</f>
        <v>3.3668122270742358</v>
      </c>
      <c r="M620" t="s">
        <v>1489</v>
      </c>
      <c r="N620" s="3">
        <f t="shared" si="29"/>
        <v>11</v>
      </c>
    </row>
    <row r="621" spans="1:14" x14ac:dyDescent="0.25">
      <c r="A621" t="s">
        <v>1490</v>
      </c>
      <c r="B621" s="4">
        <v>1000000000</v>
      </c>
      <c r="C621" s="2">
        <v>43294</v>
      </c>
      <c r="D621" s="3">
        <f t="shared" si="27"/>
        <v>2018</v>
      </c>
      <c r="E621" t="s">
        <v>44</v>
      </c>
      <c r="F621" t="s">
        <v>1491</v>
      </c>
      <c r="G621" t="s">
        <v>12</v>
      </c>
      <c r="H621" t="s">
        <v>13</v>
      </c>
      <c r="I621" s="3">
        <v>2014</v>
      </c>
      <c r="J621" s="4">
        <v>650000000</v>
      </c>
      <c r="K621" s="4">
        <f t="shared" si="28"/>
        <v>650000000</v>
      </c>
      <c r="L621" s="7">
        <f>(Unicorns[[#This Row],[Valuation]]-Unicorns[[#This Row],[Revised Funding]])/Unicorns[[#This Row],[Revised Funding]]</f>
        <v>0.53846153846153844</v>
      </c>
      <c r="M621" t="s">
        <v>1492</v>
      </c>
      <c r="N621" s="3">
        <f t="shared" si="29"/>
        <v>4</v>
      </c>
    </row>
    <row r="622" spans="1:14" x14ac:dyDescent="0.25">
      <c r="A622" t="s">
        <v>1493</v>
      </c>
      <c r="B622" s="4">
        <v>1000000000</v>
      </c>
      <c r="C622" s="2">
        <v>42198</v>
      </c>
      <c r="D622" s="3">
        <f t="shared" si="27"/>
        <v>2015</v>
      </c>
      <c r="E622" t="s">
        <v>15</v>
      </c>
      <c r="F622" t="s">
        <v>406</v>
      </c>
      <c r="G622" t="s">
        <v>407</v>
      </c>
      <c r="H622" t="s">
        <v>408</v>
      </c>
      <c r="I622" s="3">
        <v>2011</v>
      </c>
      <c r="J622" s="4">
        <v>344000000</v>
      </c>
      <c r="K622" s="4">
        <f t="shared" si="28"/>
        <v>344000000</v>
      </c>
      <c r="L622" s="7">
        <f>(Unicorns[[#This Row],[Valuation]]-Unicorns[[#This Row],[Revised Funding]])/Unicorns[[#This Row],[Revised Funding]]</f>
        <v>1.9069767441860466</v>
      </c>
      <c r="M622" t="s">
        <v>1494</v>
      </c>
      <c r="N622" s="3">
        <f t="shared" si="29"/>
        <v>4</v>
      </c>
    </row>
    <row r="623" spans="1:14" x14ac:dyDescent="0.25">
      <c r="A623" t="s">
        <v>1495</v>
      </c>
      <c r="B623" s="4">
        <v>1000000000</v>
      </c>
      <c r="C623" s="2">
        <v>42005</v>
      </c>
      <c r="D623" s="3">
        <f t="shared" si="27"/>
        <v>2015</v>
      </c>
      <c r="E623" t="s">
        <v>208</v>
      </c>
      <c r="F623" t="s">
        <v>72</v>
      </c>
      <c r="G623" t="s">
        <v>12</v>
      </c>
      <c r="H623" t="s">
        <v>13</v>
      </c>
      <c r="I623" s="3">
        <v>2013</v>
      </c>
      <c r="J623" s="4">
        <v>52000000</v>
      </c>
      <c r="K623" s="4">
        <f t="shared" si="28"/>
        <v>52000000</v>
      </c>
      <c r="L623" s="7">
        <f>(Unicorns[[#This Row],[Valuation]]-Unicorns[[#This Row],[Revised Funding]])/Unicorns[[#This Row],[Revised Funding]]</f>
        <v>18.23076923076923</v>
      </c>
      <c r="M623" t="s">
        <v>1496</v>
      </c>
      <c r="N623" s="3">
        <f t="shared" si="29"/>
        <v>2</v>
      </c>
    </row>
    <row r="624" spans="1:14" x14ac:dyDescent="0.25">
      <c r="A624" t="s">
        <v>1497</v>
      </c>
      <c r="B624" s="4">
        <v>1000000000</v>
      </c>
      <c r="C624" s="2">
        <v>44482</v>
      </c>
      <c r="D624" s="3">
        <f t="shared" si="27"/>
        <v>2021</v>
      </c>
      <c r="E624" t="s">
        <v>25</v>
      </c>
      <c r="F624" t="s">
        <v>152</v>
      </c>
      <c r="G624" t="s">
        <v>65</v>
      </c>
      <c r="H624" t="s">
        <v>13</v>
      </c>
      <c r="I624" s="3">
        <v>2009</v>
      </c>
      <c r="J624" s="4">
        <v>249000000</v>
      </c>
      <c r="K624" s="4">
        <f t="shared" si="28"/>
        <v>249000000</v>
      </c>
      <c r="L624" s="7">
        <f>(Unicorns[[#This Row],[Valuation]]-Unicorns[[#This Row],[Revised Funding]])/Unicorns[[#This Row],[Revised Funding]]</f>
        <v>3.0160642570281126</v>
      </c>
      <c r="M624" t="s">
        <v>1498</v>
      </c>
      <c r="N624" s="3">
        <f t="shared" si="29"/>
        <v>12</v>
      </c>
    </row>
    <row r="625" spans="1:14" x14ac:dyDescent="0.25">
      <c r="A625" t="s">
        <v>1499</v>
      </c>
      <c r="B625" s="4">
        <v>1000000000</v>
      </c>
      <c r="C625" s="2">
        <v>42865</v>
      </c>
      <c r="D625" s="3">
        <f t="shared" si="27"/>
        <v>2017</v>
      </c>
      <c r="E625" t="s">
        <v>92</v>
      </c>
      <c r="F625" t="s">
        <v>1500</v>
      </c>
      <c r="G625" t="s">
        <v>17</v>
      </c>
      <c r="H625" t="s">
        <v>18</v>
      </c>
      <c r="I625" s="3">
        <v>2010</v>
      </c>
      <c r="J625" s="4">
        <v>394000000</v>
      </c>
      <c r="K625" s="4">
        <f t="shared" si="28"/>
        <v>394000000</v>
      </c>
      <c r="L625" s="7">
        <f>(Unicorns[[#This Row],[Valuation]]-Unicorns[[#This Row],[Revised Funding]])/Unicorns[[#This Row],[Revised Funding]]</f>
        <v>1.5380710659898478</v>
      </c>
      <c r="M625" t="s">
        <v>1501</v>
      </c>
      <c r="N625" s="3">
        <f t="shared" si="29"/>
        <v>7</v>
      </c>
    </row>
    <row r="626" spans="1:14" x14ac:dyDescent="0.25">
      <c r="A626" t="s">
        <v>1502</v>
      </c>
      <c r="B626" s="4">
        <v>1000000000</v>
      </c>
      <c r="C626" s="2">
        <v>42597</v>
      </c>
      <c r="D626" s="3">
        <f t="shared" si="27"/>
        <v>2016</v>
      </c>
      <c r="E626" t="s">
        <v>15</v>
      </c>
      <c r="F626" t="s">
        <v>1503</v>
      </c>
      <c r="G626" t="s">
        <v>311</v>
      </c>
      <c r="H626" t="s">
        <v>31</v>
      </c>
      <c r="I626" s="3">
        <v>1999</v>
      </c>
      <c r="J626" s="4">
        <v>1000000000</v>
      </c>
      <c r="K626" s="4">
        <f t="shared" si="28"/>
        <v>1000000000</v>
      </c>
      <c r="L626" s="7">
        <f>(Unicorns[[#This Row],[Valuation]]-Unicorns[[#This Row],[Revised Funding]])/Unicorns[[#This Row],[Revised Funding]]</f>
        <v>0</v>
      </c>
      <c r="M626" t="s">
        <v>1504</v>
      </c>
      <c r="N626" s="3">
        <f t="shared" si="29"/>
        <v>17</v>
      </c>
    </row>
    <row r="627" spans="1:14" x14ac:dyDescent="0.25">
      <c r="A627" t="s">
        <v>1505</v>
      </c>
      <c r="B627" s="4">
        <v>1000000000</v>
      </c>
      <c r="C627" s="2">
        <v>44293</v>
      </c>
      <c r="D627" s="3">
        <f t="shared" si="27"/>
        <v>2021</v>
      </c>
      <c r="E627" t="s">
        <v>34</v>
      </c>
      <c r="F627" t="s">
        <v>1506</v>
      </c>
      <c r="G627" t="s">
        <v>17</v>
      </c>
      <c r="H627" t="s">
        <v>18</v>
      </c>
      <c r="I627" s="3">
        <v>2011</v>
      </c>
      <c r="J627" s="4">
        <v>163000000</v>
      </c>
      <c r="K627" s="4">
        <f t="shared" si="28"/>
        <v>163000000</v>
      </c>
      <c r="L627" s="7">
        <f>(Unicorns[[#This Row],[Valuation]]-Unicorns[[#This Row],[Revised Funding]])/Unicorns[[#This Row],[Revised Funding]]</f>
        <v>5.1349693251533743</v>
      </c>
      <c r="M627" t="s">
        <v>1507</v>
      </c>
      <c r="N627" s="3">
        <f t="shared" si="29"/>
        <v>10</v>
      </c>
    </row>
    <row r="628" spans="1:14" x14ac:dyDescent="0.25">
      <c r="A628" t="s">
        <v>1508</v>
      </c>
      <c r="B628" s="4">
        <v>1000000000</v>
      </c>
      <c r="C628" s="2">
        <v>44280</v>
      </c>
      <c r="D628" s="3">
        <f t="shared" si="27"/>
        <v>2021</v>
      </c>
      <c r="E628" t="s">
        <v>63</v>
      </c>
      <c r="F628" t="s">
        <v>11</v>
      </c>
      <c r="G628" t="s">
        <v>12</v>
      </c>
      <c r="H628" t="s">
        <v>13</v>
      </c>
      <c r="I628" s="3">
        <v>2017</v>
      </c>
      <c r="J628" s="4">
        <v>268000000</v>
      </c>
      <c r="K628" s="4">
        <f t="shared" si="28"/>
        <v>268000000</v>
      </c>
      <c r="L628" s="7">
        <f>(Unicorns[[#This Row],[Valuation]]-Unicorns[[#This Row],[Revised Funding]])/Unicorns[[#This Row],[Revised Funding]]</f>
        <v>2.7313432835820897</v>
      </c>
      <c r="M628" t="s">
        <v>1509</v>
      </c>
      <c r="N628" s="3">
        <f t="shared" si="29"/>
        <v>4</v>
      </c>
    </row>
    <row r="629" spans="1:14" x14ac:dyDescent="0.25">
      <c r="A629" t="s">
        <v>1510</v>
      </c>
      <c r="B629" s="4">
        <v>1000000000</v>
      </c>
      <c r="C629" s="2">
        <v>44349</v>
      </c>
      <c r="D629" s="3">
        <f t="shared" si="27"/>
        <v>2021</v>
      </c>
      <c r="E629" t="s">
        <v>34</v>
      </c>
      <c r="F629" t="s">
        <v>72</v>
      </c>
      <c r="G629" t="s">
        <v>12</v>
      </c>
      <c r="H629" t="s">
        <v>13</v>
      </c>
      <c r="I629" s="3">
        <v>2011</v>
      </c>
      <c r="J629" s="4">
        <v>164000000</v>
      </c>
      <c r="K629" s="4">
        <f t="shared" si="28"/>
        <v>164000000</v>
      </c>
      <c r="L629" s="7">
        <f>(Unicorns[[#This Row],[Valuation]]-Unicorns[[#This Row],[Revised Funding]])/Unicorns[[#This Row],[Revised Funding]]</f>
        <v>5.0975609756097562</v>
      </c>
      <c r="M629" t="s">
        <v>1511</v>
      </c>
      <c r="N629" s="3">
        <f t="shared" si="29"/>
        <v>10</v>
      </c>
    </row>
    <row r="630" spans="1:14" x14ac:dyDescent="0.25">
      <c r="A630" t="s">
        <v>1512</v>
      </c>
      <c r="B630" s="4">
        <v>1000000000</v>
      </c>
      <c r="C630" s="2">
        <v>44497</v>
      </c>
      <c r="D630" s="3">
        <f t="shared" si="27"/>
        <v>2021</v>
      </c>
      <c r="E630" t="s">
        <v>128</v>
      </c>
      <c r="F630" t="s">
        <v>489</v>
      </c>
      <c r="G630" t="s">
        <v>17</v>
      </c>
      <c r="H630" t="s">
        <v>18</v>
      </c>
      <c r="I630" s="3">
        <v>2007</v>
      </c>
      <c r="J630" s="4">
        <v>329000000</v>
      </c>
      <c r="K630" s="4">
        <f t="shared" si="28"/>
        <v>329000000</v>
      </c>
      <c r="L630" s="7">
        <f>(Unicorns[[#This Row],[Valuation]]-Unicorns[[#This Row],[Revised Funding]])/Unicorns[[#This Row],[Revised Funding]]</f>
        <v>2.0395136778115504</v>
      </c>
      <c r="M630" t="s">
        <v>1513</v>
      </c>
      <c r="N630" s="3">
        <f t="shared" si="29"/>
        <v>14</v>
      </c>
    </row>
    <row r="631" spans="1:14" x14ac:dyDescent="0.25">
      <c r="A631" t="s">
        <v>1514</v>
      </c>
      <c r="B631" s="4">
        <v>1000000000</v>
      </c>
      <c r="C631" s="2">
        <v>44424</v>
      </c>
      <c r="D631" s="3">
        <f t="shared" si="27"/>
        <v>2021</v>
      </c>
      <c r="E631" t="s">
        <v>688</v>
      </c>
      <c r="F631" t="s">
        <v>11</v>
      </c>
      <c r="G631" t="s">
        <v>12</v>
      </c>
      <c r="H631" t="s">
        <v>13</v>
      </c>
      <c r="I631" s="3">
        <v>2017</v>
      </c>
      <c r="J631" s="4">
        <v>211000000</v>
      </c>
      <c r="K631" s="4">
        <f t="shared" si="28"/>
        <v>211000000</v>
      </c>
      <c r="L631" s="7">
        <f>(Unicorns[[#This Row],[Valuation]]-Unicorns[[#This Row],[Revised Funding]])/Unicorns[[#This Row],[Revised Funding]]</f>
        <v>3.7393364928909953</v>
      </c>
      <c r="M631" t="s">
        <v>1515</v>
      </c>
      <c r="N631" s="3">
        <f t="shared" si="29"/>
        <v>4</v>
      </c>
    </row>
    <row r="632" spans="1:14" x14ac:dyDescent="0.25">
      <c r="A632" t="s">
        <v>1516</v>
      </c>
      <c r="B632" s="4">
        <v>1000000000</v>
      </c>
      <c r="C632" s="2">
        <v>44256</v>
      </c>
      <c r="D632" s="3">
        <f t="shared" si="27"/>
        <v>2021</v>
      </c>
      <c r="E632" t="s">
        <v>92</v>
      </c>
      <c r="F632" t="s">
        <v>293</v>
      </c>
      <c r="G632" t="s">
        <v>12</v>
      </c>
      <c r="H632" t="s">
        <v>13</v>
      </c>
      <c r="I632" s="3">
        <v>2015</v>
      </c>
      <c r="J632" s="4">
        <v>43000000</v>
      </c>
      <c r="K632" s="4">
        <f t="shared" si="28"/>
        <v>43000000</v>
      </c>
      <c r="L632" s="7">
        <f>(Unicorns[[#This Row],[Valuation]]-Unicorns[[#This Row],[Revised Funding]])/Unicorns[[#This Row],[Revised Funding]]</f>
        <v>22.255813953488371</v>
      </c>
      <c r="M632" t="s">
        <v>1517</v>
      </c>
      <c r="N632" s="3">
        <f t="shared" si="29"/>
        <v>6</v>
      </c>
    </row>
    <row r="633" spans="1:14" x14ac:dyDescent="0.25">
      <c r="A633" t="s">
        <v>1518</v>
      </c>
      <c r="B633" s="4">
        <v>1000000000</v>
      </c>
      <c r="C633" s="2">
        <v>43601</v>
      </c>
      <c r="D633" s="3">
        <f t="shared" si="27"/>
        <v>2019</v>
      </c>
      <c r="E633" t="s">
        <v>15</v>
      </c>
      <c r="F633" t="s">
        <v>1519</v>
      </c>
      <c r="G633" t="s">
        <v>12</v>
      </c>
      <c r="H633" t="s">
        <v>13</v>
      </c>
      <c r="I633" s="3">
        <v>2017</v>
      </c>
      <c r="J633" s="4">
        <v>0</v>
      </c>
      <c r="K633" s="4">
        <f t="shared" si="28"/>
        <v>458702702.7027027</v>
      </c>
      <c r="L633" s="7">
        <f>(Unicorns[[#This Row],[Valuation]]-Unicorns[[#This Row],[Revised Funding]])/Unicorns[[#This Row],[Revised Funding]]</f>
        <v>1.1800612773980672</v>
      </c>
      <c r="M633" t="s">
        <v>1520</v>
      </c>
      <c r="N633" s="3">
        <f t="shared" si="29"/>
        <v>2</v>
      </c>
    </row>
    <row r="634" spans="1:14" x14ac:dyDescent="0.25">
      <c r="A634" t="s">
        <v>1521</v>
      </c>
      <c r="B634" s="4">
        <v>1000000000</v>
      </c>
      <c r="C634" s="2">
        <v>41780</v>
      </c>
      <c r="D634" s="3">
        <f t="shared" si="27"/>
        <v>2014</v>
      </c>
      <c r="E634" t="s">
        <v>21</v>
      </c>
      <c r="F634" t="s">
        <v>784</v>
      </c>
      <c r="G634" t="s">
        <v>65</v>
      </c>
      <c r="H634" t="s">
        <v>13</v>
      </c>
      <c r="I634" s="3">
        <v>2008</v>
      </c>
      <c r="J634" s="4">
        <v>2000000000</v>
      </c>
      <c r="K634" s="4">
        <f t="shared" si="28"/>
        <v>2000000000</v>
      </c>
      <c r="L634" s="7">
        <f>(Unicorns[[#This Row],[Valuation]]-Unicorns[[#This Row],[Revised Funding]])/Unicorns[[#This Row],[Revised Funding]]</f>
        <v>-0.5</v>
      </c>
      <c r="M634" t="s">
        <v>1522</v>
      </c>
      <c r="N634" s="3">
        <f t="shared" si="29"/>
        <v>6</v>
      </c>
    </row>
    <row r="635" spans="1:14" x14ac:dyDescent="0.25">
      <c r="A635" t="s">
        <v>1523</v>
      </c>
      <c r="B635" s="4">
        <v>1000000000</v>
      </c>
      <c r="C635" s="2">
        <v>43662</v>
      </c>
      <c r="D635" s="3">
        <f t="shared" ref="D635:D698" si="30">YEAR(C635)</f>
        <v>2019</v>
      </c>
      <c r="E635" t="s">
        <v>25</v>
      </c>
      <c r="F635" t="s">
        <v>40</v>
      </c>
      <c r="G635" t="s">
        <v>41</v>
      </c>
      <c r="H635" t="s">
        <v>31</v>
      </c>
      <c r="I635" s="3">
        <v>2011</v>
      </c>
      <c r="J635" s="4">
        <v>1000000000</v>
      </c>
      <c r="K635" s="4">
        <f t="shared" si="28"/>
        <v>1000000000</v>
      </c>
      <c r="L635" s="7">
        <f>(Unicorns[[#This Row],[Valuation]]-Unicorns[[#This Row],[Revised Funding]])/Unicorns[[#This Row],[Revised Funding]]</f>
        <v>0</v>
      </c>
      <c r="M635" t="s">
        <v>1524</v>
      </c>
      <c r="N635" s="3">
        <f t="shared" si="29"/>
        <v>8</v>
      </c>
    </row>
    <row r="636" spans="1:14" x14ac:dyDescent="0.25">
      <c r="A636" t="s">
        <v>1525</v>
      </c>
      <c r="B636" s="4">
        <v>1000000000</v>
      </c>
      <c r="C636" s="2">
        <v>44202</v>
      </c>
      <c r="D636" s="3">
        <f t="shared" si="30"/>
        <v>2021</v>
      </c>
      <c r="E636" t="s">
        <v>208</v>
      </c>
      <c r="F636" t="s">
        <v>11</v>
      </c>
      <c r="G636" t="s">
        <v>12</v>
      </c>
      <c r="H636" t="s">
        <v>13</v>
      </c>
      <c r="I636" s="3">
        <v>2013</v>
      </c>
      <c r="J636" s="4">
        <v>310000000</v>
      </c>
      <c r="K636" s="4">
        <f t="shared" si="28"/>
        <v>310000000</v>
      </c>
      <c r="L636" s="7">
        <f>(Unicorns[[#This Row],[Valuation]]-Unicorns[[#This Row],[Revised Funding]])/Unicorns[[#This Row],[Revised Funding]]</f>
        <v>2.225806451612903</v>
      </c>
      <c r="M636" t="s">
        <v>1526</v>
      </c>
      <c r="N636" s="3">
        <f t="shared" si="29"/>
        <v>8</v>
      </c>
    </row>
    <row r="637" spans="1:14" x14ac:dyDescent="0.25">
      <c r="A637" t="s">
        <v>1527</v>
      </c>
      <c r="B637" s="4">
        <v>1000000000</v>
      </c>
      <c r="C637" s="2">
        <v>44545</v>
      </c>
      <c r="D637" s="3">
        <f t="shared" si="30"/>
        <v>2021</v>
      </c>
      <c r="E637" t="s">
        <v>688</v>
      </c>
      <c r="F637" t="s">
        <v>364</v>
      </c>
      <c r="G637" t="s">
        <v>12</v>
      </c>
      <c r="H637" t="s">
        <v>13</v>
      </c>
      <c r="I637" s="3">
        <v>2016</v>
      </c>
      <c r="J637" s="4">
        <v>171000000</v>
      </c>
      <c r="K637" s="4">
        <f t="shared" si="28"/>
        <v>171000000</v>
      </c>
      <c r="L637" s="7">
        <f>(Unicorns[[#This Row],[Valuation]]-Unicorns[[#This Row],[Revised Funding]])/Unicorns[[#This Row],[Revised Funding]]</f>
        <v>4.8479532163742691</v>
      </c>
      <c r="M637" t="s">
        <v>1528</v>
      </c>
      <c r="N637" s="3">
        <f t="shared" si="29"/>
        <v>5</v>
      </c>
    </row>
    <row r="638" spans="1:14" x14ac:dyDescent="0.25">
      <c r="A638" t="s">
        <v>1529</v>
      </c>
      <c r="B638" s="4">
        <v>1000000000</v>
      </c>
      <c r="C638" s="2">
        <v>44221</v>
      </c>
      <c r="D638" s="3">
        <f t="shared" si="30"/>
        <v>2021</v>
      </c>
      <c r="E638" t="s">
        <v>44</v>
      </c>
      <c r="F638" t="s">
        <v>11</v>
      </c>
      <c r="G638" t="s">
        <v>12</v>
      </c>
      <c r="H638" t="s">
        <v>13</v>
      </c>
      <c r="I638" s="3">
        <v>2016</v>
      </c>
      <c r="J638" s="4">
        <v>154000000</v>
      </c>
      <c r="K638" s="4">
        <f t="shared" si="28"/>
        <v>154000000</v>
      </c>
      <c r="L638" s="7">
        <f>(Unicorns[[#This Row],[Valuation]]-Unicorns[[#This Row],[Revised Funding]])/Unicorns[[#This Row],[Revised Funding]]</f>
        <v>5.4935064935064934</v>
      </c>
      <c r="M638" t="s">
        <v>1530</v>
      </c>
      <c r="N638" s="3">
        <f t="shared" si="29"/>
        <v>5</v>
      </c>
    </row>
    <row r="639" spans="1:14" x14ac:dyDescent="0.25">
      <c r="A639" t="s">
        <v>1531</v>
      </c>
      <c r="B639" s="4">
        <v>1000000000</v>
      </c>
      <c r="C639" s="2">
        <v>44322</v>
      </c>
      <c r="D639" s="3">
        <f t="shared" si="30"/>
        <v>2021</v>
      </c>
      <c r="E639" t="s">
        <v>92</v>
      </c>
      <c r="F639" t="s">
        <v>293</v>
      </c>
      <c r="G639" t="s">
        <v>12</v>
      </c>
      <c r="H639" t="s">
        <v>13</v>
      </c>
      <c r="I639" s="3">
        <v>2015</v>
      </c>
      <c r="J639" s="4">
        <v>188000000</v>
      </c>
      <c r="K639" s="4">
        <f t="shared" si="28"/>
        <v>188000000</v>
      </c>
      <c r="L639" s="7">
        <f>(Unicorns[[#This Row],[Valuation]]-Unicorns[[#This Row],[Revised Funding]])/Unicorns[[#This Row],[Revised Funding]]</f>
        <v>4.3191489361702127</v>
      </c>
      <c r="M639" t="s">
        <v>1532</v>
      </c>
      <c r="N639" s="3">
        <f t="shared" si="29"/>
        <v>6</v>
      </c>
    </row>
    <row r="640" spans="1:14" x14ac:dyDescent="0.25">
      <c r="A640" t="s">
        <v>1533</v>
      </c>
      <c r="B640" s="4">
        <v>1000000000</v>
      </c>
      <c r="C640" s="2">
        <v>44315</v>
      </c>
      <c r="D640" s="3">
        <f t="shared" si="30"/>
        <v>2021</v>
      </c>
      <c r="E640" t="s">
        <v>10</v>
      </c>
      <c r="F640" t="s">
        <v>228</v>
      </c>
      <c r="G640" t="s">
        <v>17</v>
      </c>
      <c r="H640" t="s">
        <v>18</v>
      </c>
      <c r="I640" s="3">
        <v>2011</v>
      </c>
      <c r="J640" s="4">
        <v>352000000</v>
      </c>
      <c r="K640" s="4">
        <f t="shared" si="28"/>
        <v>352000000</v>
      </c>
      <c r="L640" s="7">
        <f>(Unicorns[[#This Row],[Valuation]]-Unicorns[[#This Row],[Revised Funding]])/Unicorns[[#This Row],[Revised Funding]]</f>
        <v>1.8409090909090908</v>
      </c>
      <c r="M640" t="s">
        <v>1534</v>
      </c>
      <c r="N640" s="3">
        <f t="shared" si="29"/>
        <v>10</v>
      </c>
    </row>
    <row r="641" spans="1:14" x14ac:dyDescent="0.25">
      <c r="A641" t="s">
        <v>1535</v>
      </c>
      <c r="B641" s="4">
        <v>1000000000</v>
      </c>
      <c r="C641" s="2">
        <v>44175</v>
      </c>
      <c r="D641" s="3">
        <f t="shared" si="30"/>
        <v>2020</v>
      </c>
      <c r="E641" t="s">
        <v>196</v>
      </c>
      <c r="F641" t="s">
        <v>1536</v>
      </c>
      <c r="G641" t="s">
        <v>17</v>
      </c>
      <c r="H641" t="s">
        <v>18</v>
      </c>
      <c r="I641" s="3">
        <v>2000</v>
      </c>
      <c r="J641" s="4">
        <v>174000000</v>
      </c>
      <c r="K641" s="4">
        <f t="shared" si="28"/>
        <v>174000000</v>
      </c>
      <c r="L641" s="7">
        <f>(Unicorns[[#This Row],[Valuation]]-Unicorns[[#This Row],[Revised Funding]])/Unicorns[[#This Row],[Revised Funding]]</f>
        <v>4.7471264367816088</v>
      </c>
      <c r="M641" t="s">
        <v>1537</v>
      </c>
      <c r="N641" s="3">
        <f t="shared" si="29"/>
        <v>20</v>
      </c>
    </row>
    <row r="642" spans="1:14" x14ac:dyDescent="0.25">
      <c r="A642" t="s">
        <v>1538</v>
      </c>
      <c r="B642" s="4">
        <v>1000000000</v>
      </c>
      <c r="C642" s="2">
        <v>43299</v>
      </c>
      <c r="D642" s="3">
        <f t="shared" si="30"/>
        <v>2018</v>
      </c>
      <c r="E642" t="s">
        <v>208</v>
      </c>
      <c r="F642" t="s">
        <v>293</v>
      </c>
      <c r="G642" t="s">
        <v>12</v>
      </c>
      <c r="H642" t="s">
        <v>13</v>
      </c>
      <c r="I642" s="3">
        <v>2009</v>
      </c>
      <c r="J642" s="4">
        <v>369000000</v>
      </c>
      <c r="K642" s="4">
        <f t="shared" ref="K642:K705" si="31">IF(J642=0,AVERAGEIF($E$2:$E$1057,_xlfn.XLOOKUP(J642,$J$2:$J$1057,$E$2:$E$1057),$J$2:$J$1057),J642)</f>
        <v>369000000</v>
      </c>
      <c r="L642" s="7">
        <f>(Unicorns[[#This Row],[Valuation]]-Unicorns[[#This Row],[Revised Funding]])/Unicorns[[#This Row],[Revised Funding]]</f>
        <v>1.7100271002710028</v>
      </c>
      <c r="M642" t="s">
        <v>1539</v>
      </c>
      <c r="N642" s="3">
        <f t="shared" si="29"/>
        <v>9</v>
      </c>
    </row>
    <row r="643" spans="1:14" x14ac:dyDescent="0.25">
      <c r="A643" t="s">
        <v>1540</v>
      </c>
      <c r="B643" s="4">
        <v>1000000000</v>
      </c>
      <c r="C643" s="2">
        <v>44245</v>
      </c>
      <c r="D643" s="3">
        <f t="shared" si="30"/>
        <v>2021</v>
      </c>
      <c r="E643" t="s">
        <v>25</v>
      </c>
      <c r="F643" t="s">
        <v>125</v>
      </c>
      <c r="G643" t="s">
        <v>12</v>
      </c>
      <c r="H643" t="s">
        <v>13</v>
      </c>
      <c r="I643" s="3">
        <v>2016</v>
      </c>
      <c r="J643" s="4">
        <v>230000000</v>
      </c>
      <c r="K643" s="4">
        <f t="shared" si="31"/>
        <v>230000000</v>
      </c>
      <c r="L643" s="7">
        <f>(Unicorns[[#This Row],[Valuation]]-Unicorns[[#This Row],[Revised Funding]])/Unicorns[[#This Row],[Revised Funding]]</f>
        <v>3.347826086956522</v>
      </c>
      <c r="M643" t="s">
        <v>1541</v>
      </c>
      <c r="N643" s="3">
        <f t="shared" ref="N643:N706" si="32">D643-I643</f>
        <v>5</v>
      </c>
    </row>
    <row r="644" spans="1:14" x14ac:dyDescent="0.25">
      <c r="A644" t="s">
        <v>1542</v>
      </c>
      <c r="B644" s="4">
        <v>1000000000</v>
      </c>
      <c r="C644" s="2">
        <v>43198</v>
      </c>
      <c r="D644" s="3">
        <f t="shared" si="30"/>
        <v>2018</v>
      </c>
      <c r="E644" t="s">
        <v>34</v>
      </c>
      <c r="F644" t="s">
        <v>364</v>
      </c>
      <c r="G644" t="s">
        <v>12</v>
      </c>
      <c r="H644" t="s">
        <v>13</v>
      </c>
      <c r="I644" s="3">
        <v>2013</v>
      </c>
      <c r="J644" s="4">
        <v>307000000</v>
      </c>
      <c r="K644" s="4">
        <f t="shared" si="31"/>
        <v>307000000</v>
      </c>
      <c r="L644" s="7">
        <f>(Unicorns[[#This Row],[Valuation]]-Unicorns[[#This Row],[Revised Funding]])/Unicorns[[#This Row],[Revised Funding]]</f>
        <v>2.2573289902280131</v>
      </c>
      <c r="M644" t="s">
        <v>1543</v>
      </c>
      <c r="N644" s="3">
        <f t="shared" si="32"/>
        <v>5</v>
      </c>
    </row>
    <row r="645" spans="1:14" x14ac:dyDescent="0.25">
      <c r="A645" t="s">
        <v>1544</v>
      </c>
      <c r="B645" s="4">
        <v>1000000000</v>
      </c>
      <c r="C645" s="2">
        <v>44389</v>
      </c>
      <c r="D645" s="3">
        <f t="shared" si="30"/>
        <v>2021</v>
      </c>
      <c r="E645" t="s">
        <v>25</v>
      </c>
      <c r="F645" t="s">
        <v>11</v>
      </c>
      <c r="G645" t="s">
        <v>12</v>
      </c>
      <c r="H645" t="s">
        <v>13</v>
      </c>
      <c r="I645" s="3">
        <v>2020</v>
      </c>
      <c r="J645" s="4">
        <v>0</v>
      </c>
      <c r="K645" s="4">
        <f t="shared" si="31"/>
        <v>458702702.7027027</v>
      </c>
      <c r="L645" s="7">
        <f>(Unicorns[[#This Row],[Valuation]]-Unicorns[[#This Row],[Revised Funding]])/Unicorns[[#This Row],[Revised Funding]]</f>
        <v>1.1800612773980672</v>
      </c>
      <c r="M645" t="s">
        <v>1545</v>
      </c>
      <c r="N645" s="3">
        <f t="shared" si="32"/>
        <v>1</v>
      </c>
    </row>
    <row r="646" spans="1:14" x14ac:dyDescent="0.25">
      <c r="A646" t="s">
        <v>1546</v>
      </c>
      <c r="B646" s="4">
        <v>1000000000</v>
      </c>
      <c r="C646" s="2">
        <v>44362</v>
      </c>
      <c r="D646" s="3">
        <f t="shared" si="30"/>
        <v>2021</v>
      </c>
      <c r="E646" t="s">
        <v>34</v>
      </c>
      <c r="F646" t="s">
        <v>22</v>
      </c>
      <c r="G646" t="s">
        <v>12</v>
      </c>
      <c r="H646" t="s">
        <v>13</v>
      </c>
      <c r="I646" s="3">
        <v>2015</v>
      </c>
      <c r="J646" s="4">
        <v>149000000</v>
      </c>
      <c r="K646" s="4">
        <f t="shared" si="31"/>
        <v>149000000</v>
      </c>
      <c r="L646" s="7">
        <f>(Unicorns[[#This Row],[Valuation]]-Unicorns[[#This Row],[Revised Funding]])/Unicorns[[#This Row],[Revised Funding]]</f>
        <v>5.7114093959731544</v>
      </c>
      <c r="M646" t="s">
        <v>1547</v>
      </c>
      <c r="N646" s="3">
        <f t="shared" si="32"/>
        <v>6</v>
      </c>
    </row>
    <row r="647" spans="1:14" x14ac:dyDescent="0.25">
      <c r="A647" t="s">
        <v>1548</v>
      </c>
      <c r="B647" s="4">
        <v>1000000000</v>
      </c>
      <c r="C647" s="2">
        <v>42683</v>
      </c>
      <c r="D647" s="3">
        <f t="shared" si="30"/>
        <v>2016</v>
      </c>
      <c r="E647" t="s">
        <v>44</v>
      </c>
      <c r="F647" t="s">
        <v>72</v>
      </c>
      <c r="G647" t="s">
        <v>12</v>
      </c>
      <c r="H647" t="s">
        <v>13</v>
      </c>
      <c r="I647" s="3">
        <v>2005</v>
      </c>
      <c r="J647" s="4">
        <v>800000000</v>
      </c>
      <c r="K647" s="4">
        <f t="shared" si="31"/>
        <v>800000000</v>
      </c>
      <c r="L647" s="7">
        <f>(Unicorns[[#This Row],[Valuation]]-Unicorns[[#This Row],[Revised Funding]])/Unicorns[[#This Row],[Revised Funding]]</f>
        <v>0.25</v>
      </c>
      <c r="M647" t="s">
        <v>1549</v>
      </c>
      <c r="N647" s="3">
        <f t="shared" si="32"/>
        <v>11</v>
      </c>
    </row>
    <row r="648" spans="1:14" x14ac:dyDescent="0.25">
      <c r="A648" t="s">
        <v>1550</v>
      </c>
      <c r="B648" s="4">
        <v>1000000000</v>
      </c>
      <c r="C648" s="2">
        <v>43479</v>
      </c>
      <c r="D648" s="3">
        <f t="shared" si="30"/>
        <v>2019</v>
      </c>
      <c r="E648" t="s">
        <v>44</v>
      </c>
      <c r="F648" t="s">
        <v>72</v>
      </c>
      <c r="G648" t="s">
        <v>12</v>
      </c>
      <c r="H648" t="s">
        <v>13</v>
      </c>
      <c r="I648" s="3">
        <v>2015</v>
      </c>
      <c r="J648" s="4">
        <v>554000000</v>
      </c>
      <c r="K648" s="4">
        <f t="shared" si="31"/>
        <v>554000000</v>
      </c>
      <c r="L648" s="7">
        <f>(Unicorns[[#This Row],[Valuation]]-Unicorns[[#This Row],[Revised Funding]])/Unicorns[[#This Row],[Revised Funding]]</f>
        <v>0.80505415162454874</v>
      </c>
      <c r="M648" t="s">
        <v>1551</v>
      </c>
      <c r="N648" s="3">
        <f t="shared" si="32"/>
        <v>4</v>
      </c>
    </row>
    <row r="649" spans="1:14" x14ac:dyDescent="0.25">
      <c r="A649" t="s">
        <v>1552</v>
      </c>
      <c r="B649" s="4">
        <v>1000000000</v>
      </c>
      <c r="C649" s="2">
        <v>43535</v>
      </c>
      <c r="D649" s="3">
        <f t="shared" si="30"/>
        <v>2019</v>
      </c>
      <c r="E649" t="s">
        <v>21</v>
      </c>
      <c r="F649" t="s">
        <v>1553</v>
      </c>
      <c r="G649" t="s">
        <v>12</v>
      </c>
      <c r="H649" t="s">
        <v>13</v>
      </c>
      <c r="I649" s="3">
        <v>2017</v>
      </c>
      <c r="J649" s="4">
        <v>658000000</v>
      </c>
      <c r="K649" s="4">
        <f t="shared" si="31"/>
        <v>658000000</v>
      </c>
      <c r="L649" s="7">
        <f>(Unicorns[[#This Row],[Valuation]]-Unicorns[[#This Row],[Revised Funding]])/Unicorns[[#This Row],[Revised Funding]]</f>
        <v>0.51975683890577506</v>
      </c>
      <c r="M649" t="s">
        <v>1554</v>
      </c>
      <c r="N649" s="3">
        <f t="shared" si="32"/>
        <v>2</v>
      </c>
    </row>
    <row r="650" spans="1:14" x14ac:dyDescent="0.25">
      <c r="A650" t="s">
        <v>1555</v>
      </c>
      <c r="B650" s="4">
        <v>1000000000</v>
      </c>
      <c r="C650" s="2">
        <v>43517</v>
      </c>
      <c r="D650" s="3">
        <f t="shared" si="30"/>
        <v>2019</v>
      </c>
      <c r="E650" t="s">
        <v>15</v>
      </c>
      <c r="F650" t="s">
        <v>1556</v>
      </c>
      <c r="G650" t="s">
        <v>311</v>
      </c>
      <c r="H650" t="s">
        <v>31</v>
      </c>
      <c r="I650" s="3">
        <v>2011</v>
      </c>
      <c r="J650" s="4">
        <v>393000000</v>
      </c>
      <c r="K650" s="4">
        <f t="shared" si="31"/>
        <v>393000000</v>
      </c>
      <c r="L650" s="7">
        <f>(Unicorns[[#This Row],[Valuation]]-Unicorns[[#This Row],[Revised Funding]])/Unicorns[[#This Row],[Revised Funding]]</f>
        <v>1.5445292620865141</v>
      </c>
      <c r="M650" t="s">
        <v>1557</v>
      </c>
      <c r="N650" s="3">
        <f t="shared" si="32"/>
        <v>8</v>
      </c>
    </row>
    <row r="651" spans="1:14" x14ac:dyDescent="0.25">
      <c r="A651" t="s">
        <v>1558</v>
      </c>
      <c r="B651" s="4">
        <v>1000000000</v>
      </c>
      <c r="C651" s="2">
        <v>43252</v>
      </c>
      <c r="D651" s="3">
        <f t="shared" si="30"/>
        <v>2018</v>
      </c>
      <c r="E651" t="s">
        <v>128</v>
      </c>
      <c r="F651" t="s">
        <v>72</v>
      </c>
      <c r="G651" t="s">
        <v>12</v>
      </c>
      <c r="H651" t="s">
        <v>13</v>
      </c>
      <c r="I651" s="3">
        <v>2016</v>
      </c>
      <c r="J651" s="4">
        <v>2000000000</v>
      </c>
      <c r="K651" s="4">
        <f t="shared" si="31"/>
        <v>2000000000</v>
      </c>
      <c r="L651" s="7">
        <f>(Unicorns[[#This Row],[Valuation]]-Unicorns[[#This Row],[Revised Funding]])/Unicorns[[#This Row],[Revised Funding]]</f>
        <v>-0.5</v>
      </c>
      <c r="M651" t="s">
        <v>1559</v>
      </c>
      <c r="N651" s="3">
        <f t="shared" si="32"/>
        <v>2</v>
      </c>
    </row>
    <row r="652" spans="1:14" x14ac:dyDescent="0.25">
      <c r="A652" t="s">
        <v>1560</v>
      </c>
      <c r="B652" s="4">
        <v>1000000000</v>
      </c>
      <c r="C652" s="2">
        <v>43643</v>
      </c>
      <c r="D652" s="3">
        <f t="shared" si="30"/>
        <v>2019</v>
      </c>
      <c r="E652" t="s">
        <v>21</v>
      </c>
      <c r="F652" t="s">
        <v>11</v>
      </c>
      <c r="G652" t="s">
        <v>12</v>
      </c>
      <c r="H652" t="s">
        <v>13</v>
      </c>
      <c r="I652" s="3">
        <v>2015</v>
      </c>
      <c r="J652" s="4">
        <v>947000000</v>
      </c>
      <c r="K652" s="4">
        <f t="shared" si="31"/>
        <v>947000000</v>
      </c>
      <c r="L652" s="7">
        <f>(Unicorns[[#This Row],[Valuation]]-Unicorns[[#This Row],[Revised Funding]])/Unicorns[[#This Row],[Revised Funding]]</f>
        <v>5.59662090813094E-2</v>
      </c>
      <c r="M652" t="s">
        <v>1561</v>
      </c>
      <c r="N652" s="3">
        <f t="shared" si="32"/>
        <v>4</v>
      </c>
    </row>
    <row r="653" spans="1:14" x14ac:dyDescent="0.25">
      <c r="A653" t="s">
        <v>1562</v>
      </c>
      <c r="B653" s="4">
        <v>1000000000</v>
      </c>
      <c r="C653" s="2">
        <v>44130</v>
      </c>
      <c r="D653" s="3">
        <f t="shared" si="30"/>
        <v>2020</v>
      </c>
      <c r="E653" t="s">
        <v>128</v>
      </c>
      <c r="F653" t="s">
        <v>1563</v>
      </c>
      <c r="G653" t="s">
        <v>12</v>
      </c>
      <c r="H653" t="s">
        <v>13</v>
      </c>
      <c r="I653" s="3">
        <v>2016</v>
      </c>
      <c r="J653" s="4">
        <v>394000000</v>
      </c>
      <c r="K653" s="4">
        <f t="shared" si="31"/>
        <v>394000000</v>
      </c>
      <c r="L653" s="7">
        <f>(Unicorns[[#This Row],[Valuation]]-Unicorns[[#This Row],[Revised Funding]])/Unicorns[[#This Row],[Revised Funding]]</f>
        <v>1.5380710659898478</v>
      </c>
      <c r="M653" t="s">
        <v>1564</v>
      </c>
      <c r="N653" s="3">
        <f t="shared" si="32"/>
        <v>4</v>
      </c>
    </row>
    <row r="654" spans="1:14" x14ac:dyDescent="0.25">
      <c r="A654" t="s">
        <v>1565</v>
      </c>
      <c r="B654" s="4">
        <v>1000000000</v>
      </c>
      <c r="C654" s="2">
        <v>43069</v>
      </c>
      <c r="D654" s="3">
        <f t="shared" si="30"/>
        <v>2017</v>
      </c>
      <c r="E654" t="s">
        <v>47</v>
      </c>
      <c r="F654" t="s">
        <v>26</v>
      </c>
      <c r="G654" t="s">
        <v>17</v>
      </c>
      <c r="H654" t="s">
        <v>18</v>
      </c>
      <c r="I654" s="3">
        <v>2011</v>
      </c>
      <c r="J654" s="4">
        <v>440000000</v>
      </c>
      <c r="K654" s="4">
        <f t="shared" si="31"/>
        <v>440000000</v>
      </c>
      <c r="L654" s="7">
        <f>(Unicorns[[#This Row],[Valuation]]-Unicorns[[#This Row],[Revised Funding]])/Unicorns[[#This Row],[Revised Funding]]</f>
        <v>1.2727272727272727</v>
      </c>
      <c r="M654" t="s">
        <v>1566</v>
      </c>
      <c r="N654" s="3">
        <f t="shared" si="32"/>
        <v>6</v>
      </c>
    </row>
    <row r="655" spans="1:14" x14ac:dyDescent="0.25">
      <c r="A655" t="s">
        <v>1567</v>
      </c>
      <c r="B655" s="4">
        <v>1000000000</v>
      </c>
      <c r="C655" s="2">
        <v>44027</v>
      </c>
      <c r="D655" s="3">
        <f t="shared" si="30"/>
        <v>2020</v>
      </c>
      <c r="E655" t="s">
        <v>25</v>
      </c>
      <c r="F655" t="s">
        <v>96</v>
      </c>
      <c r="G655" t="s">
        <v>17</v>
      </c>
      <c r="H655" t="s">
        <v>18</v>
      </c>
      <c r="I655" s="3">
        <v>2014</v>
      </c>
      <c r="J655" s="4">
        <v>660000000</v>
      </c>
      <c r="K655" s="4">
        <f t="shared" si="31"/>
        <v>660000000</v>
      </c>
      <c r="L655" s="7">
        <f>(Unicorns[[#This Row],[Valuation]]-Unicorns[[#This Row],[Revised Funding]])/Unicorns[[#This Row],[Revised Funding]]</f>
        <v>0.51515151515151514</v>
      </c>
      <c r="M655" t="s">
        <v>1568</v>
      </c>
      <c r="N655" s="3">
        <f t="shared" si="32"/>
        <v>6</v>
      </c>
    </row>
    <row r="656" spans="1:14" x14ac:dyDescent="0.25">
      <c r="A656" t="s">
        <v>1569</v>
      </c>
      <c r="B656" s="4">
        <v>1000000000</v>
      </c>
      <c r="C656" s="2">
        <v>44186</v>
      </c>
      <c r="D656" s="3">
        <f t="shared" si="30"/>
        <v>2020</v>
      </c>
      <c r="E656" t="s">
        <v>25</v>
      </c>
      <c r="F656" t="s">
        <v>26</v>
      </c>
      <c r="G656" t="s">
        <v>17</v>
      </c>
      <c r="H656" t="s">
        <v>18</v>
      </c>
      <c r="I656" s="3">
        <v>2015</v>
      </c>
      <c r="J656" s="4">
        <v>160000000</v>
      </c>
      <c r="K656" s="4">
        <f t="shared" si="31"/>
        <v>160000000</v>
      </c>
      <c r="L656" s="7">
        <f>(Unicorns[[#This Row],[Valuation]]-Unicorns[[#This Row],[Revised Funding]])/Unicorns[[#This Row],[Revised Funding]]</f>
        <v>5.25</v>
      </c>
      <c r="M656" t="s">
        <v>1570</v>
      </c>
      <c r="N656" s="3">
        <f t="shared" si="32"/>
        <v>5</v>
      </c>
    </row>
    <row r="657" spans="1:14" x14ac:dyDescent="0.25">
      <c r="A657" t="s">
        <v>1571</v>
      </c>
      <c r="B657" s="4">
        <v>1000000000</v>
      </c>
      <c r="C657" s="2">
        <v>44327</v>
      </c>
      <c r="D657" s="3">
        <f t="shared" si="30"/>
        <v>2021</v>
      </c>
      <c r="E657" t="s">
        <v>34</v>
      </c>
      <c r="F657" t="s">
        <v>11</v>
      </c>
      <c r="G657" t="s">
        <v>12</v>
      </c>
      <c r="H657" t="s">
        <v>13</v>
      </c>
      <c r="I657" s="3">
        <v>2002</v>
      </c>
      <c r="J657" s="4">
        <v>388000000</v>
      </c>
      <c r="K657" s="4">
        <f t="shared" si="31"/>
        <v>388000000</v>
      </c>
      <c r="L657" s="7">
        <f>(Unicorns[[#This Row],[Valuation]]-Unicorns[[#This Row],[Revised Funding]])/Unicorns[[#This Row],[Revised Funding]]</f>
        <v>1.5773195876288659</v>
      </c>
      <c r="M657" t="s">
        <v>1572</v>
      </c>
      <c r="N657" s="3">
        <f t="shared" si="32"/>
        <v>19</v>
      </c>
    </row>
    <row r="658" spans="1:14" x14ac:dyDescent="0.25">
      <c r="A658" t="s">
        <v>1573</v>
      </c>
      <c r="B658" s="4">
        <v>1000000000</v>
      </c>
      <c r="C658" s="2">
        <v>44248</v>
      </c>
      <c r="D658" s="3">
        <f t="shared" si="30"/>
        <v>2021</v>
      </c>
      <c r="E658" t="s">
        <v>25</v>
      </c>
      <c r="F658" t="s">
        <v>1574</v>
      </c>
      <c r="G658" t="s">
        <v>352</v>
      </c>
      <c r="H658" t="s">
        <v>13</v>
      </c>
      <c r="I658" s="3">
        <v>2001</v>
      </c>
      <c r="J658" s="4">
        <v>98000000</v>
      </c>
      <c r="K658" s="4">
        <f t="shared" si="31"/>
        <v>98000000</v>
      </c>
      <c r="L658" s="7">
        <f>(Unicorns[[#This Row],[Valuation]]-Unicorns[[#This Row],[Revised Funding]])/Unicorns[[#This Row],[Revised Funding]]</f>
        <v>9.204081632653061</v>
      </c>
      <c r="M658" t="s">
        <v>1575</v>
      </c>
      <c r="N658" s="3">
        <f t="shared" si="32"/>
        <v>20</v>
      </c>
    </row>
    <row r="659" spans="1:14" x14ac:dyDescent="0.25">
      <c r="A659" t="s">
        <v>1576</v>
      </c>
      <c r="B659" s="4">
        <v>1000000000</v>
      </c>
      <c r="C659" s="2">
        <v>43763</v>
      </c>
      <c r="D659" s="3">
        <f t="shared" si="30"/>
        <v>2019</v>
      </c>
      <c r="E659" t="s">
        <v>34</v>
      </c>
      <c r="F659" t="s">
        <v>293</v>
      </c>
      <c r="G659" t="s">
        <v>12</v>
      </c>
      <c r="H659" t="s">
        <v>13</v>
      </c>
      <c r="I659" s="3">
        <v>2011</v>
      </c>
      <c r="J659" s="4">
        <v>235000000</v>
      </c>
      <c r="K659" s="4">
        <f t="shared" si="31"/>
        <v>235000000</v>
      </c>
      <c r="L659" s="7">
        <f>(Unicorns[[#This Row],[Valuation]]-Unicorns[[#This Row],[Revised Funding]])/Unicorns[[#This Row],[Revised Funding]]</f>
        <v>3.2553191489361701</v>
      </c>
      <c r="M659" t="s">
        <v>1577</v>
      </c>
      <c r="N659" s="3">
        <f t="shared" si="32"/>
        <v>8</v>
      </c>
    </row>
    <row r="660" spans="1:14" x14ac:dyDescent="0.25">
      <c r="A660" t="s">
        <v>1578</v>
      </c>
      <c r="B660" s="4">
        <v>1000000000</v>
      </c>
      <c r="C660" s="2">
        <v>44278</v>
      </c>
      <c r="D660" s="3">
        <f t="shared" si="30"/>
        <v>2021</v>
      </c>
      <c r="E660" t="s">
        <v>196</v>
      </c>
      <c r="F660" t="s">
        <v>1579</v>
      </c>
      <c r="G660" t="s">
        <v>17</v>
      </c>
      <c r="H660" t="s">
        <v>18</v>
      </c>
      <c r="I660" s="3">
        <v>2019</v>
      </c>
      <c r="J660" s="4">
        <v>632000000</v>
      </c>
      <c r="K660" s="4">
        <f t="shared" si="31"/>
        <v>632000000</v>
      </c>
      <c r="L660" s="7">
        <f>(Unicorns[[#This Row],[Valuation]]-Unicorns[[#This Row],[Revised Funding]])/Unicorns[[#This Row],[Revised Funding]]</f>
        <v>0.58227848101265822</v>
      </c>
      <c r="M660" t="s">
        <v>1580</v>
      </c>
      <c r="N660" s="3">
        <f t="shared" si="32"/>
        <v>2</v>
      </c>
    </row>
    <row r="661" spans="1:14" x14ac:dyDescent="0.25">
      <c r="A661" t="s">
        <v>1581</v>
      </c>
      <c r="B661" s="4">
        <v>1000000000</v>
      </c>
      <c r="C661" s="2">
        <v>42020</v>
      </c>
      <c r="D661" s="3">
        <f t="shared" si="30"/>
        <v>2015</v>
      </c>
      <c r="E661" t="s">
        <v>208</v>
      </c>
      <c r="F661" t="s">
        <v>11</v>
      </c>
      <c r="G661" t="s">
        <v>12</v>
      </c>
      <c r="H661" t="s">
        <v>13</v>
      </c>
      <c r="I661" s="3">
        <v>2014</v>
      </c>
      <c r="J661" s="4">
        <v>116000000</v>
      </c>
      <c r="K661" s="4">
        <f t="shared" si="31"/>
        <v>116000000</v>
      </c>
      <c r="L661" s="7">
        <f>(Unicorns[[#This Row],[Valuation]]-Unicorns[[#This Row],[Revised Funding]])/Unicorns[[#This Row],[Revised Funding]]</f>
        <v>7.6206896551724137</v>
      </c>
      <c r="M661" t="s">
        <v>1582</v>
      </c>
      <c r="N661" s="3">
        <f t="shared" si="32"/>
        <v>1</v>
      </c>
    </row>
    <row r="662" spans="1:14" x14ac:dyDescent="0.25">
      <c r="A662" t="s">
        <v>1583</v>
      </c>
      <c r="B662" s="4">
        <v>1000000000</v>
      </c>
      <c r="C662" s="2">
        <v>44328</v>
      </c>
      <c r="D662" s="3">
        <f t="shared" si="30"/>
        <v>2021</v>
      </c>
      <c r="E662" t="s">
        <v>25</v>
      </c>
      <c r="F662" t="s">
        <v>26</v>
      </c>
      <c r="G662" t="s">
        <v>17</v>
      </c>
      <c r="H662" t="s">
        <v>18</v>
      </c>
      <c r="I662" s="3">
        <v>2018</v>
      </c>
      <c r="J662" s="4">
        <v>910000000</v>
      </c>
      <c r="K662" s="4">
        <f t="shared" si="31"/>
        <v>910000000</v>
      </c>
      <c r="L662" s="7">
        <f>(Unicorns[[#This Row],[Valuation]]-Unicorns[[#This Row],[Revised Funding]])/Unicorns[[#This Row],[Revised Funding]]</f>
        <v>9.8901098901098897E-2</v>
      </c>
      <c r="M662" t="s">
        <v>1584</v>
      </c>
      <c r="N662" s="3">
        <f t="shared" si="32"/>
        <v>3</v>
      </c>
    </row>
    <row r="663" spans="1:14" x14ac:dyDescent="0.25">
      <c r="A663" t="s">
        <v>1585</v>
      </c>
      <c r="B663" s="4">
        <v>1000000000</v>
      </c>
      <c r="C663" s="2">
        <v>44510</v>
      </c>
      <c r="D663" s="3">
        <f t="shared" si="30"/>
        <v>2021</v>
      </c>
      <c r="E663" t="s">
        <v>92</v>
      </c>
      <c r="F663" t="s">
        <v>64</v>
      </c>
      <c r="G663" t="s">
        <v>65</v>
      </c>
      <c r="H663" t="s">
        <v>13</v>
      </c>
      <c r="I663" s="3">
        <v>2016</v>
      </c>
      <c r="J663" s="4">
        <v>665000000</v>
      </c>
      <c r="K663" s="4">
        <f t="shared" si="31"/>
        <v>665000000</v>
      </c>
      <c r="L663" s="7">
        <f>(Unicorns[[#This Row],[Valuation]]-Unicorns[[#This Row],[Revised Funding]])/Unicorns[[#This Row],[Revised Funding]]</f>
        <v>0.50375939849624063</v>
      </c>
      <c r="M663" t="s">
        <v>1586</v>
      </c>
      <c r="N663" s="3">
        <f t="shared" si="32"/>
        <v>5</v>
      </c>
    </row>
    <row r="664" spans="1:14" x14ac:dyDescent="0.25">
      <c r="A664" t="s">
        <v>1587</v>
      </c>
      <c r="B664" s="4">
        <v>1000000000</v>
      </c>
      <c r="C664" s="2">
        <v>42894</v>
      </c>
      <c r="D664" s="3">
        <f t="shared" si="30"/>
        <v>2017</v>
      </c>
      <c r="E664" t="s">
        <v>50</v>
      </c>
      <c r="F664" t="s">
        <v>293</v>
      </c>
      <c r="G664" t="s">
        <v>12</v>
      </c>
      <c r="H664" t="s">
        <v>13</v>
      </c>
      <c r="I664" s="3">
        <v>2015</v>
      </c>
      <c r="J664" s="4">
        <v>267000000</v>
      </c>
      <c r="K664" s="4">
        <f t="shared" si="31"/>
        <v>267000000</v>
      </c>
      <c r="L664" s="7">
        <f>(Unicorns[[#This Row],[Valuation]]-Unicorns[[#This Row],[Revised Funding]])/Unicorns[[#This Row],[Revised Funding]]</f>
        <v>2.7453183520599249</v>
      </c>
      <c r="M664" t="s">
        <v>1588</v>
      </c>
      <c r="N664" s="3">
        <f t="shared" si="32"/>
        <v>2</v>
      </c>
    </row>
    <row r="665" spans="1:14" x14ac:dyDescent="0.25">
      <c r="A665" t="s">
        <v>1589</v>
      </c>
      <c r="B665" s="4">
        <v>1000000000</v>
      </c>
      <c r="C665" s="2">
        <v>44616</v>
      </c>
      <c r="D665" s="3">
        <f t="shared" si="30"/>
        <v>2022</v>
      </c>
      <c r="E665" t="s">
        <v>21</v>
      </c>
      <c r="F665" t="s">
        <v>432</v>
      </c>
      <c r="G665" t="s">
        <v>17</v>
      </c>
      <c r="H665" t="s">
        <v>18</v>
      </c>
      <c r="I665" s="3">
        <v>2017</v>
      </c>
      <c r="J665" s="4">
        <v>294000000</v>
      </c>
      <c r="K665" s="4">
        <f t="shared" si="31"/>
        <v>294000000</v>
      </c>
      <c r="L665" s="7">
        <f>(Unicorns[[#This Row],[Valuation]]-Unicorns[[#This Row],[Revised Funding]])/Unicorns[[#This Row],[Revised Funding]]</f>
        <v>2.4013605442176869</v>
      </c>
      <c r="M665" t="s">
        <v>1590</v>
      </c>
      <c r="N665" s="3">
        <f t="shared" si="32"/>
        <v>5</v>
      </c>
    </row>
    <row r="666" spans="1:14" x14ac:dyDescent="0.25">
      <c r="A666" t="s">
        <v>1591</v>
      </c>
      <c r="B666" s="4">
        <v>1000000000</v>
      </c>
      <c r="C666" s="2">
        <v>43249</v>
      </c>
      <c r="D666" s="3">
        <f t="shared" si="30"/>
        <v>2018</v>
      </c>
      <c r="E666" t="s">
        <v>21</v>
      </c>
      <c r="F666" t="s">
        <v>293</v>
      </c>
      <c r="G666" t="s">
        <v>12</v>
      </c>
      <c r="H666" t="s">
        <v>13</v>
      </c>
      <c r="I666" s="3">
        <v>2008</v>
      </c>
      <c r="J666" s="4">
        <v>96000000</v>
      </c>
      <c r="K666" s="4">
        <f t="shared" si="31"/>
        <v>96000000</v>
      </c>
      <c r="L666" s="7">
        <f>(Unicorns[[#This Row],[Valuation]]-Unicorns[[#This Row],[Revised Funding]])/Unicorns[[#This Row],[Revised Funding]]</f>
        <v>9.4166666666666661</v>
      </c>
      <c r="M666" t="s">
        <v>1592</v>
      </c>
      <c r="N666" s="3">
        <f t="shared" si="32"/>
        <v>10</v>
      </c>
    </row>
    <row r="667" spans="1:14" x14ac:dyDescent="0.25">
      <c r="A667" t="s">
        <v>1593</v>
      </c>
      <c r="B667" s="4">
        <v>1000000000</v>
      </c>
      <c r="C667" s="2">
        <v>44215</v>
      </c>
      <c r="D667" s="3">
        <f t="shared" si="30"/>
        <v>2021</v>
      </c>
      <c r="E667" t="s">
        <v>92</v>
      </c>
      <c r="F667" t="s">
        <v>96</v>
      </c>
      <c r="G667" t="s">
        <v>17</v>
      </c>
      <c r="H667" t="s">
        <v>18</v>
      </c>
      <c r="I667" s="3">
        <v>2016</v>
      </c>
      <c r="J667" s="4">
        <v>271000000</v>
      </c>
      <c r="K667" s="4">
        <f t="shared" si="31"/>
        <v>271000000</v>
      </c>
      <c r="L667" s="7">
        <f>(Unicorns[[#This Row],[Valuation]]-Unicorns[[#This Row],[Revised Funding]])/Unicorns[[#This Row],[Revised Funding]]</f>
        <v>2.6900369003690039</v>
      </c>
      <c r="M667" t="s">
        <v>1594</v>
      </c>
      <c r="N667" s="3">
        <f t="shared" si="32"/>
        <v>5</v>
      </c>
    </row>
    <row r="668" spans="1:14" x14ac:dyDescent="0.25">
      <c r="A668" t="s">
        <v>1595</v>
      </c>
      <c r="B668" s="4">
        <v>1000000000</v>
      </c>
      <c r="C668" s="2">
        <v>42473</v>
      </c>
      <c r="D668" s="3">
        <f t="shared" si="30"/>
        <v>2016</v>
      </c>
      <c r="E668" t="s">
        <v>21</v>
      </c>
      <c r="F668" t="s">
        <v>72</v>
      </c>
      <c r="G668" t="s">
        <v>12</v>
      </c>
      <c r="H668" t="s">
        <v>13</v>
      </c>
      <c r="I668" s="3">
        <v>2009</v>
      </c>
      <c r="J668" s="4">
        <v>650000000</v>
      </c>
      <c r="K668" s="4">
        <f t="shared" si="31"/>
        <v>650000000</v>
      </c>
      <c r="L668" s="7">
        <f>(Unicorns[[#This Row],[Valuation]]-Unicorns[[#This Row],[Revised Funding]])/Unicorns[[#This Row],[Revised Funding]]</f>
        <v>0.53846153846153844</v>
      </c>
      <c r="M668" t="s">
        <v>1596</v>
      </c>
      <c r="N668" s="3">
        <f t="shared" si="32"/>
        <v>7</v>
      </c>
    </row>
    <row r="669" spans="1:14" x14ac:dyDescent="0.25">
      <c r="A669" t="s">
        <v>1597</v>
      </c>
      <c r="B669" s="4">
        <v>1000000000</v>
      </c>
      <c r="C669" s="2">
        <v>44579</v>
      </c>
      <c r="D669" s="3">
        <f t="shared" si="30"/>
        <v>2022</v>
      </c>
      <c r="E669" t="s">
        <v>25</v>
      </c>
      <c r="F669" t="s">
        <v>310</v>
      </c>
      <c r="G669" t="s">
        <v>311</v>
      </c>
      <c r="H669" t="s">
        <v>31</v>
      </c>
      <c r="I669" s="3">
        <v>2015</v>
      </c>
      <c r="J669" s="4">
        <v>314000000</v>
      </c>
      <c r="K669" s="4">
        <f t="shared" si="31"/>
        <v>314000000</v>
      </c>
      <c r="L669" s="7">
        <f>(Unicorns[[#This Row],[Valuation]]-Unicorns[[#This Row],[Revised Funding]])/Unicorns[[#This Row],[Revised Funding]]</f>
        <v>2.1847133757961785</v>
      </c>
      <c r="M669" t="s">
        <v>1598</v>
      </c>
      <c r="N669" s="3">
        <f t="shared" si="32"/>
        <v>7</v>
      </c>
    </row>
    <row r="670" spans="1:14" x14ac:dyDescent="0.25">
      <c r="A670" t="s">
        <v>1599</v>
      </c>
      <c r="B670" s="4">
        <v>1000000000</v>
      </c>
      <c r="C670" s="2">
        <v>44412</v>
      </c>
      <c r="D670" s="3">
        <f t="shared" si="30"/>
        <v>2021</v>
      </c>
      <c r="E670" t="s">
        <v>25</v>
      </c>
      <c r="F670" t="s">
        <v>1600</v>
      </c>
      <c r="G670" t="s">
        <v>17</v>
      </c>
      <c r="H670" t="s">
        <v>18</v>
      </c>
      <c r="I670" s="3">
        <v>2018</v>
      </c>
      <c r="J670" s="4">
        <v>236000000</v>
      </c>
      <c r="K670" s="4">
        <f t="shared" si="31"/>
        <v>236000000</v>
      </c>
      <c r="L670" s="7">
        <f>(Unicorns[[#This Row],[Valuation]]-Unicorns[[#This Row],[Revised Funding]])/Unicorns[[#This Row],[Revised Funding]]</f>
        <v>3.2372881355932202</v>
      </c>
      <c r="M670" t="s">
        <v>1601</v>
      </c>
      <c r="N670" s="3">
        <f t="shared" si="32"/>
        <v>3</v>
      </c>
    </row>
    <row r="671" spans="1:14" x14ac:dyDescent="0.25">
      <c r="A671" t="s">
        <v>1602</v>
      </c>
      <c r="B671" s="4">
        <v>1000000000</v>
      </c>
      <c r="C671" s="2">
        <v>43040</v>
      </c>
      <c r="D671" s="3">
        <f t="shared" si="30"/>
        <v>2017</v>
      </c>
      <c r="E671" t="s">
        <v>151</v>
      </c>
      <c r="F671" t="s">
        <v>11</v>
      </c>
      <c r="G671" t="s">
        <v>12</v>
      </c>
      <c r="H671" t="s">
        <v>13</v>
      </c>
      <c r="I671" s="3">
        <v>2012</v>
      </c>
      <c r="J671" s="4">
        <v>572000000</v>
      </c>
      <c r="K671" s="4">
        <f t="shared" si="31"/>
        <v>572000000</v>
      </c>
      <c r="L671" s="7">
        <f>(Unicorns[[#This Row],[Valuation]]-Unicorns[[#This Row],[Revised Funding]])/Unicorns[[#This Row],[Revised Funding]]</f>
        <v>0.74825174825174823</v>
      </c>
      <c r="M671" t="s">
        <v>1603</v>
      </c>
      <c r="N671" s="3">
        <f t="shared" si="32"/>
        <v>5</v>
      </c>
    </row>
    <row r="672" spans="1:14" x14ac:dyDescent="0.25">
      <c r="A672" t="s">
        <v>1604</v>
      </c>
      <c r="B672" s="4">
        <v>1000000000</v>
      </c>
      <c r="C672" s="2">
        <v>43363</v>
      </c>
      <c r="D672" s="3">
        <f t="shared" si="30"/>
        <v>2018</v>
      </c>
      <c r="E672" t="s">
        <v>47</v>
      </c>
      <c r="F672" t="s">
        <v>11</v>
      </c>
      <c r="G672" t="s">
        <v>12</v>
      </c>
      <c r="H672" t="s">
        <v>13</v>
      </c>
      <c r="I672" s="3">
        <v>2014</v>
      </c>
      <c r="J672" s="4">
        <v>511000000</v>
      </c>
      <c r="K672" s="4">
        <f t="shared" si="31"/>
        <v>511000000</v>
      </c>
      <c r="L672" s="7">
        <f>(Unicorns[[#This Row],[Valuation]]-Unicorns[[#This Row],[Revised Funding]])/Unicorns[[#This Row],[Revised Funding]]</f>
        <v>0.95694716242661448</v>
      </c>
      <c r="M672" t="s">
        <v>1605</v>
      </c>
      <c r="N672" s="3">
        <f t="shared" si="32"/>
        <v>4</v>
      </c>
    </row>
    <row r="673" spans="1:14" x14ac:dyDescent="0.25">
      <c r="A673" t="s">
        <v>1606</v>
      </c>
      <c r="B673" s="4">
        <v>1000000000</v>
      </c>
      <c r="C673" s="2">
        <v>44376</v>
      </c>
      <c r="D673" s="3">
        <f t="shared" si="30"/>
        <v>2021</v>
      </c>
      <c r="E673" t="s">
        <v>44</v>
      </c>
      <c r="F673" t="s">
        <v>72</v>
      </c>
      <c r="G673" t="s">
        <v>12</v>
      </c>
      <c r="H673" t="s">
        <v>13</v>
      </c>
      <c r="I673" s="3">
        <v>2015</v>
      </c>
      <c r="J673" s="4">
        <v>207000000</v>
      </c>
      <c r="K673" s="4">
        <f t="shared" si="31"/>
        <v>207000000</v>
      </c>
      <c r="L673" s="7">
        <f>(Unicorns[[#This Row],[Valuation]]-Unicorns[[#This Row],[Revised Funding]])/Unicorns[[#This Row],[Revised Funding]]</f>
        <v>3.8309178743961354</v>
      </c>
      <c r="M673" t="s">
        <v>1607</v>
      </c>
      <c r="N673" s="3">
        <f t="shared" si="32"/>
        <v>6</v>
      </c>
    </row>
    <row r="674" spans="1:14" x14ac:dyDescent="0.25">
      <c r="A674" t="s">
        <v>1608</v>
      </c>
      <c r="B674" s="4">
        <v>1000000000</v>
      </c>
      <c r="C674" s="2">
        <v>43619</v>
      </c>
      <c r="D674" s="3">
        <f t="shared" si="30"/>
        <v>2019</v>
      </c>
      <c r="E674" t="s">
        <v>128</v>
      </c>
      <c r="F674" t="s">
        <v>72</v>
      </c>
      <c r="G674" t="s">
        <v>12</v>
      </c>
      <c r="H674" t="s">
        <v>13</v>
      </c>
      <c r="I674" s="3">
        <v>2016</v>
      </c>
      <c r="J674" s="4">
        <v>362000000</v>
      </c>
      <c r="K674" s="4">
        <f t="shared" si="31"/>
        <v>362000000</v>
      </c>
      <c r="L674" s="7">
        <f>(Unicorns[[#This Row],[Valuation]]-Unicorns[[#This Row],[Revised Funding]])/Unicorns[[#This Row],[Revised Funding]]</f>
        <v>1.7624309392265194</v>
      </c>
      <c r="M674" t="s">
        <v>1609</v>
      </c>
      <c r="N674" s="3">
        <f t="shared" si="32"/>
        <v>3</v>
      </c>
    </row>
    <row r="675" spans="1:14" x14ac:dyDescent="0.25">
      <c r="A675" t="s">
        <v>1610</v>
      </c>
      <c r="B675" s="4">
        <v>1000000000</v>
      </c>
      <c r="C675" s="2">
        <v>44599</v>
      </c>
      <c r="D675" s="3">
        <f t="shared" si="30"/>
        <v>2022</v>
      </c>
      <c r="E675" t="s">
        <v>196</v>
      </c>
      <c r="F675" t="s">
        <v>26</v>
      </c>
      <c r="G675" t="s">
        <v>17</v>
      </c>
      <c r="H675" t="s">
        <v>18</v>
      </c>
      <c r="I675" s="3">
        <v>2019</v>
      </c>
      <c r="J675" s="4">
        <v>228000000</v>
      </c>
      <c r="K675" s="4">
        <f t="shared" si="31"/>
        <v>228000000</v>
      </c>
      <c r="L675" s="7">
        <f>(Unicorns[[#This Row],[Valuation]]-Unicorns[[#This Row],[Revised Funding]])/Unicorns[[#This Row],[Revised Funding]]</f>
        <v>3.3859649122807016</v>
      </c>
      <c r="M675" t="s">
        <v>1611</v>
      </c>
      <c r="N675" s="3">
        <f t="shared" si="32"/>
        <v>3</v>
      </c>
    </row>
    <row r="676" spans="1:14" x14ac:dyDescent="0.25">
      <c r="A676" t="s">
        <v>1612</v>
      </c>
      <c r="B676" s="4">
        <v>1000000000</v>
      </c>
      <c r="C676" s="2">
        <v>43175</v>
      </c>
      <c r="D676" s="3">
        <f t="shared" si="30"/>
        <v>2018</v>
      </c>
      <c r="E676" t="s">
        <v>119</v>
      </c>
      <c r="F676" t="s">
        <v>22</v>
      </c>
      <c r="G676" t="s">
        <v>12</v>
      </c>
      <c r="H676" t="s">
        <v>13</v>
      </c>
      <c r="I676" s="3">
        <v>2006</v>
      </c>
      <c r="J676" s="4">
        <v>218000000</v>
      </c>
      <c r="K676" s="4">
        <f t="shared" si="31"/>
        <v>218000000</v>
      </c>
      <c r="L676" s="7">
        <f>(Unicorns[[#This Row],[Valuation]]-Unicorns[[#This Row],[Revised Funding]])/Unicorns[[#This Row],[Revised Funding]]</f>
        <v>3.5871559633027523</v>
      </c>
      <c r="M676" t="s">
        <v>1613</v>
      </c>
      <c r="N676" s="3">
        <f t="shared" si="32"/>
        <v>12</v>
      </c>
    </row>
    <row r="677" spans="1:14" x14ac:dyDescent="0.25">
      <c r="A677" t="s">
        <v>1614</v>
      </c>
      <c r="B677" s="4">
        <v>1000000000</v>
      </c>
      <c r="C677" s="2">
        <v>44057</v>
      </c>
      <c r="D677" s="3">
        <f t="shared" si="30"/>
        <v>2020</v>
      </c>
      <c r="E677" t="s">
        <v>21</v>
      </c>
      <c r="F677" t="s">
        <v>1615</v>
      </c>
      <c r="G677" t="s">
        <v>41</v>
      </c>
      <c r="H677" t="s">
        <v>31</v>
      </c>
      <c r="I677" s="3">
        <v>2012</v>
      </c>
      <c r="J677" s="4">
        <v>262000000</v>
      </c>
      <c r="K677" s="4">
        <f t="shared" si="31"/>
        <v>262000000</v>
      </c>
      <c r="L677" s="7">
        <f>(Unicorns[[#This Row],[Valuation]]-Unicorns[[#This Row],[Revised Funding]])/Unicorns[[#This Row],[Revised Funding]]</f>
        <v>2.8167938931297711</v>
      </c>
      <c r="M677" t="s">
        <v>1226</v>
      </c>
      <c r="N677" s="3">
        <f t="shared" si="32"/>
        <v>8</v>
      </c>
    </row>
    <row r="678" spans="1:14" x14ac:dyDescent="0.25">
      <c r="A678" t="s">
        <v>1616</v>
      </c>
      <c r="B678" s="4">
        <v>1000000000</v>
      </c>
      <c r="C678" s="2">
        <v>44391</v>
      </c>
      <c r="D678" s="3">
        <f t="shared" si="30"/>
        <v>2021</v>
      </c>
      <c r="E678" t="s">
        <v>25</v>
      </c>
      <c r="F678" t="s">
        <v>241</v>
      </c>
      <c r="G678" t="s">
        <v>17</v>
      </c>
      <c r="H678" t="s">
        <v>18</v>
      </c>
      <c r="I678" s="3">
        <v>2015</v>
      </c>
      <c r="J678" s="4">
        <v>323000000</v>
      </c>
      <c r="K678" s="4">
        <f t="shared" si="31"/>
        <v>323000000</v>
      </c>
      <c r="L678" s="7">
        <f>(Unicorns[[#This Row],[Valuation]]-Unicorns[[#This Row],[Revised Funding]])/Unicorns[[#This Row],[Revised Funding]]</f>
        <v>2.0959752321981426</v>
      </c>
      <c r="M678" t="s">
        <v>1617</v>
      </c>
      <c r="N678" s="3">
        <f t="shared" si="32"/>
        <v>6</v>
      </c>
    </row>
    <row r="679" spans="1:14" x14ac:dyDescent="0.25">
      <c r="A679" t="s">
        <v>1618</v>
      </c>
      <c r="B679" s="4">
        <v>1000000000</v>
      </c>
      <c r="C679" s="2">
        <v>43643</v>
      </c>
      <c r="D679" s="3">
        <f t="shared" si="30"/>
        <v>2019</v>
      </c>
      <c r="E679" t="s">
        <v>34</v>
      </c>
      <c r="F679" t="s">
        <v>72</v>
      </c>
      <c r="G679" t="s">
        <v>12</v>
      </c>
      <c r="H679" t="s">
        <v>13</v>
      </c>
      <c r="I679" s="3">
        <v>2015</v>
      </c>
      <c r="J679" s="4">
        <v>432000000</v>
      </c>
      <c r="K679" s="4">
        <f t="shared" si="31"/>
        <v>432000000</v>
      </c>
      <c r="L679" s="7">
        <f>(Unicorns[[#This Row],[Valuation]]-Unicorns[[#This Row],[Revised Funding]])/Unicorns[[#This Row],[Revised Funding]]</f>
        <v>1.3148148148148149</v>
      </c>
      <c r="M679" t="s">
        <v>1619</v>
      </c>
      <c r="N679" s="3">
        <f t="shared" si="32"/>
        <v>4</v>
      </c>
    </row>
    <row r="680" spans="1:14" x14ac:dyDescent="0.25">
      <c r="A680" t="s">
        <v>1620</v>
      </c>
      <c r="B680" s="4">
        <v>1000000000</v>
      </c>
      <c r="C680" s="2">
        <v>44405</v>
      </c>
      <c r="D680" s="3">
        <f t="shared" si="30"/>
        <v>2021</v>
      </c>
      <c r="E680" t="s">
        <v>92</v>
      </c>
      <c r="F680" t="s">
        <v>543</v>
      </c>
      <c r="G680" t="s">
        <v>17</v>
      </c>
      <c r="H680" t="s">
        <v>18</v>
      </c>
      <c r="I680" s="3">
        <v>2014</v>
      </c>
      <c r="J680" s="4">
        <v>183000000</v>
      </c>
      <c r="K680" s="4">
        <f t="shared" si="31"/>
        <v>183000000</v>
      </c>
      <c r="L680" s="7">
        <f>(Unicorns[[#This Row],[Valuation]]-Unicorns[[#This Row],[Revised Funding]])/Unicorns[[#This Row],[Revised Funding]]</f>
        <v>4.4644808743169397</v>
      </c>
      <c r="M680" t="s">
        <v>1621</v>
      </c>
      <c r="N680" s="3">
        <f t="shared" si="32"/>
        <v>7</v>
      </c>
    </row>
    <row r="681" spans="1:14" x14ac:dyDescent="0.25">
      <c r="A681" t="s">
        <v>1622</v>
      </c>
      <c r="B681" s="4">
        <v>1000000000</v>
      </c>
      <c r="C681" s="2">
        <v>44300</v>
      </c>
      <c r="D681" s="3">
        <f t="shared" si="30"/>
        <v>2021</v>
      </c>
      <c r="E681" t="s">
        <v>208</v>
      </c>
      <c r="F681" t="s">
        <v>26</v>
      </c>
      <c r="G681" t="s">
        <v>17</v>
      </c>
      <c r="H681" t="s">
        <v>18</v>
      </c>
      <c r="I681" s="3">
        <v>2015</v>
      </c>
      <c r="J681" s="4">
        <v>303000000</v>
      </c>
      <c r="K681" s="4">
        <f t="shared" si="31"/>
        <v>303000000</v>
      </c>
      <c r="L681" s="7">
        <f>(Unicorns[[#This Row],[Valuation]]-Unicorns[[#This Row],[Revised Funding]])/Unicorns[[#This Row],[Revised Funding]]</f>
        <v>2.3003300330033003</v>
      </c>
      <c r="M681" t="s">
        <v>1623</v>
      </c>
      <c r="N681" s="3">
        <f t="shared" si="32"/>
        <v>6</v>
      </c>
    </row>
    <row r="682" spans="1:14" x14ac:dyDescent="0.25">
      <c r="A682" t="s">
        <v>1624</v>
      </c>
      <c r="B682" s="4">
        <v>1000000000</v>
      </c>
      <c r="C682" s="2">
        <v>43600</v>
      </c>
      <c r="D682" s="3">
        <f t="shared" si="30"/>
        <v>2019</v>
      </c>
      <c r="E682" t="s">
        <v>21</v>
      </c>
      <c r="F682" t="s">
        <v>96</v>
      </c>
      <c r="G682" t="s">
        <v>17</v>
      </c>
      <c r="H682" t="s">
        <v>18</v>
      </c>
      <c r="I682" s="3">
        <v>2015</v>
      </c>
      <c r="J682" s="4">
        <v>181000000</v>
      </c>
      <c r="K682" s="4">
        <f t="shared" si="31"/>
        <v>181000000</v>
      </c>
      <c r="L682" s="7">
        <f>(Unicorns[[#This Row],[Valuation]]-Unicorns[[#This Row],[Revised Funding]])/Unicorns[[#This Row],[Revised Funding]]</f>
        <v>4.5248618784530388</v>
      </c>
      <c r="M682" t="s">
        <v>1625</v>
      </c>
      <c r="N682" s="3">
        <f t="shared" si="32"/>
        <v>4</v>
      </c>
    </row>
    <row r="683" spans="1:14" x14ac:dyDescent="0.25">
      <c r="A683" t="s">
        <v>1626</v>
      </c>
      <c r="B683" s="4">
        <v>1000000000</v>
      </c>
      <c r="C683" s="2">
        <v>43122</v>
      </c>
      <c r="D683" s="3">
        <f t="shared" si="30"/>
        <v>2018</v>
      </c>
      <c r="E683" t="s">
        <v>128</v>
      </c>
      <c r="F683" t="s">
        <v>1129</v>
      </c>
      <c r="G683" t="s">
        <v>1130</v>
      </c>
      <c r="H683" t="s">
        <v>31</v>
      </c>
      <c r="I683" s="3">
        <v>2011</v>
      </c>
      <c r="J683" s="4">
        <v>407000000</v>
      </c>
      <c r="K683" s="4">
        <f t="shared" si="31"/>
        <v>407000000</v>
      </c>
      <c r="L683" s="7">
        <f>(Unicorns[[#This Row],[Valuation]]-Unicorns[[#This Row],[Revised Funding]])/Unicorns[[#This Row],[Revised Funding]]</f>
        <v>1.4570024570024569</v>
      </c>
      <c r="M683" t="s">
        <v>1627</v>
      </c>
      <c r="N683" s="3">
        <f t="shared" si="32"/>
        <v>7</v>
      </c>
    </row>
    <row r="684" spans="1:14" x14ac:dyDescent="0.25">
      <c r="A684" t="s">
        <v>1628</v>
      </c>
      <c r="B684" s="4">
        <v>1000000000</v>
      </c>
      <c r="C684" s="2">
        <v>44656</v>
      </c>
      <c r="D684" s="3">
        <f t="shared" si="30"/>
        <v>2022</v>
      </c>
      <c r="E684" t="s">
        <v>92</v>
      </c>
      <c r="F684" t="s">
        <v>26</v>
      </c>
      <c r="G684" t="s">
        <v>17</v>
      </c>
      <c r="H684" t="s">
        <v>18</v>
      </c>
      <c r="I684" s="3">
        <v>2015</v>
      </c>
      <c r="J684" s="4">
        <v>328000000</v>
      </c>
      <c r="K684" s="4">
        <f t="shared" si="31"/>
        <v>328000000</v>
      </c>
      <c r="L684" s="7">
        <f>(Unicorns[[#This Row],[Valuation]]-Unicorns[[#This Row],[Revised Funding]])/Unicorns[[#This Row],[Revised Funding]]</f>
        <v>2.0487804878048781</v>
      </c>
      <c r="M684" t="s">
        <v>1629</v>
      </c>
      <c r="N684" s="3">
        <f t="shared" si="32"/>
        <v>7</v>
      </c>
    </row>
    <row r="685" spans="1:14" x14ac:dyDescent="0.25">
      <c r="A685" t="s">
        <v>1630</v>
      </c>
      <c r="B685" s="4">
        <v>1000000000</v>
      </c>
      <c r="C685" s="2">
        <v>44385</v>
      </c>
      <c r="D685" s="3">
        <f t="shared" si="30"/>
        <v>2021</v>
      </c>
      <c r="E685" t="s">
        <v>34</v>
      </c>
      <c r="F685" t="s">
        <v>193</v>
      </c>
      <c r="G685" t="s">
        <v>17</v>
      </c>
      <c r="H685" t="s">
        <v>18</v>
      </c>
      <c r="I685" s="3">
        <v>2014</v>
      </c>
      <c r="J685" s="4">
        <v>240000000</v>
      </c>
      <c r="K685" s="4">
        <f t="shared" si="31"/>
        <v>240000000</v>
      </c>
      <c r="L685" s="7">
        <f>(Unicorns[[#This Row],[Valuation]]-Unicorns[[#This Row],[Revised Funding]])/Unicorns[[#This Row],[Revised Funding]]</f>
        <v>3.1666666666666665</v>
      </c>
      <c r="M685" t="s">
        <v>1631</v>
      </c>
      <c r="N685" s="3">
        <f t="shared" si="32"/>
        <v>7</v>
      </c>
    </row>
    <row r="686" spans="1:14" x14ac:dyDescent="0.25">
      <c r="A686" t="s">
        <v>1632</v>
      </c>
      <c r="B686" s="4">
        <v>1000000000</v>
      </c>
      <c r="C686" s="2">
        <v>43314</v>
      </c>
      <c r="D686" s="3">
        <f t="shared" si="30"/>
        <v>2018</v>
      </c>
      <c r="E686" t="s">
        <v>34</v>
      </c>
      <c r="F686" t="s">
        <v>310</v>
      </c>
      <c r="G686" t="s">
        <v>311</v>
      </c>
      <c r="H686" t="s">
        <v>31</v>
      </c>
      <c r="I686" s="3">
        <v>2007</v>
      </c>
      <c r="J686" s="4">
        <v>532000000</v>
      </c>
      <c r="K686" s="4">
        <f t="shared" si="31"/>
        <v>532000000</v>
      </c>
      <c r="L686" s="7">
        <f>(Unicorns[[#This Row],[Valuation]]-Unicorns[[#This Row],[Revised Funding]])/Unicorns[[#This Row],[Revised Funding]]</f>
        <v>0.87969924812030076</v>
      </c>
      <c r="M686" t="s">
        <v>1633</v>
      </c>
      <c r="N686" s="3">
        <f t="shared" si="32"/>
        <v>11</v>
      </c>
    </row>
    <row r="687" spans="1:14" x14ac:dyDescent="0.25">
      <c r="A687" t="s">
        <v>1634</v>
      </c>
      <c r="B687" s="4">
        <v>1000000000</v>
      </c>
      <c r="C687" s="2">
        <v>44299</v>
      </c>
      <c r="D687" s="3">
        <f t="shared" si="30"/>
        <v>2021</v>
      </c>
      <c r="E687" t="s">
        <v>63</v>
      </c>
      <c r="F687" t="s">
        <v>1635</v>
      </c>
      <c r="G687" t="s">
        <v>17</v>
      </c>
      <c r="H687" t="s">
        <v>18</v>
      </c>
      <c r="I687" s="3">
        <v>2012</v>
      </c>
      <c r="J687" s="4">
        <v>318000000</v>
      </c>
      <c r="K687" s="4">
        <f t="shared" si="31"/>
        <v>318000000</v>
      </c>
      <c r="L687" s="7">
        <f>(Unicorns[[#This Row],[Valuation]]-Unicorns[[#This Row],[Revised Funding]])/Unicorns[[#This Row],[Revised Funding]]</f>
        <v>2.1446540880503147</v>
      </c>
      <c r="M687" t="s">
        <v>1636</v>
      </c>
      <c r="N687" s="3">
        <f t="shared" si="32"/>
        <v>9</v>
      </c>
    </row>
    <row r="688" spans="1:14" x14ac:dyDescent="0.25">
      <c r="A688" t="s">
        <v>1637</v>
      </c>
      <c r="B688" s="4">
        <v>1000000000</v>
      </c>
      <c r="C688" s="2">
        <v>44585</v>
      </c>
      <c r="D688" s="3">
        <f t="shared" si="30"/>
        <v>2022</v>
      </c>
      <c r="E688" t="s">
        <v>25</v>
      </c>
      <c r="F688" t="s">
        <v>1638</v>
      </c>
      <c r="G688" t="s">
        <v>403</v>
      </c>
      <c r="H688" t="s">
        <v>31</v>
      </c>
      <c r="I688" s="3">
        <v>2018</v>
      </c>
      <c r="J688" s="4">
        <v>237000000</v>
      </c>
      <c r="K688" s="4">
        <f t="shared" si="31"/>
        <v>237000000</v>
      </c>
      <c r="L688" s="7">
        <f>(Unicorns[[#This Row],[Valuation]]-Unicorns[[#This Row],[Revised Funding]])/Unicorns[[#This Row],[Revised Funding]]</f>
        <v>3.2194092827004219</v>
      </c>
      <c r="M688" t="s">
        <v>1639</v>
      </c>
      <c r="N688" s="3">
        <f t="shared" si="32"/>
        <v>4</v>
      </c>
    </row>
    <row r="689" spans="1:14" x14ac:dyDescent="0.25">
      <c r="A689" t="s">
        <v>1640</v>
      </c>
      <c r="B689" s="4">
        <v>1000000000</v>
      </c>
      <c r="C689" s="2">
        <v>44572</v>
      </c>
      <c r="D689" s="3">
        <f t="shared" si="30"/>
        <v>2022</v>
      </c>
      <c r="E689" t="s">
        <v>34</v>
      </c>
      <c r="F689" t="s">
        <v>26</v>
      </c>
      <c r="G689" t="s">
        <v>17</v>
      </c>
      <c r="H689" t="s">
        <v>18</v>
      </c>
      <c r="I689" s="3">
        <v>2013</v>
      </c>
      <c r="J689" s="4">
        <v>170000000</v>
      </c>
      <c r="K689" s="4">
        <f t="shared" si="31"/>
        <v>170000000</v>
      </c>
      <c r="L689" s="7">
        <f>(Unicorns[[#This Row],[Valuation]]-Unicorns[[#This Row],[Revised Funding]])/Unicorns[[#This Row],[Revised Funding]]</f>
        <v>4.882352941176471</v>
      </c>
      <c r="M689" t="s">
        <v>1641</v>
      </c>
      <c r="N689" s="3">
        <f t="shared" si="32"/>
        <v>9</v>
      </c>
    </row>
    <row r="690" spans="1:14" x14ac:dyDescent="0.25">
      <c r="A690" t="s">
        <v>1642</v>
      </c>
      <c r="B690" s="4">
        <v>1000000000</v>
      </c>
      <c r="C690" s="2">
        <v>44266</v>
      </c>
      <c r="D690" s="3">
        <f t="shared" si="30"/>
        <v>2021</v>
      </c>
      <c r="E690" t="s">
        <v>34</v>
      </c>
      <c r="F690" t="s">
        <v>29</v>
      </c>
      <c r="G690" t="s">
        <v>30</v>
      </c>
      <c r="H690" t="s">
        <v>31</v>
      </c>
      <c r="I690" s="3">
        <v>2009</v>
      </c>
      <c r="J690" s="4">
        <v>509000000</v>
      </c>
      <c r="K690" s="4">
        <f t="shared" si="31"/>
        <v>509000000</v>
      </c>
      <c r="L690" s="7">
        <f>(Unicorns[[#This Row],[Valuation]]-Unicorns[[#This Row],[Revised Funding]])/Unicorns[[#This Row],[Revised Funding]]</f>
        <v>0.96463654223968565</v>
      </c>
      <c r="M690" t="s">
        <v>1643</v>
      </c>
      <c r="N690" s="3">
        <f t="shared" si="32"/>
        <v>12</v>
      </c>
    </row>
    <row r="691" spans="1:14" x14ac:dyDescent="0.25">
      <c r="A691" t="s">
        <v>1644</v>
      </c>
      <c r="B691" s="4">
        <v>1000000000</v>
      </c>
      <c r="C691" s="2">
        <v>44550</v>
      </c>
      <c r="D691" s="3">
        <f t="shared" si="30"/>
        <v>2021</v>
      </c>
      <c r="E691" t="s">
        <v>34</v>
      </c>
      <c r="F691" t="s">
        <v>277</v>
      </c>
      <c r="G691" t="s">
        <v>225</v>
      </c>
      <c r="H691" t="s">
        <v>18</v>
      </c>
      <c r="I691" s="3">
        <v>2018</v>
      </c>
      <c r="J691" s="4">
        <v>165000000</v>
      </c>
      <c r="K691" s="4">
        <f t="shared" si="31"/>
        <v>165000000</v>
      </c>
      <c r="L691" s="7">
        <f>(Unicorns[[#This Row],[Valuation]]-Unicorns[[#This Row],[Revised Funding]])/Unicorns[[#This Row],[Revised Funding]]</f>
        <v>5.0606060606060606</v>
      </c>
      <c r="M691" t="s">
        <v>1645</v>
      </c>
      <c r="N691" s="3">
        <f t="shared" si="32"/>
        <v>3</v>
      </c>
    </row>
    <row r="692" spans="1:14" x14ac:dyDescent="0.25">
      <c r="A692" t="s">
        <v>1646</v>
      </c>
      <c r="B692" s="4">
        <v>1000000000</v>
      </c>
      <c r="C692" s="2">
        <v>44587</v>
      </c>
      <c r="D692" s="3">
        <f t="shared" si="30"/>
        <v>2022</v>
      </c>
      <c r="E692" t="s">
        <v>50</v>
      </c>
      <c r="F692" t="s">
        <v>351</v>
      </c>
      <c r="G692" t="s">
        <v>352</v>
      </c>
      <c r="H692" t="s">
        <v>13</v>
      </c>
      <c r="I692" s="3">
        <v>2019</v>
      </c>
      <c r="J692" s="4">
        <v>264000000</v>
      </c>
      <c r="K692" s="4">
        <f t="shared" si="31"/>
        <v>264000000</v>
      </c>
      <c r="L692" s="7">
        <f>(Unicorns[[#This Row],[Valuation]]-Unicorns[[#This Row],[Revised Funding]])/Unicorns[[#This Row],[Revised Funding]]</f>
        <v>2.7878787878787881</v>
      </c>
      <c r="M692" t="s">
        <v>1647</v>
      </c>
      <c r="N692" s="3">
        <f t="shared" si="32"/>
        <v>3</v>
      </c>
    </row>
    <row r="693" spans="1:14" x14ac:dyDescent="0.25">
      <c r="A693" t="s">
        <v>1648</v>
      </c>
      <c r="B693" s="4">
        <v>1000000000</v>
      </c>
      <c r="C693" s="2">
        <v>44281</v>
      </c>
      <c r="D693" s="3">
        <f t="shared" si="30"/>
        <v>2021</v>
      </c>
      <c r="E693" t="s">
        <v>15</v>
      </c>
      <c r="F693" t="s">
        <v>1454</v>
      </c>
      <c r="G693" t="s">
        <v>65</v>
      </c>
      <c r="H693" t="s">
        <v>13</v>
      </c>
      <c r="I693" s="3">
        <v>1984</v>
      </c>
      <c r="J693" s="4">
        <v>456000000</v>
      </c>
      <c r="K693" s="4">
        <f t="shared" si="31"/>
        <v>456000000</v>
      </c>
      <c r="L693" s="7">
        <f>(Unicorns[[#This Row],[Valuation]]-Unicorns[[#This Row],[Revised Funding]])/Unicorns[[#This Row],[Revised Funding]]</f>
        <v>1.1929824561403508</v>
      </c>
      <c r="M693" t="s">
        <v>1649</v>
      </c>
      <c r="N693" s="3">
        <f t="shared" si="32"/>
        <v>37</v>
      </c>
    </row>
    <row r="694" spans="1:14" x14ac:dyDescent="0.25">
      <c r="A694" t="s">
        <v>1650</v>
      </c>
      <c r="B694" s="4">
        <v>1000000000</v>
      </c>
      <c r="C694" s="2">
        <v>44294</v>
      </c>
      <c r="D694" s="3">
        <f t="shared" si="30"/>
        <v>2021</v>
      </c>
      <c r="E694" t="s">
        <v>34</v>
      </c>
      <c r="F694" t="s">
        <v>26</v>
      </c>
      <c r="G694" t="s">
        <v>17</v>
      </c>
      <c r="H694" t="s">
        <v>18</v>
      </c>
      <c r="I694" s="3">
        <v>2011</v>
      </c>
      <c r="J694" s="4">
        <v>384000000</v>
      </c>
      <c r="K694" s="4">
        <f t="shared" si="31"/>
        <v>384000000</v>
      </c>
      <c r="L694" s="7">
        <f>(Unicorns[[#This Row],[Valuation]]-Unicorns[[#This Row],[Revised Funding]])/Unicorns[[#This Row],[Revised Funding]]</f>
        <v>1.6041666666666667</v>
      </c>
      <c r="M694" t="s">
        <v>1651</v>
      </c>
      <c r="N694" s="3">
        <f t="shared" si="32"/>
        <v>10</v>
      </c>
    </row>
    <row r="695" spans="1:14" x14ac:dyDescent="0.25">
      <c r="A695" t="s">
        <v>1652</v>
      </c>
      <c r="B695" s="4">
        <v>1000000000</v>
      </c>
      <c r="C695" s="2">
        <v>44196</v>
      </c>
      <c r="D695" s="3">
        <f t="shared" si="30"/>
        <v>2020</v>
      </c>
      <c r="E695" t="s">
        <v>34</v>
      </c>
      <c r="F695" t="s">
        <v>26</v>
      </c>
      <c r="G695" t="s">
        <v>17</v>
      </c>
      <c r="H695" t="s">
        <v>18</v>
      </c>
      <c r="I695" s="3">
        <v>2007</v>
      </c>
      <c r="J695" s="4">
        <v>169000000</v>
      </c>
      <c r="K695" s="4">
        <f t="shared" si="31"/>
        <v>169000000</v>
      </c>
      <c r="L695" s="7">
        <f>(Unicorns[[#This Row],[Valuation]]-Unicorns[[#This Row],[Revised Funding]])/Unicorns[[#This Row],[Revised Funding]]</f>
        <v>4.9171597633136095</v>
      </c>
      <c r="M695" t="s">
        <v>1653</v>
      </c>
      <c r="N695" s="3">
        <f t="shared" si="32"/>
        <v>13</v>
      </c>
    </row>
    <row r="696" spans="1:14" x14ac:dyDescent="0.25">
      <c r="A696" t="s">
        <v>1654</v>
      </c>
      <c r="B696" s="4">
        <v>1000000000</v>
      </c>
      <c r="C696" s="2">
        <v>41935</v>
      </c>
      <c r="D696" s="3">
        <f t="shared" si="30"/>
        <v>2014</v>
      </c>
      <c r="E696" t="s">
        <v>21</v>
      </c>
      <c r="F696" t="s">
        <v>11</v>
      </c>
      <c r="G696" t="s">
        <v>12</v>
      </c>
      <c r="H696" t="s">
        <v>13</v>
      </c>
      <c r="I696" s="3">
        <v>2010</v>
      </c>
      <c r="J696" s="4">
        <v>368000000</v>
      </c>
      <c r="K696" s="4">
        <f t="shared" si="31"/>
        <v>368000000</v>
      </c>
      <c r="L696" s="7">
        <f>(Unicorns[[#This Row],[Valuation]]-Unicorns[[#This Row],[Revised Funding]])/Unicorns[[#This Row],[Revised Funding]]</f>
        <v>1.7173913043478262</v>
      </c>
      <c r="M696" t="s">
        <v>1655</v>
      </c>
      <c r="N696" s="3">
        <f t="shared" si="32"/>
        <v>4</v>
      </c>
    </row>
    <row r="697" spans="1:14" x14ac:dyDescent="0.25">
      <c r="A697" t="s">
        <v>1656</v>
      </c>
      <c r="B697" s="4">
        <v>1000000000</v>
      </c>
      <c r="C697" s="2">
        <v>44532</v>
      </c>
      <c r="D697" s="3">
        <f t="shared" si="30"/>
        <v>2021</v>
      </c>
      <c r="E697" t="s">
        <v>196</v>
      </c>
      <c r="F697" t="s">
        <v>26</v>
      </c>
      <c r="G697" t="s">
        <v>17</v>
      </c>
      <c r="H697" t="s">
        <v>18</v>
      </c>
      <c r="I697" s="3">
        <v>2018</v>
      </c>
      <c r="J697" s="4">
        <v>141000000</v>
      </c>
      <c r="K697" s="4">
        <f t="shared" si="31"/>
        <v>141000000</v>
      </c>
      <c r="L697" s="7">
        <f>(Unicorns[[#This Row],[Valuation]]-Unicorns[[#This Row],[Revised Funding]])/Unicorns[[#This Row],[Revised Funding]]</f>
        <v>6.0921985815602833</v>
      </c>
      <c r="M697" t="s">
        <v>1657</v>
      </c>
      <c r="N697" s="3">
        <f t="shared" si="32"/>
        <v>3</v>
      </c>
    </row>
    <row r="698" spans="1:14" x14ac:dyDescent="0.25">
      <c r="A698" t="s">
        <v>1658</v>
      </c>
      <c r="B698" s="4">
        <v>1000000000</v>
      </c>
      <c r="C698" s="2">
        <v>44504</v>
      </c>
      <c r="D698" s="3">
        <f t="shared" si="30"/>
        <v>2021</v>
      </c>
      <c r="E698" t="s">
        <v>92</v>
      </c>
      <c r="F698" t="s">
        <v>474</v>
      </c>
      <c r="G698" t="s">
        <v>17</v>
      </c>
      <c r="H698" t="s">
        <v>18</v>
      </c>
      <c r="I698" s="3">
        <v>2016</v>
      </c>
      <c r="J698" s="4">
        <v>241000000</v>
      </c>
      <c r="K698" s="4">
        <f t="shared" si="31"/>
        <v>241000000</v>
      </c>
      <c r="L698" s="7">
        <f>(Unicorns[[#This Row],[Valuation]]-Unicorns[[#This Row],[Revised Funding]])/Unicorns[[#This Row],[Revised Funding]]</f>
        <v>3.1493775933609958</v>
      </c>
      <c r="M698" t="s">
        <v>1659</v>
      </c>
      <c r="N698" s="3">
        <f t="shared" si="32"/>
        <v>5</v>
      </c>
    </row>
    <row r="699" spans="1:14" x14ac:dyDescent="0.25">
      <c r="A699" t="s">
        <v>1660</v>
      </c>
      <c r="B699" s="4">
        <v>1000000000</v>
      </c>
      <c r="C699" s="2">
        <v>44537</v>
      </c>
      <c r="D699" s="3">
        <f t="shared" ref="D699:D761" si="33">YEAR(C699)</f>
        <v>2021</v>
      </c>
      <c r="E699" t="s">
        <v>92</v>
      </c>
      <c r="F699" t="s">
        <v>152</v>
      </c>
      <c r="G699" t="s">
        <v>65</v>
      </c>
      <c r="H699" t="s">
        <v>13</v>
      </c>
      <c r="I699" s="3">
        <v>2018</v>
      </c>
      <c r="J699" s="4">
        <v>177000000</v>
      </c>
      <c r="K699" s="4">
        <f t="shared" si="31"/>
        <v>177000000</v>
      </c>
      <c r="L699" s="7">
        <f>(Unicorns[[#This Row],[Valuation]]-Unicorns[[#This Row],[Revised Funding]])/Unicorns[[#This Row],[Revised Funding]]</f>
        <v>4.6497175141242941</v>
      </c>
      <c r="M699" t="s">
        <v>1661</v>
      </c>
      <c r="N699" s="3">
        <f t="shared" si="32"/>
        <v>3</v>
      </c>
    </row>
    <row r="700" spans="1:14" x14ac:dyDescent="0.25">
      <c r="A700" t="s">
        <v>1662</v>
      </c>
      <c r="B700" s="4">
        <v>1000000000</v>
      </c>
      <c r="C700" s="2">
        <v>44476</v>
      </c>
      <c r="D700" s="3">
        <f t="shared" si="33"/>
        <v>2021</v>
      </c>
      <c r="E700" t="s">
        <v>21</v>
      </c>
      <c r="F700" t="s">
        <v>986</v>
      </c>
      <c r="G700" t="s">
        <v>65</v>
      </c>
      <c r="H700" t="s">
        <v>13</v>
      </c>
      <c r="I700" s="3">
        <v>2011</v>
      </c>
      <c r="J700" s="4">
        <v>521000000</v>
      </c>
      <c r="K700" s="4">
        <f t="shared" si="31"/>
        <v>521000000</v>
      </c>
      <c r="L700" s="7">
        <f>(Unicorns[[#This Row],[Valuation]]-Unicorns[[#This Row],[Revised Funding]])/Unicorns[[#This Row],[Revised Funding]]</f>
        <v>0.91938579654510555</v>
      </c>
      <c r="M700" t="s">
        <v>1663</v>
      </c>
      <c r="N700" s="3">
        <f t="shared" si="32"/>
        <v>10</v>
      </c>
    </row>
    <row r="701" spans="1:14" x14ac:dyDescent="0.25">
      <c r="A701" t="s">
        <v>1664</v>
      </c>
      <c r="B701" s="4">
        <v>1000000000</v>
      </c>
      <c r="C701" s="2">
        <v>44602</v>
      </c>
      <c r="D701" s="3">
        <f t="shared" si="33"/>
        <v>2022</v>
      </c>
      <c r="E701" t="s">
        <v>196</v>
      </c>
      <c r="F701" t="s">
        <v>272</v>
      </c>
      <c r="G701" t="s">
        <v>17</v>
      </c>
      <c r="H701" t="s">
        <v>18</v>
      </c>
      <c r="I701" s="3">
        <v>2016</v>
      </c>
      <c r="J701" s="4">
        <v>271000000</v>
      </c>
      <c r="K701" s="4">
        <f t="shared" si="31"/>
        <v>271000000</v>
      </c>
      <c r="L701" s="7">
        <f>(Unicorns[[#This Row],[Valuation]]-Unicorns[[#This Row],[Revised Funding]])/Unicorns[[#This Row],[Revised Funding]]</f>
        <v>2.6900369003690039</v>
      </c>
      <c r="M701" t="s">
        <v>1665</v>
      </c>
      <c r="N701" s="3">
        <f t="shared" si="32"/>
        <v>6</v>
      </c>
    </row>
    <row r="702" spans="1:14" x14ac:dyDescent="0.25">
      <c r="A702" t="s">
        <v>1666</v>
      </c>
      <c r="B702" s="4">
        <v>1000000000</v>
      </c>
      <c r="C702" s="2">
        <v>44355</v>
      </c>
      <c r="D702" s="3">
        <f t="shared" si="33"/>
        <v>2021</v>
      </c>
      <c r="E702" t="s">
        <v>25</v>
      </c>
      <c r="F702" t="s">
        <v>143</v>
      </c>
      <c r="G702" t="s">
        <v>144</v>
      </c>
      <c r="H702" t="s">
        <v>31</v>
      </c>
      <c r="I702" s="3">
        <v>2014</v>
      </c>
      <c r="J702" s="4">
        <v>314000000</v>
      </c>
      <c r="K702" s="4">
        <f t="shared" si="31"/>
        <v>314000000</v>
      </c>
      <c r="L702" s="7">
        <f>(Unicorns[[#This Row],[Valuation]]-Unicorns[[#This Row],[Revised Funding]])/Unicorns[[#This Row],[Revised Funding]]</f>
        <v>2.1847133757961785</v>
      </c>
      <c r="M702" t="s">
        <v>1667</v>
      </c>
      <c r="N702" s="3">
        <f t="shared" si="32"/>
        <v>7</v>
      </c>
    </row>
    <row r="703" spans="1:14" x14ac:dyDescent="0.25">
      <c r="A703" t="s">
        <v>1668</v>
      </c>
      <c r="B703" s="4">
        <v>1000000000</v>
      </c>
      <c r="C703" s="2">
        <v>44586</v>
      </c>
      <c r="D703" s="3">
        <f t="shared" si="33"/>
        <v>2022</v>
      </c>
      <c r="E703" t="s">
        <v>10</v>
      </c>
      <c r="F703" t="s">
        <v>807</v>
      </c>
      <c r="G703" t="s">
        <v>17</v>
      </c>
      <c r="H703" t="s">
        <v>18</v>
      </c>
      <c r="I703" s="3">
        <v>2013</v>
      </c>
      <c r="J703" s="4">
        <v>286000000</v>
      </c>
      <c r="K703" s="4">
        <f t="shared" si="31"/>
        <v>286000000</v>
      </c>
      <c r="L703" s="7">
        <f>(Unicorns[[#This Row],[Valuation]]-Unicorns[[#This Row],[Revised Funding]])/Unicorns[[#This Row],[Revised Funding]]</f>
        <v>2.4965034965034967</v>
      </c>
      <c r="M703" t="s">
        <v>1669</v>
      </c>
      <c r="N703" s="3">
        <f t="shared" si="32"/>
        <v>9</v>
      </c>
    </row>
    <row r="704" spans="1:14" x14ac:dyDescent="0.25">
      <c r="A704" t="s">
        <v>1670</v>
      </c>
      <c r="B704" s="4">
        <v>1000000000</v>
      </c>
      <c r="C704" s="2">
        <v>44230</v>
      </c>
      <c r="D704" s="3">
        <f t="shared" si="33"/>
        <v>2021</v>
      </c>
      <c r="E704" t="s">
        <v>25</v>
      </c>
      <c r="F704" t="s">
        <v>96</v>
      </c>
      <c r="G704" t="s">
        <v>17</v>
      </c>
      <c r="H704" t="s">
        <v>18</v>
      </c>
      <c r="I704" s="3">
        <v>2015</v>
      </c>
      <c r="J704" s="4">
        <v>426000000</v>
      </c>
      <c r="K704" s="4">
        <f t="shared" si="31"/>
        <v>426000000</v>
      </c>
      <c r="L704" s="7">
        <f>(Unicorns[[#This Row],[Valuation]]-Unicorns[[#This Row],[Revised Funding]])/Unicorns[[#This Row],[Revised Funding]]</f>
        <v>1.3474178403755868</v>
      </c>
      <c r="M704" t="s">
        <v>1671</v>
      </c>
      <c r="N704" s="3">
        <f t="shared" si="32"/>
        <v>6</v>
      </c>
    </row>
    <row r="705" spans="1:14" x14ac:dyDescent="0.25">
      <c r="A705" t="s">
        <v>1672</v>
      </c>
      <c r="B705" s="4">
        <v>1000000000</v>
      </c>
      <c r="C705" s="2">
        <v>42871</v>
      </c>
      <c r="D705" s="3">
        <f t="shared" si="33"/>
        <v>2017</v>
      </c>
      <c r="E705" t="s">
        <v>25</v>
      </c>
      <c r="F705" t="s">
        <v>96</v>
      </c>
      <c r="G705" t="s">
        <v>17</v>
      </c>
      <c r="H705" t="s">
        <v>18</v>
      </c>
      <c r="I705" s="3">
        <v>2014</v>
      </c>
      <c r="J705" s="4">
        <v>511000000</v>
      </c>
      <c r="K705" s="4">
        <f t="shared" si="31"/>
        <v>511000000</v>
      </c>
      <c r="L705" s="7">
        <f>(Unicorns[[#This Row],[Valuation]]-Unicorns[[#This Row],[Revised Funding]])/Unicorns[[#This Row],[Revised Funding]]</f>
        <v>0.95694716242661448</v>
      </c>
      <c r="M705" t="s">
        <v>1673</v>
      </c>
      <c r="N705" s="3">
        <f t="shared" si="32"/>
        <v>3</v>
      </c>
    </row>
    <row r="706" spans="1:14" x14ac:dyDescent="0.25">
      <c r="A706" t="s">
        <v>1674</v>
      </c>
      <c r="B706" s="4">
        <v>1000000000</v>
      </c>
      <c r="C706" s="2">
        <v>44606</v>
      </c>
      <c r="D706" s="3">
        <f t="shared" si="33"/>
        <v>2022</v>
      </c>
      <c r="E706" t="s">
        <v>208</v>
      </c>
      <c r="F706" t="s">
        <v>40</v>
      </c>
      <c r="G706" t="s">
        <v>41</v>
      </c>
      <c r="H706" t="s">
        <v>31</v>
      </c>
      <c r="I706" s="3">
        <v>2017</v>
      </c>
      <c r="J706" s="4">
        <v>202000000</v>
      </c>
      <c r="K706" s="4">
        <f t="shared" ref="K706:K769" si="34">IF(J706=0,AVERAGEIF($E$2:$E$1057,_xlfn.XLOOKUP(J706,$J$2:$J$1057,$E$2:$E$1057),$J$2:$J$1057),J706)</f>
        <v>202000000</v>
      </c>
      <c r="L706" s="7">
        <f>(Unicorns[[#This Row],[Valuation]]-Unicorns[[#This Row],[Revised Funding]])/Unicorns[[#This Row],[Revised Funding]]</f>
        <v>3.9504950495049505</v>
      </c>
      <c r="M706" t="s">
        <v>1675</v>
      </c>
      <c r="N706" s="3">
        <f t="shared" si="32"/>
        <v>5</v>
      </c>
    </row>
    <row r="707" spans="1:14" x14ac:dyDescent="0.25">
      <c r="A707" t="s">
        <v>1676</v>
      </c>
      <c r="B707" s="4">
        <v>1000000000</v>
      </c>
      <c r="C707" s="2">
        <v>44490</v>
      </c>
      <c r="D707" s="3">
        <f t="shared" si="33"/>
        <v>2021</v>
      </c>
      <c r="E707" t="s">
        <v>34</v>
      </c>
      <c r="F707" t="s">
        <v>288</v>
      </c>
      <c r="G707" t="s">
        <v>17</v>
      </c>
      <c r="H707" t="s">
        <v>18</v>
      </c>
      <c r="I707" s="3">
        <v>2014</v>
      </c>
      <c r="J707" s="4">
        <v>382000000</v>
      </c>
      <c r="K707" s="4">
        <f t="shared" si="34"/>
        <v>382000000</v>
      </c>
      <c r="L707" s="7">
        <f>(Unicorns[[#This Row],[Valuation]]-Unicorns[[#This Row],[Revised Funding]])/Unicorns[[#This Row],[Revised Funding]]</f>
        <v>1.6178010471204189</v>
      </c>
      <c r="M707" t="s">
        <v>1677</v>
      </c>
      <c r="N707" s="3">
        <f t="shared" ref="N707:N738" si="35">D707-I707</f>
        <v>7</v>
      </c>
    </row>
    <row r="708" spans="1:14" x14ac:dyDescent="0.25">
      <c r="A708" t="s">
        <v>1678</v>
      </c>
      <c r="B708" s="4">
        <v>1000000000</v>
      </c>
      <c r="C708" s="2">
        <v>44273</v>
      </c>
      <c r="D708" s="3">
        <f t="shared" si="33"/>
        <v>2021</v>
      </c>
      <c r="E708" t="s">
        <v>34</v>
      </c>
      <c r="F708" t="s">
        <v>96</v>
      </c>
      <c r="G708" t="s">
        <v>17</v>
      </c>
      <c r="H708" t="s">
        <v>18</v>
      </c>
      <c r="I708" s="3">
        <v>2011</v>
      </c>
      <c r="J708" s="4">
        <v>436000000</v>
      </c>
      <c r="K708" s="4">
        <f t="shared" si="34"/>
        <v>436000000</v>
      </c>
      <c r="L708" s="7">
        <f>(Unicorns[[#This Row],[Valuation]]-Unicorns[[#This Row],[Revised Funding]])/Unicorns[[#This Row],[Revised Funding]]</f>
        <v>1.2935779816513762</v>
      </c>
      <c r="M708" t="s">
        <v>1679</v>
      </c>
      <c r="N708" s="3">
        <f t="shared" si="35"/>
        <v>10</v>
      </c>
    </row>
    <row r="709" spans="1:14" x14ac:dyDescent="0.25">
      <c r="A709" t="s">
        <v>1680</v>
      </c>
      <c r="B709" s="4">
        <v>1000000000</v>
      </c>
      <c r="C709" s="2">
        <v>44606</v>
      </c>
      <c r="D709" s="3">
        <f t="shared" si="33"/>
        <v>2022</v>
      </c>
      <c r="E709" t="s">
        <v>25</v>
      </c>
      <c r="F709" t="s">
        <v>415</v>
      </c>
      <c r="G709" t="s">
        <v>416</v>
      </c>
      <c r="H709" t="s">
        <v>408</v>
      </c>
      <c r="I709" s="3">
        <v>2016</v>
      </c>
      <c r="J709" s="4">
        <v>720000000</v>
      </c>
      <c r="K709" s="4">
        <f t="shared" si="34"/>
        <v>720000000</v>
      </c>
      <c r="L709" s="7">
        <f>(Unicorns[[#This Row],[Valuation]]-Unicorns[[#This Row],[Revised Funding]])/Unicorns[[#This Row],[Revised Funding]]</f>
        <v>0.3888888888888889</v>
      </c>
      <c r="M709" t="s">
        <v>1681</v>
      </c>
      <c r="N709" s="3">
        <f t="shared" si="35"/>
        <v>6</v>
      </c>
    </row>
    <row r="710" spans="1:14" x14ac:dyDescent="0.25">
      <c r="A710" t="s">
        <v>1682</v>
      </c>
      <c r="B710" s="4">
        <v>1000000000</v>
      </c>
      <c r="C710" s="2">
        <v>39265</v>
      </c>
      <c r="D710" s="3">
        <f t="shared" si="33"/>
        <v>2007</v>
      </c>
      <c r="E710" t="s">
        <v>21</v>
      </c>
      <c r="F710" t="s">
        <v>1683</v>
      </c>
      <c r="G710" t="s">
        <v>311</v>
      </c>
      <c r="H710" t="s">
        <v>31</v>
      </c>
      <c r="I710" s="3">
        <v>2001</v>
      </c>
      <c r="J710" s="4">
        <v>0</v>
      </c>
      <c r="K710" s="4">
        <f t="shared" si="34"/>
        <v>458702702.7027027</v>
      </c>
      <c r="L710" s="7">
        <f>(Unicorns[[#This Row],[Valuation]]-Unicorns[[#This Row],[Revised Funding]])/Unicorns[[#This Row],[Revised Funding]]</f>
        <v>1.1800612773980672</v>
      </c>
      <c r="M710" t="s">
        <v>1684</v>
      </c>
      <c r="N710" s="3">
        <f t="shared" si="35"/>
        <v>6</v>
      </c>
    </row>
    <row r="711" spans="1:14" x14ac:dyDescent="0.25">
      <c r="A711" t="s">
        <v>1685</v>
      </c>
      <c r="B711" s="4">
        <v>1000000000</v>
      </c>
      <c r="C711" s="2">
        <v>44469</v>
      </c>
      <c r="D711" s="3">
        <f t="shared" si="33"/>
        <v>2021</v>
      </c>
      <c r="E711" t="s">
        <v>25</v>
      </c>
      <c r="F711" t="s">
        <v>96</v>
      </c>
      <c r="G711" t="s">
        <v>17</v>
      </c>
      <c r="H711" t="s">
        <v>18</v>
      </c>
      <c r="I711" s="3">
        <v>2015</v>
      </c>
      <c r="J711" s="4">
        <v>156000000</v>
      </c>
      <c r="K711" s="4">
        <f t="shared" si="34"/>
        <v>156000000</v>
      </c>
      <c r="L711" s="7">
        <f>(Unicorns[[#This Row],[Valuation]]-Unicorns[[#This Row],[Revised Funding]])/Unicorns[[#This Row],[Revised Funding]]</f>
        <v>5.4102564102564106</v>
      </c>
      <c r="M711" t="s">
        <v>1686</v>
      </c>
      <c r="N711" s="3">
        <f t="shared" si="35"/>
        <v>6</v>
      </c>
    </row>
    <row r="712" spans="1:14" x14ac:dyDescent="0.25">
      <c r="A712" t="s">
        <v>1687</v>
      </c>
      <c r="B712" s="4">
        <v>1000000000</v>
      </c>
      <c r="C712" s="2">
        <v>44606</v>
      </c>
      <c r="D712" s="3">
        <f t="shared" si="33"/>
        <v>2022</v>
      </c>
      <c r="E712" t="s">
        <v>15</v>
      </c>
      <c r="F712" t="s">
        <v>16</v>
      </c>
      <c r="G712" t="s">
        <v>17</v>
      </c>
      <c r="H712" t="s">
        <v>18</v>
      </c>
      <c r="I712" s="3">
        <v>2018</v>
      </c>
      <c r="J712" s="4">
        <v>287000000</v>
      </c>
      <c r="K712" s="4">
        <f t="shared" si="34"/>
        <v>287000000</v>
      </c>
      <c r="L712" s="7">
        <f>(Unicorns[[#This Row],[Valuation]]-Unicorns[[#This Row],[Revised Funding]])/Unicorns[[#This Row],[Revised Funding]]</f>
        <v>2.484320557491289</v>
      </c>
      <c r="M712" t="s">
        <v>1688</v>
      </c>
      <c r="N712" s="3">
        <f t="shared" si="35"/>
        <v>4</v>
      </c>
    </row>
    <row r="713" spans="1:14" x14ac:dyDescent="0.25">
      <c r="A713" t="s">
        <v>1689</v>
      </c>
      <c r="B713" s="4">
        <v>1000000000</v>
      </c>
      <c r="C713" s="2">
        <v>43319</v>
      </c>
      <c r="D713" s="3">
        <f t="shared" si="33"/>
        <v>2018</v>
      </c>
      <c r="E713" t="s">
        <v>151</v>
      </c>
      <c r="F713" t="s">
        <v>1690</v>
      </c>
      <c r="G713" t="s">
        <v>172</v>
      </c>
      <c r="H713" t="s">
        <v>13</v>
      </c>
      <c r="I713" s="3">
        <v>2014</v>
      </c>
      <c r="J713" s="4">
        <v>722000000</v>
      </c>
      <c r="K713" s="4">
        <f t="shared" si="34"/>
        <v>722000000</v>
      </c>
      <c r="L713" s="7">
        <f>(Unicorns[[#This Row],[Valuation]]-Unicorns[[#This Row],[Revised Funding]])/Unicorns[[#This Row],[Revised Funding]]</f>
        <v>0.38504155124653738</v>
      </c>
      <c r="M713" t="s">
        <v>1691</v>
      </c>
      <c r="N713" s="3">
        <f t="shared" si="35"/>
        <v>4</v>
      </c>
    </row>
    <row r="714" spans="1:14" x14ac:dyDescent="0.25">
      <c r="A714" t="s">
        <v>1692</v>
      </c>
      <c r="B714" s="4">
        <v>1000000000</v>
      </c>
      <c r="C714" s="2">
        <v>44362</v>
      </c>
      <c r="D714" s="3">
        <f t="shared" si="33"/>
        <v>2021</v>
      </c>
      <c r="E714" t="s">
        <v>92</v>
      </c>
      <c r="F714" t="s">
        <v>364</v>
      </c>
      <c r="G714" t="s">
        <v>12</v>
      </c>
      <c r="H714" t="s">
        <v>13</v>
      </c>
      <c r="I714" s="3">
        <v>2015</v>
      </c>
      <c r="J714" s="4">
        <v>496000000</v>
      </c>
      <c r="K714" s="4">
        <f t="shared" si="34"/>
        <v>496000000</v>
      </c>
      <c r="L714" s="7">
        <f>(Unicorns[[#This Row],[Valuation]]-Unicorns[[#This Row],[Revised Funding]])/Unicorns[[#This Row],[Revised Funding]]</f>
        <v>1.0161290322580645</v>
      </c>
      <c r="M714" t="s">
        <v>1693</v>
      </c>
      <c r="N714" s="3">
        <f t="shared" si="35"/>
        <v>6</v>
      </c>
    </row>
    <row r="715" spans="1:14" x14ac:dyDescent="0.25">
      <c r="A715" t="s">
        <v>1694</v>
      </c>
      <c r="B715" s="4">
        <v>1000000000</v>
      </c>
      <c r="C715" s="2">
        <v>44301</v>
      </c>
      <c r="D715" s="3">
        <f t="shared" si="33"/>
        <v>2021</v>
      </c>
      <c r="E715" t="s">
        <v>25</v>
      </c>
      <c r="F715" t="s">
        <v>228</v>
      </c>
      <c r="G715" t="s">
        <v>17</v>
      </c>
      <c r="H715" t="s">
        <v>18</v>
      </c>
      <c r="I715" s="3">
        <v>2011</v>
      </c>
      <c r="J715" s="4">
        <v>390000000</v>
      </c>
      <c r="K715" s="4">
        <f t="shared" si="34"/>
        <v>390000000</v>
      </c>
      <c r="L715" s="7">
        <f>(Unicorns[[#This Row],[Valuation]]-Unicorns[[#This Row],[Revised Funding]])/Unicorns[[#This Row],[Revised Funding]]</f>
        <v>1.5641025641025641</v>
      </c>
      <c r="M715" t="s">
        <v>1695</v>
      </c>
      <c r="N715" s="3">
        <f t="shared" si="35"/>
        <v>10</v>
      </c>
    </row>
    <row r="716" spans="1:14" x14ac:dyDescent="0.25">
      <c r="A716" t="s">
        <v>1696</v>
      </c>
      <c r="B716" s="4">
        <v>1000000000</v>
      </c>
      <c r="C716" s="2">
        <v>44529</v>
      </c>
      <c r="D716" s="3">
        <f t="shared" si="33"/>
        <v>2021</v>
      </c>
      <c r="E716" t="s">
        <v>21</v>
      </c>
      <c r="F716" t="s">
        <v>40</v>
      </c>
      <c r="G716" t="s">
        <v>41</v>
      </c>
      <c r="H716" t="s">
        <v>31</v>
      </c>
      <c r="I716" s="3">
        <v>2017</v>
      </c>
      <c r="J716" s="4">
        <v>276000000</v>
      </c>
      <c r="K716" s="4">
        <f t="shared" si="34"/>
        <v>276000000</v>
      </c>
      <c r="L716" s="7">
        <f>(Unicorns[[#This Row],[Valuation]]-Unicorns[[#This Row],[Revised Funding]])/Unicorns[[#This Row],[Revised Funding]]</f>
        <v>2.6231884057971016</v>
      </c>
      <c r="M716" t="s">
        <v>1697</v>
      </c>
      <c r="N716" s="3">
        <f t="shared" si="35"/>
        <v>4</v>
      </c>
    </row>
    <row r="717" spans="1:14" x14ac:dyDescent="0.25">
      <c r="A717" t="s">
        <v>1698</v>
      </c>
      <c r="B717" s="4">
        <v>1000000000</v>
      </c>
      <c r="C717" s="2">
        <v>44585</v>
      </c>
      <c r="D717" s="3">
        <f t="shared" si="33"/>
        <v>2022</v>
      </c>
      <c r="E717" t="s">
        <v>21</v>
      </c>
      <c r="F717" t="s">
        <v>184</v>
      </c>
      <c r="G717" t="s">
        <v>185</v>
      </c>
      <c r="H717" t="s">
        <v>13</v>
      </c>
      <c r="I717" s="3">
        <v>2008</v>
      </c>
      <c r="J717" s="4">
        <v>178000000</v>
      </c>
      <c r="K717" s="4">
        <f t="shared" si="34"/>
        <v>178000000</v>
      </c>
      <c r="L717" s="7">
        <f>(Unicorns[[#This Row],[Valuation]]-Unicorns[[#This Row],[Revised Funding]])/Unicorns[[#This Row],[Revised Funding]]</f>
        <v>4.617977528089888</v>
      </c>
      <c r="M717" t="s">
        <v>1699</v>
      </c>
      <c r="N717" s="3">
        <f t="shared" si="35"/>
        <v>14</v>
      </c>
    </row>
    <row r="718" spans="1:14" x14ac:dyDescent="0.25">
      <c r="A718" t="s">
        <v>1700</v>
      </c>
      <c r="B718" s="4">
        <v>1000000000</v>
      </c>
      <c r="C718" s="2">
        <v>44586</v>
      </c>
      <c r="D718" s="3">
        <f t="shared" si="33"/>
        <v>2022</v>
      </c>
      <c r="E718" t="s">
        <v>92</v>
      </c>
      <c r="F718" t="s">
        <v>96</v>
      </c>
      <c r="G718" t="s">
        <v>17</v>
      </c>
      <c r="H718" t="s">
        <v>18</v>
      </c>
      <c r="I718" s="3">
        <v>2010</v>
      </c>
      <c r="J718" s="4">
        <v>115000000</v>
      </c>
      <c r="K718" s="4">
        <f t="shared" si="34"/>
        <v>115000000</v>
      </c>
      <c r="L718" s="7">
        <f>(Unicorns[[#This Row],[Valuation]]-Unicorns[[#This Row],[Revised Funding]])/Unicorns[[#This Row],[Revised Funding]]</f>
        <v>7.6956521739130439</v>
      </c>
      <c r="M718" t="s">
        <v>1701</v>
      </c>
      <c r="N718" s="3">
        <f t="shared" si="35"/>
        <v>12</v>
      </c>
    </row>
    <row r="719" spans="1:14" x14ac:dyDescent="0.25">
      <c r="A719" t="s">
        <v>1702</v>
      </c>
      <c r="B719" s="4">
        <v>1000000000</v>
      </c>
      <c r="C719" s="2">
        <v>43395</v>
      </c>
      <c r="D719" s="3">
        <f t="shared" si="33"/>
        <v>2018</v>
      </c>
      <c r="E719" t="s">
        <v>15</v>
      </c>
      <c r="F719" t="s">
        <v>184</v>
      </c>
      <c r="G719" t="s">
        <v>185</v>
      </c>
      <c r="H719" t="s">
        <v>13</v>
      </c>
      <c r="I719" s="3">
        <v>2003</v>
      </c>
      <c r="J719" s="4">
        <v>67000000</v>
      </c>
      <c r="K719" s="4">
        <f t="shared" si="34"/>
        <v>67000000</v>
      </c>
      <c r="L719" s="7">
        <f>(Unicorns[[#This Row],[Valuation]]-Unicorns[[#This Row],[Revised Funding]])/Unicorns[[#This Row],[Revised Funding]]</f>
        <v>13.925373134328359</v>
      </c>
      <c r="M719" t="s">
        <v>1703</v>
      </c>
      <c r="N719" s="3">
        <f t="shared" si="35"/>
        <v>15</v>
      </c>
    </row>
    <row r="720" spans="1:14" x14ac:dyDescent="0.25">
      <c r="A720" t="s">
        <v>1704</v>
      </c>
      <c r="B720" s="4">
        <v>1000000000</v>
      </c>
      <c r="C720" s="2">
        <v>43714</v>
      </c>
      <c r="D720" s="3">
        <f t="shared" si="33"/>
        <v>2019</v>
      </c>
      <c r="E720" t="s">
        <v>21</v>
      </c>
      <c r="F720" t="s">
        <v>26</v>
      </c>
      <c r="G720" t="s">
        <v>17</v>
      </c>
      <c r="H720" t="s">
        <v>18</v>
      </c>
      <c r="I720" s="3">
        <v>2016</v>
      </c>
      <c r="J720" s="4">
        <v>475000000</v>
      </c>
      <c r="K720" s="4">
        <f t="shared" si="34"/>
        <v>475000000</v>
      </c>
      <c r="L720" s="7">
        <f>(Unicorns[[#This Row],[Valuation]]-Unicorns[[#This Row],[Revised Funding]])/Unicorns[[#This Row],[Revised Funding]]</f>
        <v>1.1052631578947369</v>
      </c>
      <c r="M720" t="s">
        <v>1705</v>
      </c>
      <c r="N720" s="3">
        <f t="shared" si="35"/>
        <v>3</v>
      </c>
    </row>
    <row r="721" spans="1:14" x14ac:dyDescent="0.25">
      <c r="A721" t="s">
        <v>1706</v>
      </c>
      <c r="B721" s="4">
        <v>1000000000</v>
      </c>
      <c r="C721" s="2">
        <v>43580</v>
      </c>
      <c r="D721" s="3">
        <f t="shared" si="33"/>
        <v>2019</v>
      </c>
      <c r="E721" t="s">
        <v>196</v>
      </c>
      <c r="F721" t="s">
        <v>293</v>
      </c>
      <c r="G721" t="s">
        <v>12</v>
      </c>
      <c r="H721" t="s">
        <v>13</v>
      </c>
      <c r="I721" s="3">
        <v>2013</v>
      </c>
      <c r="J721" s="4">
        <v>252000000</v>
      </c>
      <c r="K721" s="4">
        <f t="shared" si="34"/>
        <v>252000000</v>
      </c>
      <c r="L721" s="7">
        <f>(Unicorns[[#This Row],[Valuation]]-Unicorns[[#This Row],[Revised Funding]])/Unicorns[[#This Row],[Revised Funding]]</f>
        <v>2.9682539682539684</v>
      </c>
      <c r="M721" t="s">
        <v>1707</v>
      </c>
      <c r="N721" s="3">
        <f t="shared" si="35"/>
        <v>6</v>
      </c>
    </row>
    <row r="722" spans="1:14" x14ac:dyDescent="0.25">
      <c r="A722" t="s">
        <v>1708</v>
      </c>
      <c r="B722" s="4">
        <v>1000000000</v>
      </c>
      <c r="C722" s="2">
        <v>43300</v>
      </c>
      <c r="D722" s="3">
        <f t="shared" si="33"/>
        <v>2018</v>
      </c>
      <c r="E722" t="s">
        <v>10</v>
      </c>
      <c r="F722" t="s">
        <v>11</v>
      </c>
      <c r="G722" t="s">
        <v>12</v>
      </c>
      <c r="H722" t="s">
        <v>13</v>
      </c>
      <c r="I722" s="3">
        <v>2012</v>
      </c>
      <c r="J722" s="4">
        <v>361000000</v>
      </c>
      <c r="K722" s="4">
        <f t="shared" si="34"/>
        <v>361000000</v>
      </c>
      <c r="L722" s="7">
        <f>(Unicorns[[#This Row],[Valuation]]-Unicorns[[#This Row],[Revised Funding]])/Unicorns[[#This Row],[Revised Funding]]</f>
        <v>1.7700831024930748</v>
      </c>
      <c r="M722" t="s">
        <v>1709</v>
      </c>
      <c r="N722" s="3">
        <f t="shared" si="35"/>
        <v>6</v>
      </c>
    </row>
    <row r="723" spans="1:14" x14ac:dyDescent="0.25">
      <c r="A723" t="s">
        <v>1710</v>
      </c>
      <c r="B723" s="4">
        <v>1000000000</v>
      </c>
      <c r="C723" s="2">
        <v>44468</v>
      </c>
      <c r="D723" s="3">
        <f t="shared" si="33"/>
        <v>2021</v>
      </c>
      <c r="E723" t="s">
        <v>25</v>
      </c>
      <c r="F723" t="s">
        <v>96</v>
      </c>
      <c r="G723" t="s">
        <v>17</v>
      </c>
      <c r="H723" t="s">
        <v>18</v>
      </c>
      <c r="I723" s="3">
        <v>2010</v>
      </c>
      <c r="J723" s="4">
        <v>335000000</v>
      </c>
      <c r="K723" s="4">
        <f t="shared" si="34"/>
        <v>335000000</v>
      </c>
      <c r="L723" s="7">
        <f>(Unicorns[[#This Row],[Valuation]]-Unicorns[[#This Row],[Revised Funding]])/Unicorns[[#This Row],[Revised Funding]]</f>
        <v>1.9850746268656716</v>
      </c>
      <c r="M723" t="s">
        <v>1711</v>
      </c>
      <c r="N723" s="3">
        <f t="shared" si="35"/>
        <v>11</v>
      </c>
    </row>
    <row r="724" spans="1:14" x14ac:dyDescent="0.25">
      <c r="A724" t="s">
        <v>1712</v>
      </c>
      <c r="B724" s="4">
        <v>1000000000</v>
      </c>
      <c r="C724" s="2">
        <v>44313</v>
      </c>
      <c r="D724" s="3">
        <f t="shared" si="33"/>
        <v>2021</v>
      </c>
      <c r="E724" t="s">
        <v>15</v>
      </c>
      <c r="F724" t="s">
        <v>1713</v>
      </c>
      <c r="G724" t="s">
        <v>17</v>
      </c>
      <c r="H724" t="s">
        <v>18</v>
      </c>
      <c r="I724" s="3">
        <v>2010</v>
      </c>
      <c r="J724" s="4">
        <v>738000000</v>
      </c>
      <c r="K724" s="4">
        <f t="shared" si="34"/>
        <v>738000000</v>
      </c>
      <c r="L724" s="7">
        <f>(Unicorns[[#This Row],[Valuation]]-Unicorns[[#This Row],[Revised Funding]])/Unicorns[[#This Row],[Revised Funding]]</f>
        <v>0.35501355013550134</v>
      </c>
      <c r="M724" t="s">
        <v>1714</v>
      </c>
      <c r="N724" s="3">
        <f t="shared" si="35"/>
        <v>11</v>
      </c>
    </row>
    <row r="725" spans="1:14" x14ac:dyDescent="0.25">
      <c r="A725" t="s">
        <v>1715</v>
      </c>
      <c r="B725" s="4">
        <v>1000000000</v>
      </c>
      <c r="C725" s="2">
        <v>44588</v>
      </c>
      <c r="D725" s="3">
        <f t="shared" si="33"/>
        <v>2022</v>
      </c>
      <c r="E725" t="s">
        <v>25</v>
      </c>
      <c r="F725" t="s">
        <v>26</v>
      </c>
      <c r="G725" t="s">
        <v>17</v>
      </c>
      <c r="H725" t="s">
        <v>18</v>
      </c>
      <c r="I725" s="3">
        <v>2017</v>
      </c>
      <c r="J725" s="4">
        <v>102000000</v>
      </c>
      <c r="K725" s="4">
        <f t="shared" si="34"/>
        <v>102000000</v>
      </c>
      <c r="L725" s="7">
        <f>(Unicorns[[#This Row],[Valuation]]-Unicorns[[#This Row],[Revised Funding]])/Unicorns[[#This Row],[Revised Funding]]</f>
        <v>8.8039215686274517</v>
      </c>
      <c r="M725" t="s">
        <v>1716</v>
      </c>
      <c r="N725" s="3">
        <f t="shared" si="35"/>
        <v>5</v>
      </c>
    </row>
    <row r="726" spans="1:14" x14ac:dyDescent="0.25">
      <c r="A726" t="s">
        <v>1717</v>
      </c>
      <c r="B726" s="4">
        <v>1000000000</v>
      </c>
      <c r="C726" s="2">
        <v>44424</v>
      </c>
      <c r="D726" s="3">
        <f t="shared" si="33"/>
        <v>2021</v>
      </c>
      <c r="E726" t="s">
        <v>34</v>
      </c>
      <c r="F726" t="s">
        <v>96</v>
      </c>
      <c r="G726" t="s">
        <v>17</v>
      </c>
      <c r="H726" t="s">
        <v>18</v>
      </c>
      <c r="I726" s="3">
        <v>2013</v>
      </c>
      <c r="J726" s="4">
        <v>0</v>
      </c>
      <c r="K726" s="4">
        <f t="shared" si="34"/>
        <v>458702702.7027027</v>
      </c>
      <c r="L726" s="7">
        <f>(Unicorns[[#This Row],[Valuation]]-Unicorns[[#This Row],[Revised Funding]])/Unicorns[[#This Row],[Revised Funding]]</f>
        <v>1.1800612773980672</v>
      </c>
      <c r="M726" t="s">
        <v>1718</v>
      </c>
      <c r="N726" s="3">
        <f t="shared" si="35"/>
        <v>8</v>
      </c>
    </row>
    <row r="727" spans="1:14" x14ac:dyDescent="0.25">
      <c r="A727" t="s">
        <v>1719</v>
      </c>
      <c r="B727" s="4">
        <v>1000000000</v>
      </c>
      <c r="C727" s="2">
        <v>44588</v>
      </c>
      <c r="D727" s="3">
        <f t="shared" si="33"/>
        <v>2022</v>
      </c>
      <c r="E727" t="s">
        <v>34</v>
      </c>
      <c r="F727" t="s">
        <v>1720</v>
      </c>
      <c r="G727" t="s">
        <v>17</v>
      </c>
      <c r="H727" t="s">
        <v>18</v>
      </c>
      <c r="I727" s="3">
        <v>2012</v>
      </c>
      <c r="J727" s="4">
        <v>130000000</v>
      </c>
      <c r="K727" s="4">
        <f t="shared" si="34"/>
        <v>130000000</v>
      </c>
      <c r="L727" s="7">
        <f>(Unicorns[[#This Row],[Valuation]]-Unicorns[[#This Row],[Revised Funding]])/Unicorns[[#This Row],[Revised Funding]]</f>
        <v>6.6923076923076925</v>
      </c>
      <c r="M727" t="s">
        <v>1721</v>
      </c>
      <c r="N727" s="3">
        <f t="shared" si="35"/>
        <v>10</v>
      </c>
    </row>
    <row r="728" spans="1:14" x14ac:dyDescent="0.25">
      <c r="A728" t="s">
        <v>1722</v>
      </c>
      <c r="B728" s="4">
        <v>1000000000</v>
      </c>
      <c r="C728" s="2">
        <v>44489</v>
      </c>
      <c r="D728" s="3">
        <f t="shared" si="33"/>
        <v>2021</v>
      </c>
      <c r="E728" t="s">
        <v>44</v>
      </c>
      <c r="F728" t="s">
        <v>1723</v>
      </c>
      <c r="G728" t="s">
        <v>17</v>
      </c>
      <c r="H728" t="s">
        <v>18</v>
      </c>
      <c r="I728" s="3">
        <v>2015</v>
      </c>
      <c r="J728" s="4">
        <v>399000000</v>
      </c>
      <c r="K728" s="4">
        <f t="shared" si="34"/>
        <v>399000000</v>
      </c>
      <c r="L728" s="7">
        <f>(Unicorns[[#This Row],[Valuation]]-Unicorns[[#This Row],[Revised Funding]])/Unicorns[[#This Row],[Revised Funding]]</f>
        <v>1.5062656641604011</v>
      </c>
      <c r="M728" t="s">
        <v>1724</v>
      </c>
      <c r="N728" s="3">
        <f t="shared" si="35"/>
        <v>6</v>
      </c>
    </row>
    <row r="729" spans="1:14" x14ac:dyDescent="0.25">
      <c r="A729" t="s">
        <v>1725</v>
      </c>
      <c r="B729" s="4">
        <v>1000000000</v>
      </c>
      <c r="C729" s="2">
        <v>43896</v>
      </c>
      <c r="D729" s="3">
        <f t="shared" si="33"/>
        <v>2020</v>
      </c>
      <c r="E729" t="s">
        <v>92</v>
      </c>
      <c r="F729" t="s">
        <v>1726</v>
      </c>
      <c r="G729" t="s">
        <v>352</v>
      </c>
      <c r="H729" t="s">
        <v>13</v>
      </c>
      <c r="I729" s="3">
        <v>1999</v>
      </c>
      <c r="J729" s="4">
        <v>633000000</v>
      </c>
      <c r="K729" s="4">
        <f t="shared" si="34"/>
        <v>633000000</v>
      </c>
      <c r="L729" s="7">
        <f>(Unicorns[[#This Row],[Valuation]]-Unicorns[[#This Row],[Revised Funding]])/Unicorns[[#This Row],[Revised Funding]]</f>
        <v>0.57977883096366511</v>
      </c>
      <c r="M729" t="s">
        <v>1727</v>
      </c>
      <c r="N729" s="3">
        <f t="shared" si="35"/>
        <v>21</v>
      </c>
    </row>
    <row r="730" spans="1:14" x14ac:dyDescent="0.25">
      <c r="A730" t="s">
        <v>1728</v>
      </c>
      <c r="B730" s="4">
        <v>1000000000</v>
      </c>
      <c r="C730" s="2">
        <v>44643</v>
      </c>
      <c r="D730" s="3">
        <f t="shared" si="33"/>
        <v>2022</v>
      </c>
      <c r="E730" t="s">
        <v>34</v>
      </c>
      <c r="F730" t="s">
        <v>736</v>
      </c>
      <c r="G730" t="s">
        <v>17</v>
      </c>
      <c r="H730" t="s">
        <v>18</v>
      </c>
      <c r="I730" s="3">
        <v>2020</v>
      </c>
      <c r="J730" s="4">
        <v>215000000</v>
      </c>
      <c r="K730" s="4">
        <f t="shared" si="34"/>
        <v>215000000</v>
      </c>
      <c r="L730" s="7">
        <f>(Unicorns[[#This Row],[Valuation]]-Unicorns[[#This Row],[Revised Funding]])/Unicorns[[#This Row],[Revised Funding]]</f>
        <v>3.6511627906976742</v>
      </c>
      <c r="M730" t="s">
        <v>1729</v>
      </c>
      <c r="N730" s="3">
        <f t="shared" si="35"/>
        <v>2</v>
      </c>
    </row>
    <row r="731" spans="1:14" x14ac:dyDescent="0.25">
      <c r="A731" t="s">
        <v>1730</v>
      </c>
      <c r="B731" s="4">
        <v>1000000000</v>
      </c>
      <c r="C731" s="2">
        <v>44572</v>
      </c>
      <c r="D731" s="3">
        <f t="shared" si="33"/>
        <v>2022</v>
      </c>
      <c r="E731" t="s">
        <v>25</v>
      </c>
      <c r="F731" t="s">
        <v>1731</v>
      </c>
      <c r="G731" t="s">
        <v>17</v>
      </c>
      <c r="H731" t="s">
        <v>18</v>
      </c>
      <c r="I731" s="3">
        <v>2018</v>
      </c>
      <c r="J731" s="4">
        <v>128000000</v>
      </c>
      <c r="K731" s="4">
        <f t="shared" si="34"/>
        <v>128000000</v>
      </c>
      <c r="L731" s="7">
        <f>(Unicorns[[#This Row],[Valuation]]-Unicorns[[#This Row],[Revised Funding]])/Unicorns[[#This Row],[Revised Funding]]</f>
        <v>6.8125</v>
      </c>
      <c r="M731" t="s">
        <v>1732</v>
      </c>
      <c r="N731" s="3">
        <f t="shared" si="35"/>
        <v>4</v>
      </c>
    </row>
    <row r="732" spans="1:14" x14ac:dyDescent="0.25">
      <c r="A732" t="s">
        <v>1733</v>
      </c>
      <c r="B732" s="4">
        <v>1000000000</v>
      </c>
      <c r="C732" s="2">
        <v>44468</v>
      </c>
      <c r="D732" s="3">
        <f t="shared" si="33"/>
        <v>2021</v>
      </c>
      <c r="E732" t="s">
        <v>25</v>
      </c>
      <c r="F732" t="s">
        <v>1211</v>
      </c>
      <c r="G732" t="s">
        <v>200</v>
      </c>
      <c r="H732" t="s">
        <v>18</v>
      </c>
      <c r="I732" s="3">
        <v>2013</v>
      </c>
      <c r="J732" s="4">
        <v>378000000</v>
      </c>
      <c r="K732" s="4">
        <f t="shared" si="34"/>
        <v>378000000</v>
      </c>
      <c r="L732" s="7">
        <f>(Unicorns[[#This Row],[Valuation]]-Unicorns[[#This Row],[Revised Funding]])/Unicorns[[#This Row],[Revised Funding]]</f>
        <v>1.6455026455026456</v>
      </c>
      <c r="M732" t="s">
        <v>1734</v>
      </c>
      <c r="N732" s="3">
        <f t="shared" si="35"/>
        <v>8</v>
      </c>
    </row>
    <row r="733" spans="1:14" x14ac:dyDescent="0.25">
      <c r="A733" t="s">
        <v>1735</v>
      </c>
      <c r="B733" s="4">
        <v>1000000000</v>
      </c>
      <c r="C733" s="2">
        <v>44636</v>
      </c>
      <c r="D733" s="3">
        <f t="shared" si="33"/>
        <v>2022</v>
      </c>
      <c r="E733" t="s">
        <v>34</v>
      </c>
      <c r="F733" t="s">
        <v>299</v>
      </c>
      <c r="G733" t="s">
        <v>36</v>
      </c>
      <c r="H733" t="s">
        <v>37</v>
      </c>
      <c r="I733" s="3">
        <v>2016</v>
      </c>
      <c r="J733" s="4">
        <v>166000000</v>
      </c>
      <c r="K733" s="4">
        <f t="shared" si="34"/>
        <v>166000000</v>
      </c>
      <c r="L733" s="7">
        <f>(Unicorns[[#This Row],[Valuation]]-Unicorns[[#This Row],[Revised Funding]])/Unicorns[[#This Row],[Revised Funding]]</f>
        <v>5.024096385542169</v>
      </c>
      <c r="M733" t="s">
        <v>1736</v>
      </c>
      <c r="N733" s="3">
        <f t="shared" si="35"/>
        <v>6</v>
      </c>
    </row>
    <row r="734" spans="1:14" x14ac:dyDescent="0.25">
      <c r="A734" t="s">
        <v>1737</v>
      </c>
      <c r="B734" s="4">
        <v>1000000000</v>
      </c>
      <c r="C734" s="2">
        <v>44593</v>
      </c>
      <c r="D734" s="3">
        <f t="shared" si="33"/>
        <v>2022</v>
      </c>
      <c r="E734" t="s">
        <v>44</v>
      </c>
      <c r="F734" t="s">
        <v>96</v>
      </c>
      <c r="G734" t="s">
        <v>17</v>
      </c>
      <c r="H734" t="s">
        <v>18</v>
      </c>
      <c r="I734" s="3">
        <v>2014</v>
      </c>
      <c r="J734" s="4">
        <v>336000000</v>
      </c>
      <c r="K734" s="4">
        <f t="shared" si="34"/>
        <v>336000000</v>
      </c>
      <c r="L734" s="7">
        <f>(Unicorns[[#This Row],[Valuation]]-Unicorns[[#This Row],[Revised Funding]])/Unicorns[[#This Row],[Revised Funding]]</f>
        <v>1.9761904761904763</v>
      </c>
      <c r="M734" t="s">
        <v>1738</v>
      </c>
      <c r="N734" s="3">
        <f t="shared" si="35"/>
        <v>8</v>
      </c>
    </row>
    <row r="735" spans="1:14" x14ac:dyDescent="0.25">
      <c r="A735" t="s">
        <v>1739</v>
      </c>
      <c r="B735" s="4">
        <v>1000000000</v>
      </c>
      <c r="C735" s="2">
        <v>44575</v>
      </c>
      <c r="D735" s="3">
        <f t="shared" si="33"/>
        <v>2022</v>
      </c>
      <c r="E735" t="s">
        <v>25</v>
      </c>
      <c r="F735" t="s">
        <v>96</v>
      </c>
      <c r="G735" t="s">
        <v>17</v>
      </c>
      <c r="H735" t="s">
        <v>18</v>
      </c>
      <c r="I735" s="3">
        <v>2014</v>
      </c>
      <c r="J735" s="4">
        <v>201000000</v>
      </c>
      <c r="K735" s="4">
        <f t="shared" si="34"/>
        <v>201000000</v>
      </c>
      <c r="L735" s="7">
        <f>(Unicorns[[#This Row],[Valuation]]-Unicorns[[#This Row],[Revised Funding]])/Unicorns[[#This Row],[Revised Funding]]</f>
        <v>3.9751243781094527</v>
      </c>
      <c r="M735" t="s">
        <v>1740</v>
      </c>
      <c r="N735" s="3">
        <f t="shared" si="35"/>
        <v>8</v>
      </c>
    </row>
    <row r="736" spans="1:14" x14ac:dyDescent="0.25">
      <c r="A736" t="s">
        <v>1741</v>
      </c>
      <c r="B736" s="4">
        <v>1000000000</v>
      </c>
      <c r="C736" s="2">
        <v>44189</v>
      </c>
      <c r="D736" s="3">
        <f t="shared" si="33"/>
        <v>2020</v>
      </c>
      <c r="E736" t="s">
        <v>15</v>
      </c>
      <c r="F736" t="s">
        <v>72</v>
      </c>
      <c r="G736" t="s">
        <v>12</v>
      </c>
      <c r="H736" t="s">
        <v>13</v>
      </c>
      <c r="I736" s="3">
        <v>2015</v>
      </c>
      <c r="J736" s="4">
        <v>10000000</v>
      </c>
      <c r="K736" s="4">
        <f t="shared" si="34"/>
        <v>10000000</v>
      </c>
      <c r="L736" s="7">
        <f>(Unicorns[[#This Row],[Valuation]]-Unicorns[[#This Row],[Revised Funding]])/Unicorns[[#This Row],[Revised Funding]]</f>
        <v>99</v>
      </c>
      <c r="M736" t="s">
        <v>1742</v>
      </c>
      <c r="N736" s="3">
        <f t="shared" si="35"/>
        <v>5</v>
      </c>
    </row>
    <row r="737" spans="1:14" x14ac:dyDescent="0.25">
      <c r="A737" t="s">
        <v>1743</v>
      </c>
      <c r="B737" s="4">
        <v>1000000000</v>
      </c>
      <c r="C737" s="2">
        <v>43788</v>
      </c>
      <c r="D737" s="3">
        <f t="shared" si="33"/>
        <v>2019</v>
      </c>
      <c r="E737" t="s">
        <v>15</v>
      </c>
      <c r="F737" t="s">
        <v>96</v>
      </c>
      <c r="G737" t="s">
        <v>17</v>
      </c>
      <c r="H737" t="s">
        <v>18</v>
      </c>
      <c r="I737" s="3">
        <v>2015</v>
      </c>
      <c r="J737" s="4">
        <v>610000000</v>
      </c>
      <c r="K737" s="4">
        <f t="shared" si="34"/>
        <v>610000000</v>
      </c>
      <c r="L737" s="7">
        <f>(Unicorns[[#This Row],[Valuation]]-Unicorns[[#This Row],[Revised Funding]])/Unicorns[[#This Row],[Revised Funding]]</f>
        <v>0.63934426229508201</v>
      </c>
      <c r="M737" t="s">
        <v>1317</v>
      </c>
      <c r="N737" s="3">
        <f t="shared" si="35"/>
        <v>4</v>
      </c>
    </row>
    <row r="738" spans="1:14" x14ac:dyDescent="0.25">
      <c r="A738" t="s">
        <v>1744</v>
      </c>
      <c r="B738" s="4">
        <v>1000000000</v>
      </c>
      <c r="C738" s="2">
        <v>44573</v>
      </c>
      <c r="D738" s="3">
        <f t="shared" si="33"/>
        <v>2022</v>
      </c>
      <c r="E738" t="s">
        <v>151</v>
      </c>
      <c r="F738" t="s">
        <v>1745</v>
      </c>
      <c r="G738" t="s">
        <v>1130</v>
      </c>
      <c r="H738" t="s">
        <v>31</v>
      </c>
      <c r="I738" s="3">
        <v>2015</v>
      </c>
      <c r="J738" s="4">
        <v>408000000</v>
      </c>
      <c r="K738" s="4">
        <f t="shared" si="34"/>
        <v>408000000</v>
      </c>
      <c r="L738" s="7">
        <f>(Unicorns[[#This Row],[Valuation]]-Unicorns[[#This Row],[Revised Funding]])/Unicorns[[#This Row],[Revised Funding]]</f>
        <v>1.4509803921568627</v>
      </c>
      <c r="M738" t="s">
        <v>1746</v>
      </c>
      <c r="N738" s="3">
        <f t="shared" si="35"/>
        <v>7</v>
      </c>
    </row>
    <row r="739" spans="1:14" x14ac:dyDescent="0.25">
      <c r="A739" t="s">
        <v>1747</v>
      </c>
      <c r="B739" s="4">
        <v>1000000000</v>
      </c>
      <c r="C739" s="2">
        <v>44497</v>
      </c>
      <c r="D739" s="3">
        <f t="shared" si="33"/>
        <v>2021</v>
      </c>
      <c r="E739" t="s">
        <v>50</v>
      </c>
      <c r="F739" t="s">
        <v>508</v>
      </c>
      <c r="G739" t="s">
        <v>17</v>
      </c>
      <c r="H739" t="s">
        <v>18</v>
      </c>
      <c r="I739" s="3">
        <v>2016</v>
      </c>
      <c r="J739" s="4">
        <v>291000000</v>
      </c>
      <c r="K739" s="4">
        <f t="shared" si="34"/>
        <v>291000000</v>
      </c>
      <c r="L739" s="7">
        <f>(Unicorns[[#This Row],[Valuation]]-Unicorns[[#This Row],[Revised Funding]])/Unicorns[[#This Row],[Revised Funding]]</f>
        <v>2.4364261168384878</v>
      </c>
      <c r="M739" t="s">
        <v>1748</v>
      </c>
      <c r="N739" s="3">
        <f t="shared" ref="N739:N769" si="36">D739-I739</f>
        <v>5</v>
      </c>
    </row>
    <row r="740" spans="1:14" x14ac:dyDescent="0.25">
      <c r="A740" t="s">
        <v>1749</v>
      </c>
      <c r="B740" s="4">
        <v>1000000000</v>
      </c>
      <c r="C740" s="2">
        <v>43186</v>
      </c>
      <c r="D740" s="3">
        <f t="shared" si="33"/>
        <v>2018</v>
      </c>
      <c r="E740" t="s">
        <v>34</v>
      </c>
      <c r="F740" t="s">
        <v>26</v>
      </c>
      <c r="G740" t="s">
        <v>17</v>
      </c>
      <c r="H740" t="s">
        <v>18</v>
      </c>
      <c r="I740" s="3">
        <v>2011</v>
      </c>
      <c r="J740" s="4">
        <v>241000000</v>
      </c>
      <c r="K740" s="4">
        <f t="shared" si="34"/>
        <v>241000000</v>
      </c>
      <c r="L740" s="7">
        <f>(Unicorns[[#This Row],[Valuation]]-Unicorns[[#This Row],[Revised Funding]])/Unicorns[[#This Row],[Revised Funding]]</f>
        <v>3.1493775933609958</v>
      </c>
      <c r="M740" t="s">
        <v>1750</v>
      </c>
      <c r="N740" s="3">
        <f t="shared" si="36"/>
        <v>7</v>
      </c>
    </row>
    <row r="741" spans="1:14" x14ac:dyDescent="0.25">
      <c r="A741" t="s">
        <v>1751</v>
      </c>
      <c r="B741" s="4">
        <v>1000000000</v>
      </c>
      <c r="C741" s="2">
        <v>43510</v>
      </c>
      <c r="D741" s="3">
        <f t="shared" si="33"/>
        <v>2019</v>
      </c>
      <c r="E741" t="s">
        <v>15</v>
      </c>
      <c r="F741" t="s">
        <v>758</v>
      </c>
      <c r="G741" t="s">
        <v>41</v>
      </c>
      <c r="H741" t="s">
        <v>31</v>
      </c>
      <c r="I741" s="3">
        <v>2009</v>
      </c>
      <c r="J741" s="4">
        <v>324000000</v>
      </c>
      <c r="K741" s="4">
        <f t="shared" si="34"/>
        <v>324000000</v>
      </c>
      <c r="L741" s="7">
        <f>(Unicorns[[#This Row],[Valuation]]-Unicorns[[#This Row],[Revised Funding]])/Unicorns[[#This Row],[Revised Funding]]</f>
        <v>2.0864197530864197</v>
      </c>
      <c r="M741" t="s">
        <v>1752</v>
      </c>
      <c r="N741" s="3">
        <f t="shared" si="36"/>
        <v>10</v>
      </c>
    </row>
    <row r="742" spans="1:14" x14ac:dyDescent="0.25">
      <c r="A742" t="s">
        <v>1753</v>
      </c>
      <c r="B742" s="4">
        <v>1000000000</v>
      </c>
      <c r="C742" s="2">
        <v>44181</v>
      </c>
      <c r="D742" s="3">
        <f t="shared" si="33"/>
        <v>2020</v>
      </c>
      <c r="E742" t="s">
        <v>196</v>
      </c>
      <c r="F742" t="s">
        <v>96</v>
      </c>
      <c r="G742" t="s">
        <v>17</v>
      </c>
      <c r="H742" t="s">
        <v>18</v>
      </c>
      <c r="I742" s="3">
        <v>2015</v>
      </c>
      <c r="J742" s="4">
        <v>246000000</v>
      </c>
      <c r="K742" s="4">
        <f t="shared" si="34"/>
        <v>246000000</v>
      </c>
      <c r="L742" s="7">
        <f>(Unicorns[[#This Row],[Valuation]]-Unicorns[[#This Row],[Revised Funding]])/Unicorns[[#This Row],[Revised Funding]]</f>
        <v>3.065040650406504</v>
      </c>
      <c r="M742" t="s">
        <v>1754</v>
      </c>
      <c r="N742" s="3">
        <f t="shared" si="36"/>
        <v>5</v>
      </c>
    </row>
    <row r="743" spans="1:14" x14ac:dyDescent="0.25">
      <c r="A743" t="s">
        <v>1755</v>
      </c>
      <c r="B743" s="4">
        <v>1000000000</v>
      </c>
      <c r="C743" s="2">
        <v>44587</v>
      </c>
      <c r="D743" s="3">
        <f t="shared" si="33"/>
        <v>2022</v>
      </c>
      <c r="E743" t="s">
        <v>25</v>
      </c>
      <c r="F743" t="s">
        <v>26</v>
      </c>
      <c r="G743" t="s">
        <v>17</v>
      </c>
      <c r="H743" t="s">
        <v>18</v>
      </c>
      <c r="I743" s="3">
        <v>2014</v>
      </c>
      <c r="J743" s="4">
        <v>165000000</v>
      </c>
      <c r="K743" s="4">
        <f t="shared" si="34"/>
        <v>165000000</v>
      </c>
      <c r="L743" s="7">
        <f>(Unicorns[[#This Row],[Valuation]]-Unicorns[[#This Row],[Revised Funding]])/Unicorns[[#This Row],[Revised Funding]]</f>
        <v>5.0606060606060606</v>
      </c>
      <c r="M743" t="s">
        <v>1756</v>
      </c>
      <c r="N743" s="3">
        <f t="shared" si="36"/>
        <v>8</v>
      </c>
    </row>
    <row r="744" spans="1:14" x14ac:dyDescent="0.25">
      <c r="A744" t="s">
        <v>1757</v>
      </c>
      <c r="B744" s="4">
        <v>1000000000</v>
      </c>
      <c r="C744" s="2">
        <v>44574</v>
      </c>
      <c r="D744" s="3">
        <f t="shared" si="33"/>
        <v>2022</v>
      </c>
      <c r="E744" t="s">
        <v>34</v>
      </c>
      <c r="F744" t="s">
        <v>581</v>
      </c>
      <c r="G744" t="s">
        <v>582</v>
      </c>
      <c r="H744" t="s">
        <v>31</v>
      </c>
      <c r="I744" s="3">
        <v>2015</v>
      </c>
      <c r="J744" s="4">
        <v>157000000</v>
      </c>
      <c r="K744" s="4">
        <f t="shared" si="34"/>
        <v>157000000</v>
      </c>
      <c r="L744" s="7">
        <f>(Unicorns[[#This Row],[Valuation]]-Unicorns[[#This Row],[Revised Funding]])/Unicorns[[#This Row],[Revised Funding]]</f>
        <v>5.369426751592357</v>
      </c>
      <c r="M744" t="s">
        <v>1758</v>
      </c>
      <c r="N744" s="3">
        <f t="shared" si="36"/>
        <v>7</v>
      </c>
    </row>
    <row r="745" spans="1:14" x14ac:dyDescent="0.25">
      <c r="A745" t="s">
        <v>1759</v>
      </c>
      <c r="B745" s="4">
        <v>1000000000</v>
      </c>
      <c r="C745" s="2">
        <v>44474</v>
      </c>
      <c r="D745" s="3">
        <f t="shared" si="33"/>
        <v>2021</v>
      </c>
      <c r="E745" t="s">
        <v>34</v>
      </c>
      <c r="F745" t="s">
        <v>26</v>
      </c>
      <c r="G745" t="s">
        <v>17</v>
      </c>
      <c r="H745" t="s">
        <v>18</v>
      </c>
      <c r="I745" s="3">
        <v>2014</v>
      </c>
      <c r="J745" s="4">
        <v>325000000</v>
      </c>
      <c r="K745" s="4">
        <f t="shared" si="34"/>
        <v>325000000</v>
      </c>
      <c r="L745" s="7">
        <f>(Unicorns[[#This Row],[Valuation]]-Unicorns[[#This Row],[Revised Funding]])/Unicorns[[#This Row],[Revised Funding]]</f>
        <v>2.0769230769230771</v>
      </c>
      <c r="M745" t="s">
        <v>1760</v>
      </c>
      <c r="N745" s="3">
        <f t="shared" si="36"/>
        <v>7</v>
      </c>
    </row>
    <row r="746" spans="1:14" x14ac:dyDescent="0.25">
      <c r="A746" t="s">
        <v>1761</v>
      </c>
      <c r="B746" s="4">
        <v>1000000000</v>
      </c>
      <c r="C746" s="2">
        <v>44537</v>
      </c>
      <c r="D746" s="3">
        <f t="shared" si="33"/>
        <v>2021</v>
      </c>
      <c r="E746" t="s">
        <v>196</v>
      </c>
      <c r="F746" t="s">
        <v>26</v>
      </c>
      <c r="G746" t="s">
        <v>17</v>
      </c>
      <c r="H746" t="s">
        <v>18</v>
      </c>
      <c r="I746" s="3">
        <v>2015</v>
      </c>
      <c r="J746" s="4">
        <v>257000000</v>
      </c>
      <c r="K746" s="4">
        <f t="shared" si="34"/>
        <v>257000000</v>
      </c>
      <c r="L746" s="7">
        <f>(Unicorns[[#This Row],[Valuation]]-Unicorns[[#This Row],[Revised Funding]])/Unicorns[[#This Row],[Revised Funding]]</f>
        <v>2.8910505836575875</v>
      </c>
      <c r="M746" t="s">
        <v>1762</v>
      </c>
      <c r="N746" s="3">
        <f t="shared" si="36"/>
        <v>6</v>
      </c>
    </row>
    <row r="747" spans="1:14" x14ac:dyDescent="0.25">
      <c r="A747" t="s">
        <v>1763</v>
      </c>
      <c r="B747" s="4">
        <v>1000000000</v>
      </c>
      <c r="C747" s="2">
        <v>43070</v>
      </c>
      <c r="D747" s="3">
        <f t="shared" si="33"/>
        <v>2017</v>
      </c>
      <c r="E747" t="s">
        <v>34</v>
      </c>
      <c r="F747" t="s">
        <v>11</v>
      </c>
      <c r="G747" t="s">
        <v>12</v>
      </c>
      <c r="H747" t="s">
        <v>13</v>
      </c>
      <c r="I747" s="3">
        <v>2014</v>
      </c>
      <c r="J747" s="4">
        <v>594000000</v>
      </c>
      <c r="K747" s="4">
        <f t="shared" si="34"/>
        <v>594000000</v>
      </c>
      <c r="L747" s="7">
        <f>(Unicorns[[#This Row],[Valuation]]-Unicorns[[#This Row],[Revised Funding]])/Unicorns[[#This Row],[Revised Funding]]</f>
        <v>0.6835016835016835</v>
      </c>
      <c r="M747" t="s">
        <v>1764</v>
      </c>
      <c r="N747" s="3">
        <f t="shared" si="36"/>
        <v>3</v>
      </c>
    </row>
    <row r="748" spans="1:14" x14ac:dyDescent="0.25">
      <c r="A748" t="s">
        <v>1765</v>
      </c>
      <c r="B748" s="4">
        <v>1000000000</v>
      </c>
      <c r="C748" s="2">
        <v>44447</v>
      </c>
      <c r="D748" s="3">
        <f t="shared" si="33"/>
        <v>2021</v>
      </c>
      <c r="E748" t="s">
        <v>25</v>
      </c>
      <c r="F748" t="s">
        <v>40</v>
      </c>
      <c r="G748" t="s">
        <v>41</v>
      </c>
      <c r="H748" t="s">
        <v>31</v>
      </c>
      <c r="I748" s="3">
        <v>2017</v>
      </c>
      <c r="J748" s="4">
        <v>116000000</v>
      </c>
      <c r="K748" s="4">
        <f t="shared" si="34"/>
        <v>116000000</v>
      </c>
      <c r="L748" s="7">
        <f>(Unicorns[[#This Row],[Valuation]]-Unicorns[[#This Row],[Revised Funding]])/Unicorns[[#This Row],[Revised Funding]]</f>
        <v>7.6206896551724137</v>
      </c>
      <c r="M748" t="s">
        <v>1766</v>
      </c>
      <c r="N748" s="3">
        <f t="shared" si="36"/>
        <v>4</v>
      </c>
    </row>
    <row r="749" spans="1:14" x14ac:dyDescent="0.25">
      <c r="A749" t="s">
        <v>1767</v>
      </c>
      <c r="B749" s="4">
        <v>1000000000</v>
      </c>
      <c r="C749" s="2">
        <v>44504</v>
      </c>
      <c r="D749" s="3">
        <f t="shared" si="33"/>
        <v>2021</v>
      </c>
      <c r="E749" t="s">
        <v>34</v>
      </c>
      <c r="F749" t="s">
        <v>1768</v>
      </c>
      <c r="G749" t="s">
        <v>17</v>
      </c>
      <c r="H749" t="s">
        <v>18</v>
      </c>
      <c r="I749" s="3">
        <v>2018</v>
      </c>
      <c r="J749" s="4">
        <v>260000000</v>
      </c>
      <c r="K749" s="4">
        <f t="shared" si="34"/>
        <v>260000000</v>
      </c>
      <c r="L749" s="7">
        <f>(Unicorns[[#This Row],[Valuation]]-Unicorns[[#This Row],[Revised Funding]])/Unicorns[[#This Row],[Revised Funding]]</f>
        <v>2.8461538461538463</v>
      </c>
      <c r="M749" t="s">
        <v>1769</v>
      </c>
      <c r="N749" s="3">
        <f t="shared" si="36"/>
        <v>3</v>
      </c>
    </row>
    <row r="750" spans="1:14" x14ac:dyDescent="0.25">
      <c r="A750" t="s">
        <v>1770</v>
      </c>
      <c r="B750" s="4">
        <v>1000000000</v>
      </c>
      <c r="C750" s="2">
        <v>44582</v>
      </c>
      <c r="D750" s="3">
        <f t="shared" si="33"/>
        <v>2022</v>
      </c>
      <c r="E750" t="s">
        <v>44</v>
      </c>
      <c r="F750" t="s">
        <v>859</v>
      </c>
      <c r="G750" t="s">
        <v>17</v>
      </c>
      <c r="H750" t="s">
        <v>18</v>
      </c>
      <c r="I750" s="3">
        <v>2018</v>
      </c>
      <c r="J750" s="4">
        <v>482000000</v>
      </c>
      <c r="K750" s="4">
        <f t="shared" si="34"/>
        <v>482000000</v>
      </c>
      <c r="L750" s="7">
        <f>(Unicorns[[#This Row],[Valuation]]-Unicorns[[#This Row],[Revised Funding]])/Unicorns[[#This Row],[Revised Funding]]</f>
        <v>1.0746887966804979</v>
      </c>
      <c r="M750" t="s">
        <v>1771</v>
      </c>
      <c r="N750" s="3">
        <f t="shared" si="36"/>
        <v>4</v>
      </c>
    </row>
    <row r="751" spans="1:14" x14ac:dyDescent="0.25">
      <c r="A751" t="s">
        <v>1772</v>
      </c>
      <c r="B751" s="4">
        <v>1000000000</v>
      </c>
      <c r="C751" s="2">
        <v>44551</v>
      </c>
      <c r="D751" s="3">
        <f t="shared" si="33"/>
        <v>2021</v>
      </c>
      <c r="E751" t="s">
        <v>34</v>
      </c>
      <c r="F751" t="s">
        <v>1773</v>
      </c>
      <c r="G751" t="s">
        <v>17</v>
      </c>
      <c r="H751" t="s">
        <v>18</v>
      </c>
      <c r="I751" s="3">
        <v>2016</v>
      </c>
      <c r="J751" s="4">
        <v>148000000</v>
      </c>
      <c r="K751" s="4">
        <f t="shared" si="34"/>
        <v>148000000</v>
      </c>
      <c r="L751" s="7">
        <f>(Unicorns[[#This Row],[Valuation]]-Unicorns[[#This Row],[Revised Funding]])/Unicorns[[#This Row],[Revised Funding]]</f>
        <v>5.756756756756757</v>
      </c>
      <c r="M751" t="s">
        <v>1774</v>
      </c>
      <c r="N751" s="3">
        <f t="shared" si="36"/>
        <v>5</v>
      </c>
    </row>
    <row r="752" spans="1:14" x14ac:dyDescent="0.25">
      <c r="A752" t="s">
        <v>1775</v>
      </c>
      <c r="B752" s="4">
        <v>1000000000</v>
      </c>
      <c r="C752" s="2">
        <v>44447</v>
      </c>
      <c r="D752" s="3">
        <f t="shared" si="33"/>
        <v>2021</v>
      </c>
      <c r="E752" t="s">
        <v>15</v>
      </c>
      <c r="F752" t="s">
        <v>224</v>
      </c>
      <c r="G752" t="s">
        <v>225</v>
      </c>
      <c r="H752" t="s">
        <v>18</v>
      </c>
      <c r="I752" s="3">
        <v>2020</v>
      </c>
      <c r="J752" s="4">
        <v>45000000</v>
      </c>
      <c r="K752" s="4">
        <f t="shared" si="34"/>
        <v>45000000</v>
      </c>
      <c r="L752" s="7">
        <f>(Unicorns[[#This Row],[Valuation]]-Unicorns[[#This Row],[Revised Funding]])/Unicorns[[#This Row],[Revised Funding]]</f>
        <v>21.222222222222221</v>
      </c>
      <c r="M752" t="s">
        <v>1776</v>
      </c>
      <c r="N752" s="3">
        <f t="shared" si="36"/>
        <v>1</v>
      </c>
    </row>
    <row r="753" spans="1:14" x14ac:dyDescent="0.25">
      <c r="A753" t="s">
        <v>1777</v>
      </c>
      <c r="B753" s="4">
        <v>1000000000</v>
      </c>
      <c r="C753" s="2">
        <v>44152</v>
      </c>
      <c r="D753" s="3">
        <f t="shared" si="33"/>
        <v>2020</v>
      </c>
      <c r="E753" t="s">
        <v>208</v>
      </c>
      <c r="F753" t="s">
        <v>11</v>
      </c>
      <c r="G753" t="s">
        <v>12</v>
      </c>
      <c r="H753" t="s">
        <v>13</v>
      </c>
      <c r="I753" s="3">
        <v>2016</v>
      </c>
      <c r="J753" s="4">
        <v>14000000</v>
      </c>
      <c r="K753" s="4">
        <f t="shared" si="34"/>
        <v>14000000</v>
      </c>
      <c r="L753" s="7">
        <f>(Unicorns[[#This Row],[Valuation]]-Unicorns[[#This Row],[Revised Funding]])/Unicorns[[#This Row],[Revised Funding]]</f>
        <v>70.428571428571431</v>
      </c>
      <c r="M753" t="s">
        <v>1778</v>
      </c>
      <c r="N753" s="3">
        <f t="shared" si="36"/>
        <v>4</v>
      </c>
    </row>
    <row r="754" spans="1:14" x14ac:dyDescent="0.25">
      <c r="A754" t="s">
        <v>1779</v>
      </c>
      <c r="B754" s="4">
        <v>1000000000</v>
      </c>
      <c r="C754" s="2">
        <v>44620</v>
      </c>
      <c r="D754" s="3">
        <f t="shared" si="33"/>
        <v>2022</v>
      </c>
      <c r="E754" t="s">
        <v>34</v>
      </c>
      <c r="F754" t="s">
        <v>112</v>
      </c>
      <c r="G754" t="s">
        <v>113</v>
      </c>
      <c r="H754" t="s">
        <v>31</v>
      </c>
      <c r="I754" s="3">
        <v>2012</v>
      </c>
      <c r="J754" s="4">
        <v>167000000</v>
      </c>
      <c r="K754" s="4">
        <f t="shared" si="34"/>
        <v>167000000</v>
      </c>
      <c r="L754" s="7">
        <f>(Unicorns[[#This Row],[Valuation]]-Unicorns[[#This Row],[Revised Funding]])/Unicorns[[#This Row],[Revised Funding]]</f>
        <v>4.9880239520958085</v>
      </c>
      <c r="M754" t="s">
        <v>1780</v>
      </c>
      <c r="N754" s="3">
        <f t="shared" si="36"/>
        <v>10</v>
      </c>
    </row>
    <row r="755" spans="1:14" x14ac:dyDescent="0.25">
      <c r="A755" t="s">
        <v>1781</v>
      </c>
      <c r="B755" s="4">
        <v>1000000000</v>
      </c>
      <c r="C755" s="2">
        <v>44447</v>
      </c>
      <c r="D755" s="3">
        <f t="shared" si="33"/>
        <v>2021</v>
      </c>
      <c r="E755" t="s">
        <v>15</v>
      </c>
      <c r="F755" t="s">
        <v>1782</v>
      </c>
      <c r="G755" t="s">
        <v>1104</v>
      </c>
      <c r="H755" t="s">
        <v>13</v>
      </c>
      <c r="I755" s="3">
        <v>2007</v>
      </c>
      <c r="J755" s="4">
        <v>520000000</v>
      </c>
      <c r="K755" s="4">
        <f t="shared" si="34"/>
        <v>520000000</v>
      </c>
      <c r="L755" s="7">
        <f>(Unicorns[[#This Row],[Valuation]]-Unicorns[[#This Row],[Revised Funding]])/Unicorns[[#This Row],[Revised Funding]]</f>
        <v>0.92307692307692313</v>
      </c>
      <c r="M755" t="s">
        <v>1783</v>
      </c>
      <c r="N755" s="3">
        <f t="shared" si="36"/>
        <v>14</v>
      </c>
    </row>
    <row r="756" spans="1:14" x14ac:dyDescent="0.25">
      <c r="A756" t="s">
        <v>1784</v>
      </c>
      <c r="B756" s="4">
        <v>1000000000</v>
      </c>
      <c r="C756" s="2">
        <v>44323</v>
      </c>
      <c r="D756" s="3">
        <f t="shared" si="33"/>
        <v>2021</v>
      </c>
      <c r="E756" t="s">
        <v>10</v>
      </c>
      <c r="F756" t="s">
        <v>277</v>
      </c>
      <c r="G756" t="s">
        <v>225</v>
      </c>
      <c r="H756" t="s">
        <v>18</v>
      </c>
      <c r="I756" s="3">
        <v>2016</v>
      </c>
      <c r="J756" s="4">
        <v>191000000</v>
      </c>
      <c r="K756" s="4">
        <f t="shared" si="34"/>
        <v>191000000</v>
      </c>
      <c r="L756" s="7">
        <f>(Unicorns[[#This Row],[Valuation]]-Unicorns[[#This Row],[Revised Funding]])/Unicorns[[#This Row],[Revised Funding]]</f>
        <v>4.2356020942408374</v>
      </c>
      <c r="M756" t="s">
        <v>1785</v>
      </c>
      <c r="N756" s="3">
        <f t="shared" si="36"/>
        <v>5</v>
      </c>
    </row>
    <row r="757" spans="1:14" x14ac:dyDescent="0.25">
      <c r="A757" t="s">
        <v>1786</v>
      </c>
      <c r="B757" s="4">
        <v>1000000000</v>
      </c>
      <c r="C757" s="2">
        <v>44537</v>
      </c>
      <c r="D757" s="3">
        <f t="shared" si="33"/>
        <v>2021</v>
      </c>
      <c r="E757" t="s">
        <v>25</v>
      </c>
      <c r="F757" t="s">
        <v>543</v>
      </c>
      <c r="G757" t="s">
        <v>17</v>
      </c>
      <c r="H757" t="s">
        <v>18</v>
      </c>
      <c r="I757" s="3">
        <v>2018</v>
      </c>
      <c r="J757" s="4">
        <v>111000000</v>
      </c>
      <c r="K757" s="4">
        <f t="shared" si="34"/>
        <v>111000000</v>
      </c>
      <c r="L757" s="7">
        <f>(Unicorns[[#This Row],[Valuation]]-Unicorns[[#This Row],[Revised Funding]])/Unicorns[[#This Row],[Revised Funding]]</f>
        <v>8.0090090090090094</v>
      </c>
      <c r="M757" t="s">
        <v>1787</v>
      </c>
      <c r="N757" s="3">
        <f t="shared" si="36"/>
        <v>3</v>
      </c>
    </row>
    <row r="758" spans="1:14" x14ac:dyDescent="0.25">
      <c r="A758" t="s">
        <v>1788</v>
      </c>
      <c r="B758" s="4">
        <v>1000000000</v>
      </c>
      <c r="C758" s="2">
        <v>44350</v>
      </c>
      <c r="D758" s="3">
        <f t="shared" si="33"/>
        <v>2021</v>
      </c>
      <c r="E758" t="s">
        <v>34</v>
      </c>
      <c r="F758" t="s">
        <v>252</v>
      </c>
      <c r="G758" t="s">
        <v>17</v>
      </c>
      <c r="H758" t="s">
        <v>18</v>
      </c>
      <c r="I758" s="3">
        <v>2012</v>
      </c>
      <c r="J758" s="4">
        <v>192000000</v>
      </c>
      <c r="K758" s="4">
        <f t="shared" si="34"/>
        <v>192000000</v>
      </c>
      <c r="L758" s="7">
        <f>(Unicorns[[#This Row],[Valuation]]-Unicorns[[#This Row],[Revised Funding]])/Unicorns[[#This Row],[Revised Funding]]</f>
        <v>4.208333333333333</v>
      </c>
      <c r="M758" t="s">
        <v>1789</v>
      </c>
      <c r="N758" s="3">
        <f t="shared" si="36"/>
        <v>9</v>
      </c>
    </row>
    <row r="759" spans="1:14" x14ac:dyDescent="0.25">
      <c r="A759" t="s">
        <v>1790</v>
      </c>
      <c r="B759" s="4">
        <v>1000000000</v>
      </c>
      <c r="C759" s="2">
        <v>44573</v>
      </c>
      <c r="D759" s="3">
        <f t="shared" si="33"/>
        <v>2022</v>
      </c>
      <c r="E759" t="s">
        <v>10</v>
      </c>
      <c r="F759" t="s">
        <v>193</v>
      </c>
      <c r="G759" t="s">
        <v>17</v>
      </c>
      <c r="H759" t="s">
        <v>18</v>
      </c>
      <c r="I759" s="3">
        <v>2012</v>
      </c>
      <c r="J759" s="4">
        <v>317000000</v>
      </c>
      <c r="K759" s="4">
        <f t="shared" si="34"/>
        <v>317000000</v>
      </c>
      <c r="L759" s="7">
        <f>(Unicorns[[#This Row],[Valuation]]-Unicorns[[#This Row],[Revised Funding]])/Unicorns[[#This Row],[Revised Funding]]</f>
        <v>2.1545741324921135</v>
      </c>
      <c r="M759" t="s">
        <v>1791</v>
      </c>
      <c r="N759" s="3">
        <f t="shared" si="36"/>
        <v>10</v>
      </c>
    </row>
    <row r="760" spans="1:14" x14ac:dyDescent="0.25">
      <c r="A760" t="s">
        <v>1792</v>
      </c>
      <c r="B760" s="4">
        <v>1000000000</v>
      </c>
      <c r="C760" s="2">
        <v>44482</v>
      </c>
      <c r="D760" s="3">
        <f t="shared" si="33"/>
        <v>2021</v>
      </c>
      <c r="E760" t="s">
        <v>21</v>
      </c>
      <c r="F760" t="s">
        <v>1793</v>
      </c>
      <c r="G760" t="s">
        <v>65</v>
      </c>
      <c r="H760" t="s">
        <v>13</v>
      </c>
      <c r="I760" s="3">
        <v>2008</v>
      </c>
      <c r="J760" s="4">
        <v>448000000</v>
      </c>
      <c r="K760" s="4">
        <f t="shared" si="34"/>
        <v>448000000</v>
      </c>
      <c r="L760" s="7">
        <f>(Unicorns[[#This Row],[Valuation]]-Unicorns[[#This Row],[Revised Funding]])/Unicorns[[#This Row],[Revised Funding]]</f>
        <v>1.2321428571428572</v>
      </c>
      <c r="M760" t="s">
        <v>1794</v>
      </c>
      <c r="N760" s="3">
        <f t="shared" si="36"/>
        <v>13</v>
      </c>
    </row>
    <row r="761" spans="1:14" x14ac:dyDescent="0.25">
      <c r="A761" t="s">
        <v>1795</v>
      </c>
      <c r="B761" s="4">
        <v>1000000000</v>
      </c>
      <c r="C761" s="2">
        <v>44452</v>
      </c>
      <c r="D761" s="3">
        <f t="shared" si="33"/>
        <v>2021</v>
      </c>
      <c r="E761" t="s">
        <v>50</v>
      </c>
      <c r="F761" t="s">
        <v>241</v>
      </c>
      <c r="G761" t="s">
        <v>17</v>
      </c>
      <c r="H761" t="s">
        <v>18</v>
      </c>
      <c r="I761" s="3">
        <v>2013</v>
      </c>
      <c r="J761" s="4">
        <v>271000000</v>
      </c>
      <c r="K761" s="4">
        <f t="shared" si="34"/>
        <v>271000000</v>
      </c>
      <c r="L761" s="7">
        <f>(Unicorns[[#This Row],[Valuation]]-Unicorns[[#This Row],[Revised Funding]])/Unicorns[[#This Row],[Revised Funding]]</f>
        <v>2.6900369003690039</v>
      </c>
      <c r="M761" t="s">
        <v>1796</v>
      </c>
      <c r="N761" s="3">
        <f t="shared" si="36"/>
        <v>8</v>
      </c>
    </row>
    <row r="762" spans="1:14" x14ac:dyDescent="0.25">
      <c r="A762" t="s">
        <v>1797</v>
      </c>
      <c r="B762" s="4">
        <v>1000000000</v>
      </c>
      <c r="C762" s="2">
        <v>44334</v>
      </c>
      <c r="D762" s="3">
        <f t="shared" ref="D762:D824" si="37">YEAR(C762)</f>
        <v>2021</v>
      </c>
      <c r="E762" t="s">
        <v>25</v>
      </c>
      <c r="F762" t="s">
        <v>96</v>
      </c>
      <c r="G762" t="s">
        <v>17</v>
      </c>
      <c r="H762" t="s">
        <v>18</v>
      </c>
      <c r="I762" s="3">
        <v>2016</v>
      </c>
      <c r="J762" s="4">
        <v>189000000</v>
      </c>
      <c r="K762" s="4">
        <f t="shared" si="34"/>
        <v>189000000</v>
      </c>
      <c r="L762" s="7">
        <f>(Unicorns[[#This Row],[Valuation]]-Unicorns[[#This Row],[Revised Funding]])/Unicorns[[#This Row],[Revised Funding]]</f>
        <v>4.2910052910052912</v>
      </c>
      <c r="M762" t="s">
        <v>1798</v>
      </c>
      <c r="N762" s="3">
        <f t="shared" si="36"/>
        <v>5</v>
      </c>
    </row>
    <row r="763" spans="1:14" x14ac:dyDescent="0.25">
      <c r="A763" t="s">
        <v>1799</v>
      </c>
      <c r="B763" s="4">
        <v>1000000000</v>
      </c>
      <c r="C763" s="2">
        <v>44398</v>
      </c>
      <c r="D763" s="3">
        <f t="shared" si="37"/>
        <v>2021</v>
      </c>
      <c r="E763" t="s">
        <v>25</v>
      </c>
      <c r="F763" t="s">
        <v>288</v>
      </c>
      <c r="G763" t="s">
        <v>17</v>
      </c>
      <c r="H763" t="s">
        <v>18</v>
      </c>
      <c r="I763" s="3">
        <v>2013</v>
      </c>
      <c r="J763" s="4">
        <v>230000000</v>
      </c>
      <c r="K763" s="4">
        <f t="shared" si="34"/>
        <v>230000000</v>
      </c>
      <c r="L763" s="7">
        <f>(Unicorns[[#This Row],[Valuation]]-Unicorns[[#This Row],[Revised Funding]])/Unicorns[[#This Row],[Revised Funding]]</f>
        <v>3.347826086956522</v>
      </c>
      <c r="M763" t="s">
        <v>1800</v>
      </c>
      <c r="N763" s="3">
        <f t="shared" si="36"/>
        <v>8</v>
      </c>
    </row>
    <row r="764" spans="1:14" x14ac:dyDescent="0.25">
      <c r="A764" t="s">
        <v>1801</v>
      </c>
      <c r="B764" s="4">
        <v>1000000000</v>
      </c>
      <c r="C764" s="2">
        <v>44467</v>
      </c>
      <c r="D764" s="3">
        <f t="shared" si="37"/>
        <v>2021</v>
      </c>
      <c r="E764" t="s">
        <v>34</v>
      </c>
      <c r="F764" t="s">
        <v>26</v>
      </c>
      <c r="G764" t="s">
        <v>17</v>
      </c>
      <c r="H764" t="s">
        <v>18</v>
      </c>
      <c r="I764" s="3">
        <v>2017</v>
      </c>
      <c r="J764" s="4">
        <v>148000000</v>
      </c>
      <c r="K764" s="4">
        <f t="shared" si="34"/>
        <v>148000000</v>
      </c>
      <c r="L764" s="7">
        <f>(Unicorns[[#This Row],[Valuation]]-Unicorns[[#This Row],[Revised Funding]])/Unicorns[[#This Row],[Revised Funding]]</f>
        <v>5.756756756756757</v>
      </c>
      <c r="M764" t="s">
        <v>1802</v>
      </c>
      <c r="N764" s="3">
        <f t="shared" si="36"/>
        <v>4</v>
      </c>
    </row>
    <row r="765" spans="1:14" x14ac:dyDescent="0.25">
      <c r="A765" t="s">
        <v>1803</v>
      </c>
      <c r="B765" s="4">
        <v>1000000000</v>
      </c>
      <c r="C765" s="2">
        <v>44453</v>
      </c>
      <c r="D765" s="3">
        <f t="shared" si="37"/>
        <v>2021</v>
      </c>
      <c r="E765" t="s">
        <v>21</v>
      </c>
      <c r="F765" t="s">
        <v>26</v>
      </c>
      <c r="G765" t="s">
        <v>17</v>
      </c>
      <c r="H765" t="s">
        <v>18</v>
      </c>
      <c r="I765" s="3">
        <v>2013</v>
      </c>
      <c r="J765" s="4">
        <v>382000000</v>
      </c>
      <c r="K765" s="4">
        <f t="shared" si="34"/>
        <v>382000000</v>
      </c>
      <c r="L765" s="7">
        <f>(Unicorns[[#This Row],[Valuation]]-Unicorns[[#This Row],[Revised Funding]])/Unicorns[[#This Row],[Revised Funding]]</f>
        <v>1.6178010471204189</v>
      </c>
      <c r="M765" t="s">
        <v>1804</v>
      </c>
      <c r="N765" s="3">
        <f t="shared" si="36"/>
        <v>8</v>
      </c>
    </row>
    <row r="766" spans="1:14" x14ac:dyDescent="0.25">
      <c r="A766" t="s">
        <v>1805</v>
      </c>
      <c r="B766" s="4">
        <v>1000000000</v>
      </c>
      <c r="C766" s="2">
        <v>44614</v>
      </c>
      <c r="D766" s="3">
        <f t="shared" si="37"/>
        <v>2022</v>
      </c>
      <c r="E766" t="s">
        <v>34</v>
      </c>
      <c r="F766" t="s">
        <v>26</v>
      </c>
      <c r="G766" t="s">
        <v>17</v>
      </c>
      <c r="H766" t="s">
        <v>18</v>
      </c>
      <c r="I766" s="3">
        <v>2013</v>
      </c>
      <c r="J766" s="4">
        <v>365000000</v>
      </c>
      <c r="K766" s="4">
        <f t="shared" si="34"/>
        <v>365000000</v>
      </c>
      <c r="L766" s="7">
        <f>(Unicorns[[#This Row],[Valuation]]-Unicorns[[#This Row],[Revised Funding]])/Unicorns[[#This Row],[Revised Funding]]</f>
        <v>1.7397260273972603</v>
      </c>
      <c r="M766" t="s">
        <v>1806</v>
      </c>
      <c r="N766" s="3">
        <f t="shared" si="36"/>
        <v>9</v>
      </c>
    </row>
    <row r="767" spans="1:14" x14ac:dyDescent="0.25">
      <c r="A767" t="s">
        <v>1807</v>
      </c>
      <c r="B767" s="4">
        <v>1000000000</v>
      </c>
      <c r="C767" s="2">
        <v>44328</v>
      </c>
      <c r="D767" s="3">
        <f t="shared" si="37"/>
        <v>2021</v>
      </c>
      <c r="E767" t="s">
        <v>15</v>
      </c>
      <c r="F767" t="s">
        <v>825</v>
      </c>
      <c r="G767" t="s">
        <v>17</v>
      </c>
      <c r="H767" t="s">
        <v>18</v>
      </c>
      <c r="I767" s="3">
        <v>2016</v>
      </c>
      <c r="J767" s="4">
        <v>337000000</v>
      </c>
      <c r="K767" s="4">
        <f t="shared" si="34"/>
        <v>337000000</v>
      </c>
      <c r="L767" s="7">
        <f>(Unicorns[[#This Row],[Valuation]]-Unicorns[[#This Row],[Revised Funding]])/Unicorns[[#This Row],[Revised Funding]]</f>
        <v>1.967359050445104</v>
      </c>
      <c r="M767" t="s">
        <v>1808</v>
      </c>
      <c r="N767" s="3">
        <f t="shared" si="36"/>
        <v>5</v>
      </c>
    </row>
    <row r="768" spans="1:14" x14ac:dyDescent="0.25">
      <c r="A768" t="s">
        <v>1809</v>
      </c>
      <c r="B768" s="4">
        <v>1000000000</v>
      </c>
      <c r="C768" s="2">
        <v>44532</v>
      </c>
      <c r="D768" s="3">
        <f t="shared" si="37"/>
        <v>2021</v>
      </c>
      <c r="E768" t="s">
        <v>21</v>
      </c>
      <c r="F768" t="s">
        <v>96</v>
      </c>
      <c r="G768" t="s">
        <v>17</v>
      </c>
      <c r="H768" t="s">
        <v>18</v>
      </c>
      <c r="I768" s="3">
        <v>2021</v>
      </c>
      <c r="J768" s="4">
        <v>430000000</v>
      </c>
      <c r="K768" s="4">
        <f t="shared" si="34"/>
        <v>430000000</v>
      </c>
      <c r="L768" s="7">
        <f>(Unicorns[[#This Row],[Valuation]]-Unicorns[[#This Row],[Revised Funding]])/Unicorns[[#This Row],[Revised Funding]]</f>
        <v>1.3255813953488371</v>
      </c>
      <c r="M768" t="s">
        <v>1810</v>
      </c>
      <c r="N768" s="3">
        <f t="shared" si="36"/>
        <v>0</v>
      </c>
    </row>
    <row r="769" spans="1:14" x14ac:dyDescent="0.25">
      <c r="A769" t="s">
        <v>1811</v>
      </c>
      <c r="B769" s="4">
        <v>1000000000</v>
      </c>
      <c r="C769" s="2">
        <v>44600</v>
      </c>
      <c r="D769" s="3">
        <f t="shared" si="37"/>
        <v>2022</v>
      </c>
      <c r="E769" t="s">
        <v>21</v>
      </c>
      <c r="F769" t="s">
        <v>64</v>
      </c>
      <c r="G769" t="s">
        <v>65</v>
      </c>
      <c r="H769" t="s">
        <v>13</v>
      </c>
      <c r="I769" s="3">
        <v>2015</v>
      </c>
      <c r="J769" s="4">
        <v>427000000</v>
      </c>
      <c r="K769" s="4">
        <f t="shared" si="34"/>
        <v>427000000</v>
      </c>
      <c r="L769" s="7">
        <f>(Unicorns[[#This Row],[Valuation]]-Unicorns[[#This Row],[Revised Funding]])/Unicorns[[#This Row],[Revised Funding]]</f>
        <v>1.3419203747072599</v>
      </c>
      <c r="M769" t="s">
        <v>1812</v>
      </c>
      <c r="N769" s="3">
        <f t="shared" si="36"/>
        <v>7</v>
      </c>
    </row>
    <row r="770" spans="1:14" x14ac:dyDescent="0.25">
      <c r="A770" t="s">
        <v>1813</v>
      </c>
      <c r="B770" s="4">
        <v>1000000000</v>
      </c>
      <c r="C770" s="2">
        <v>44539</v>
      </c>
      <c r="D770" s="3">
        <f t="shared" si="37"/>
        <v>2021</v>
      </c>
      <c r="E770" t="s">
        <v>21</v>
      </c>
      <c r="F770" t="s">
        <v>1211</v>
      </c>
      <c r="G770" t="s">
        <v>200</v>
      </c>
      <c r="H770" t="s">
        <v>18</v>
      </c>
      <c r="I770" s="3">
        <v>2020</v>
      </c>
      <c r="J770" s="4">
        <v>345000000</v>
      </c>
      <c r="K770" s="4">
        <f t="shared" ref="K770:K833" si="38">IF(J770=0,AVERAGEIF($E$2:$E$1057,_xlfn.XLOOKUP(J770,$J$2:$J$1057,$E$2:$E$1057),$J$2:$J$1057),J770)</f>
        <v>345000000</v>
      </c>
      <c r="L770" s="7">
        <f>(Unicorns[[#This Row],[Valuation]]-Unicorns[[#This Row],[Revised Funding]])/Unicorns[[#This Row],[Revised Funding]]</f>
        <v>1.8985507246376812</v>
      </c>
      <c r="M770" t="s">
        <v>1814</v>
      </c>
      <c r="N770" s="3">
        <f t="shared" ref="N770:N833" si="39">D770-I770</f>
        <v>1</v>
      </c>
    </row>
    <row r="771" spans="1:14" x14ac:dyDescent="0.25">
      <c r="A771" t="s">
        <v>1815</v>
      </c>
      <c r="B771" s="4">
        <v>1000000000</v>
      </c>
      <c r="C771" s="2">
        <v>44411</v>
      </c>
      <c r="D771" s="3">
        <f t="shared" si="37"/>
        <v>2021</v>
      </c>
      <c r="E771" t="s">
        <v>34</v>
      </c>
      <c r="F771" t="s">
        <v>26</v>
      </c>
      <c r="G771" t="s">
        <v>17</v>
      </c>
      <c r="H771" t="s">
        <v>18</v>
      </c>
      <c r="I771" s="3">
        <v>2012</v>
      </c>
      <c r="J771" s="4">
        <v>281000000</v>
      </c>
      <c r="K771" s="4">
        <f t="shared" si="38"/>
        <v>281000000</v>
      </c>
      <c r="L771" s="7">
        <f>(Unicorns[[#This Row],[Valuation]]-Unicorns[[#This Row],[Revised Funding]])/Unicorns[[#This Row],[Revised Funding]]</f>
        <v>2.5587188612099645</v>
      </c>
      <c r="M771" t="s">
        <v>1816</v>
      </c>
      <c r="N771" s="3">
        <f t="shared" si="39"/>
        <v>9</v>
      </c>
    </row>
    <row r="772" spans="1:14" x14ac:dyDescent="0.25">
      <c r="A772" t="s">
        <v>1817</v>
      </c>
      <c r="B772" s="4">
        <v>1000000000</v>
      </c>
      <c r="C772" s="2">
        <v>44510</v>
      </c>
      <c r="D772" s="3">
        <f t="shared" si="37"/>
        <v>2021</v>
      </c>
      <c r="E772" t="s">
        <v>21</v>
      </c>
      <c r="F772" t="s">
        <v>214</v>
      </c>
      <c r="G772" t="s">
        <v>65</v>
      </c>
      <c r="H772" t="s">
        <v>13</v>
      </c>
      <c r="I772" s="3">
        <v>2015</v>
      </c>
      <c r="J772" s="4">
        <v>310000000</v>
      </c>
      <c r="K772" s="4">
        <f t="shared" si="38"/>
        <v>310000000</v>
      </c>
      <c r="L772" s="7">
        <f>(Unicorns[[#This Row],[Valuation]]-Unicorns[[#This Row],[Revised Funding]])/Unicorns[[#This Row],[Revised Funding]]</f>
        <v>2.225806451612903</v>
      </c>
      <c r="M772" t="s">
        <v>1818</v>
      </c>
      <c r="N772" s="3">
        <f t="shared" si="39"/>
        <v>6</v>
      </c>
    </row>
    <row r="773" spans="1:14" x14ac:dyDescent="0.25">
      <c r="A773" t="s">
        <v>1819</v>
      </c>
      <c r="B773" s="4">
        <v>1000000000</v>
      </c>
      <c r="C773" s="2">
        <v>44349</v>
      </c>
      <c r="D773" s="3">
        <f t="shared" si="37"/>
        <v>2021</v>
      </c>
      <c r="E773" t="s">
        <v>21</v>
      </c>
      <c r="F773" t="s">
        <v>1820</v>
      </c>
      <c r="G773" t="s">
        <v>974</v>
      </c>
      <c r="H773" t="s">
        <v>31</v>
      </c>
      <c r="I773" s="3">
        <v>2013</v>
      </c>
      <c r="J773" s="4">
        <v>337000000</v>
      </c>
      <c r="K773" s="4">
        <f t="shared" si="38"/>
        <v>337000000</v>
      </c>
      <c r="L773" s="7">
        <f>(Unicorns[[#This Row],[Valuation]]-Unicorns[[#This Row],[Revised Funding]])/Unicorns[[#This Row],[Revised Funding]]</f>
        <v>1.967359050445104</v>
      </c>
      <c r="M773" t="s">
        <v>1821</v>
      </c>
      <c r="N773" s="3">
        <f t="shared" si="39"/>
        <v>8</v>
      </c>
    </row>
    <row r="774" spans="1:14" x14ac:dyDescent="0.25">
      <c r="A774" t="s">
        <v>1822</v>
      </c>
      <c r="B774" s="4">
        <v>1000000000</v>
      </c>
      <c r="C774" s="2">
        <v>44439</v>
      </c>
      <c r="D774" s="3">
        <f t="shared" si="37"/>
        <v>2021</v>
      </c>
      <c r="E774" t="s">
        <v>34</v>
      </c>
      <c r="F774" t="s">
        <v>1823</v>
      </c>
      <c r="G774" t="s">
        <v>17</v>
      </c>
      <c r="H774" t="s">
        <v>18</v>
      </c>
      <c r="I774" s="3">
        <v>2018</v>
      </c>
      <c r="J774" s="4">
        <v>124000000</v>
      </c>
      <c r="K774" s="4">
        <f t="shared" si="38"/>
        <v>124000000</v>
      </c>
      <c r="L774" s="7">
        <f>(Unicorns[[#This Row],[Valuation]]-Unicorns[[#This Row],[Revised Funding]])/Unicorns[[#This Row],[Revised Funding]]</f>
        <v>7.064516129032258</v>
      </c>
      <c r="M774" t="s">
        <v>1824</v>
      </c>
      <c r="N774" s="3">
        <f t="shared" si="39"/>
        <v>3</v>
      </c>
    </row>
    <row r="775" spans="1:14" x14ac:dyDescent="0.25">
      <c r="A775" t="s">
        <v>1825</v>
      </c>
      <c r="B775" s="4">
        <v>1000000000</v>
      </c>
      <c r="C775" s="2">
        <v>44592</v>
      </c>
      <c r="D775" s="3">
        <f t="shared" si="37"/>
        <v>2022</v>
      </c>
      <c r="E775" t="s">
        <v>25</v>
      </c>
      <c r="F775" t="s">
        <v>26</v>
      </c>
      <c r="G775" t="s">
        <v>17</v>
      </c>
      <c r="H775" t="s">
        <v>18</v>
      </c>
      <c r="I775" s="3">
        <v>2021</v>
      </c>
      <c r="J775" s="4">
        <v>118000000</v>
      </c>
      <c r="K775" s="4">
        <f t="shared" si="38"/>
        <v>118000000</v>
      </c>
      <c r="L775" s="7">
        <f>(Unicorns[[#This Row],[Valuation]]-Unicorns[[#This Row],[Revised Funding]])/Unicorns[[#This Row],[Revised Funding]]</f>
        <v>7.4745762711864403</v>
      </c>
      <c r="M775" t="s">
        <v>1826</v>
      </c>
      <c r="N775" s="3">
        <f t="shared" si="39"/>
        <v>1</v>
      </c>
    </row>
    <row r="776" spans="1:14" x14ac:dyDescent="0.25">
      <c r="A776" t="s">
        <v>1827</v>
      </c>
      <c r="B776" s="4">
        <v>1000000000</v>
      </c>
      <c r="C776" s="2">
        <v>44281</v>
      </c>
      <c r="D776" s="3">
        <f t="shared" si="37"/>
        <v>2021</v>
      </c>
      <c r="E776" t="s">
        <v>25</v>
      </c>
      <c r="F776" t="s">
        <v>26</v>
      </c>
      <c r="G776" t="s">
        <v>17</v>
      </c>
      <c r="H776" t="s">
        <v>18</v>
      </c>
      <c r="I776" s="3">
        <v>2016</v>
      </c>
      <c r="J776" s="4">
        <v>161000000</v>
      </c>
      <c r="K776" s="4">
        <f t="shared" si="38"/>
        <v>161000000</v>
      </c>
      <c r="L776" s="7">
        <f>(Unicorns[[#This Row],[Valuation]]-Unicorns[[#This Row],[Revised Funding]])/Unicorns[[#This Row],[Revised Funding]]</f>
        <v>5.2111801242236027</v>
      </c>
      <c r="M776" t="s">
        <v>1828</v>
      </c>
      <c r="N776" s="3">
        <f t="shared" si="39"/>
        <v>5</v>
      </c>
    </row>
    <row r="777" spans="1:14" x14ac:dyDescent="0.25">
      <c r="A777" t="s">
        <v>1829</v>
      </c>
      <c r="B777" s="4">
        <v>1000000000</v>
      </c>
      <c r="C777" s="2">
        <v>44390</v>
      </c>
      <c r="D777" s="3">
        <f t="shared" si="37"/>
        <v>2021</v>
      </c>
      <c r="E777" t="s">
        <v>92</v>
      </c>
      <c r="F777" t="s">
        <v>825</v>
      </c>
      <c r="G777" t="s">
        <v>17</v>
      </c>
      <c r="H777" t="s">
        <v>18</v>
      </c>
      <c r="I777" s="3">
        <v>2019</v>
      </c>
      <c r="J777" s="4">
        <v>315000000</v>
      </c>
      <c r="K777" s="4">
        <f t="shared" si="38"/>
        <v>315000000</v>
      </c>
      <c r="L777" s="7">
        <f>(Unicorns[[#This Row],[Valuation]]-Unicorns[[#This Row],[Revised Funding]])/Unicorns[[#This Row],[Revised Funding]]</f>
        <v>2.1746031746031744</v>
      </c>
      <c r="M777" t="s">
        <v>1830</v>
      </c>
      <c r="N777" s="3">
        <f t="shared" si="39"/>
        <v>2</v>
      </c>
    </row>
    <row r="778" spans="1:14" x14ac:dyDescent="0.25">
      <c r="A778" t="s">
        <v>1831</v>
      </c>
      <c r="B778" s="4">
        <v>1000000000</v>
      </c>
      <c r="C778" s="2">
        <v>44244</v>
      </c>
      <c r="D778" s="3">
        <f t="shared" si="37"/>
        <v>2021</v>
      </c>
      <c r="E778" t="s">
        <v>25</v>
      </c>
      <c r="F778" t="s">
        <v>96</v>
      </c>
      <c r="G778" t="s">
        <v>17</v>
      </c>
      <c r="H778" t="s">
        <v>18</v>
      </c>
      <c r="I778" s="3">
        <v>2008</v>
      </c>
      <c r="J778" s="4">
        <v>309000000</v>
      </c>
      <c r="K778" s="4">
        <f t="shared" si="38"/>
        <v>309000000</v>
      </c>
      <c r="L778" s="7">
        <f>(Unicorns[[#This Row],[Valuation]]-Unicorns[[#This Row],[Revised Funding]])/Unicorns[[#This Row],[Revised Funding]]</f>
        <v>2.2362459546925568</v>
      </c>
      <c r="M778" t="s">
        <v>1832</v>
      </c>
      <c r="N778" s="3">
        <f t="shared" si="39"/>
        <v>13</v>
      </c>
    </row>
    <row r="779" spans="1:14" x14ac:dyDescent="0.25">
      <c r="A779" t="s">
        <v>1833</v>
      </c>
      <c r="B779" s="4">
        <v>1000000000</v>
      </c>
      <c r="C779" s="2">
        <v>44028</v>
      </c>
      <c r="D779" s="3">
        <f t="shared" si="37"/>
        <v>2020</v>
      </c>
      <c r="E779" t="s">
        <v>50</v>
      </c>
      <c r="F779" t="s">
        <v>489</v>
      </c>
      <c r="G779" t="s">
        <v>17</v>
      </c>
      <c r="H779" t="s">
        <v>18</v>
      </c>
      <c r="I779" s="3">
        <v>2012</v>
      </c>
      <c r="J779" s="4">
        <v>347000000</v>
      </c>
      <c r="K779" s="4">
        <f t="shared" si="38"/>
        <v>347000000</v>
      </c>
      <c r="L779" s="7">
        <f>(Unicorns[[#This Row],[Valuation]]-Unicorns[[#This Row],[Revised Funding]])/Unicorns[[#This Row],[Revised Funding]]</f>
        <v>1.8818443804034581</v>
      </c>
      <c r="M779" t="s">
        <v>1834</v>
      </c>
      <c r="N779" s="3">
        <f t="shared" si="39"/>
        <v>8</v>
      </c>
    </row>
    <row r="780" spans="1:14" x14ac:dyDescent="0.25">
      <c r="A780" t="s">
        <v>1835</v>
      </c>
      <c r="B780" s="4">
        <v>1000000000</v>
      </c>
      <c r="C780" s="2">
        <v>44378</v>
      </c>
      <c r="D780" s="3">
        <f t="shared" si="37"/>
        <v>2021</v>
      </c>
      <c r="E780" t="s">
        <v>44</v>
      </c>
      <c r="F780" t="s">
        <v>1836</v>
      </c>
      <c r="G780" t="s">
        <v>1837</v>
      </c>
      <c r="H780" t="s">
        <v>31</v>
      </c>
      <c r="I780" s="3">
        <v>2019</v>
      </c>
      <c r="J780" s="4">
        <v>380000000</v>
      </c>
      <c r="K780" s="4">
        <f t="shared" si="38"/>
        <v>380000000</v>
      </c>
      <c r="L780" s="7">
        <f>(Unicorns[[#This Row],[Valuation]]-Unicorns[[#This Row],[Revised Funding]])/Unicorns[[#This Row],[Revised Funding]]</f>
        <v>1.631578947368421</v>
      </c>
      <c r="M780" t="s">
        <v>1838</v>
      </c>
      <c r="N780" s="3">
        <f t="shared" si="39"/>
        <v>2</v>
      </c>
    </row>
    <row r="781" spans="1:14" x14ac:dyDescent="0.25">
      <c r="A781" t="s">
        <v>1839</v>
      </c>
      <c r="B781" s="4">
        <v>1000000000</v>
      </c>
      <c r="C781" s="2">
        <v>44573</v>
      </c>
      <c r="D781" s="3">
        <f t="shared" si="37"/>
        <v>2022</v>
      </c>
      <c r="E781" t="s">
        <v>34</v>
      </c>
      <c r="F781" t="s">
        <v>432</v>
      </c>
      <c r="G781" t="s">
        <v>17</v>
      </c>
      <c r="H781" t="s">
        <v>18</v>
      </c>
      <c r="I781" s="3">
        <v>2017</v>
      </c>
      <c r="J781" s="4">
        <v>189000000</v>
      </c>
      <c r="K781" s="4">
        <f t="shared" si="38"/>
        <v>189000000</v>
      </c>
      <c r="L781" s="7">
        <f>(Unicorns[[#This Row],[Valuation]]-Unicorns[[#This Row],[Revised Funding]])/Unicorns[[#This Row],[Revised Funding]]</f>
        <v>4.2910052910052912</v>
      </c>
      <c r="M781" t="s">
        <v>1840</v>
      </c>
      <c r="N781" s="3">
        <f t="shared" si="39"/>
        <v>5</v>
      </c>
    </row>
    <row r="782" spans="1:14" x14ac:dyDescent="0.25">
      <c r="A782" t="s">
        <v>1841</v>
      </c>
      <c r="B782" s="4">
        <v>1000000000</v>
      </c>
      <c r="C782" s="2">
        <v>44371</v>
      </c>
      <c r="D782" s="3">
        <f t="shared" si="37"/>
        <v>2021</v>
      </c>
      <c r="E782" t="s">
        <v>688</v>
      </c>
      <c r="F782" t="s">
        <v>22</v>
      </c>
      <c r="G782" t="s">
        <v>12</v>
      </c>
      <c r="H782" t="s">
        <v>13</v>
      </c>
      <c r="I782" s="3">
        <v>2019</v>
      </c>
      <c r="J782" s="4">
        <v>300000000</v>
      </c>
      <c r="K782" s="4">
        <f t="shared" si="38"/>
        <v>300000000</v>
      </c>
      <c r="L782" s="7">
        <f>(Unicorns[[#This Row],[Valuation]]-Unicorns[[#This Row],[Revised Funding]])/Unicorns[[#This Row],[Revised Funding]]</f>
        <v>2.3333333333333335</v>
      </c>
      <c r="M782" t="s">
        <v>1842</v>
      </c>
      <c r="N782" s="3">
        <f t="shared" si="39"/>
        <v>2</v>
      </c>
    </row>
    <row r="783" spans="1:14" x14ac:dyDescent="0.25">
      <c r="A783" t="s">
        <v>1843</v>
      </c>
      <c r="B783" s="4">
        <v>1000000000</v>
      </c>
      <c r="C783" s="2">
        <v>44230</v>
      </c>
      <c r="D783" s="3">
        <f t="shared" si="37"/>
        <v>2021</v>
      </c>
      <c r="E783" t="s">
        <v>34</v>
      </c>
      <c r="F783" t="s">
        <v>116</v>
      </c>
      <c r="G783" t="s">
        <v>17</v>
      </c>
      <c r="H783" t="s">
        <v>18</v>
      </c>
      <c r="I783" s="3">
        <v>2008</v>
      </c>
      <c r="J783" s="4">
        <v>264000000</v>
      </c>
      <c r="K783" s="4">
        <f t="shared" si="38"/>
        <v>264000000</v>
      </c>
      <c r="L783" s="7">
        <f>(Unicorns[[#This Row],[Valuation]]-Unicorns[[#This Row],[Revised Funding]])/Unicorns[[#This Row],[Revised Funding]]</f>
        <v>2.7878787878787881</v>
      </c>
      <c r="M783" t="s">
        <v>1844</v>
      </c>
      <c r="N783" s="3">
        <f t="shared" si="39"/>
        <v>13</v>
      </c>
    </row>
    <row r="784" spans="1:14" x14ac:dyDescent="0.25">
      <c r="A784" t="s">
        <v>1845</v>
      </c>
      <c r="B784" s="4">
        <v>1000000000</v>
      </c>
      <c r="C784" s="2">
        <v>44417</v>
      </c>
      <c r="D784" s="3">
        <f t="shared" si="37"/>
        <v>2021</v>
      </c>
      <c r="E784" t="s">
        <v>63</v>
      </c>
      <c r="F784" t="s">
        <v>214</v>
      </c>
      <c r="G784" t="s">
        <v>65</v>
      </c>
      <c r="H784" t="s">
        <v>13</v>
      </c>
      <c r="I784" s="3">
        <v>2015</v>
      </c>
      <c r="J784" s="4">
        <v>194000000</v>
      </c>
      <c r="K784" s="4">
        <f t="shared" si="38"/>
        <v>194000000</v>
      </c>
      <c r="L784" s="7">
        <f>(Unicorns[[#This Row],[Valuation]]-Unicorns[[#This Row],[Revised Funding]])/Unicorns[[#This Row],[Revised Funding]]</f>
        <v>4.1546391752577323</v>
      </c>
      <c r="M784" t="s">
        <v>1816</v>
      </c>
      <c r="N784" s="3">
        <f t="shared" si="39"/>
        <v>6</v>
      </c>
    </row>
    <row r="785" spans="1:14" x14ac:dyDescent="0.25">
      <c r="A785" t="s">
        <v>1846</v>
      </c>
      <c r="B785" s="4">
        <v>1000000000</v>
      </c>
      <c r="C785" s="2">
        <v>44005</v>
      </c>
      <c r="D785" s="3">
        <f t="shared" si="37"/>
        <v>2020</v>
      </c>
      <c r="E785" t="s">
        <v>34</v>
      </c>
      <c r="F785" t="s">
        <v>581</v>
      </c>
      <c r="G785" t="s">
        <v>582</v>
      </c>
      <c r="H785" t="s">
        <v>31</v>
      </c>
      <c r="I785" s="3">
        <v>1999</v>
      </c>
      <c r="J785" s="4">
        <v>9000000</v>
      </c>
      <c r="K785" s="4">
        <f t="shared" si="38"/>
        <v>9000000</v>
      </c>
      <c r="L785" s="7">
        <f>(Unicorns[[#This Row],[Valuation]]-Unicorns[[#This Row],[Revised Funding]])/Unicorns[[#This Row],[Revised Funding]]</f>
        <v>110.11111111111111</v>
      </c>
      <c r="M785" t="s">
        <v>1847</v>
      </c>
      <c r="N785" s="3">
        <f t="shared" si="39"/>
        <v>21</v>
      </c>
    </row>
    <row r="786" spans="1:14" x14ac:dyDescent="0.25">
      <c r="A786" t="s">
        <v>1848</v>
      </c>
      <c r="B786" s="4">
        <v>1000000000</v>
      </c>
      <c r="C786" s="2">
        <v>44601</v>
      </c>
      <c r="D786" s="3">
        <f t="shared" si="37"/>
        <v>2022</v>
      </c>
      <c r="E786" t="s">
        <v>44</v>
      </c>
      <c r="F786" t="s">
        <v>986</v>
      </c>
      <c r="G786" t="s">
        <v>65</v>
      </c>
      <c r="H786" t="s">
        <v>13</v>
      </c>
      <c r="I786" s="3">
        <v>2012</v>
      </c>
      <c r="J786" s="4">
        <v>573000000</v>
      </c>
      <c r="K786" s="4">
        <f t="shared" si="38"/>
        <v>573000000</v>
      </c>
      <c r="L786" s="7">
        <f>(Unicorns[[#This Row],[Valuation]]-Unicorns[[#This Row],[Revised Funding]])/Unicorns[[#This Row],[Revised Funding]]</f>
        <v>0.74520069808027922</v>
      </c>
      <c r="M786" t="s">
        <v>1849</v>
      </c>
      <c r="N786" s="3">
        <f t="shared" si="39"/>
        <v>10</v>
      </c>
    </row>
    <row r="787" spans="1:14" x14ac:dyDescent="0.25">
      <c r="A787" t="s">
        <v>1850</v>
      </c>
      <c r="B787" s="4">
        <v>1000000000</v>
      </c>
      <c r="C787" s="2">
        <v>42370</v>
      </c>
      <c r="D787" s="3">
        <f t="shared" si="37"/>
        <v>2016</v>
      </c>
      <c r="E787" t="s">
        <v>47</v>
      </c>
      <c r="F787" t="s">
        <v>184</v>
      </c>
      <c r="G787" t="s">
        <v>185</v>
      </c>
      <c r="H787" t="s">
        <v>13</v>
      </c>
      <c r="I787" s="3">
        <v>2009</v>
      </c>
      <c r="J787" s="4">
        <v>33000000</v>
      </c>
      <c r="K787" s="4">
        <f t="shared" si="38"/>
        <v>33000000</v>
      </c>
      <c r="L787" s="7">
        <f>(Unicorns[[#This Row],[Valuation]]-Unicorns[[#This Row],[Revised Funding]])/Unicorns[[#This Row],[Revised Funding]]</f>
        <v>29.303030303030305</v>
      </c>
      <c r="M787" t="s">
        <v>1851</v>
      </c>
      <c r="N787" s="3">
        <f t="shared" si="39"/>
        <v>7</v>
      </c>
    </row>
    <row r="788" spans="1:14" x14ac:dyDescent="0.25">
      <c r="A788" t="s">
        <v>1852</v>
      </c>
      <c r="B788" s="4">
        <v>1000000000</v>
      </c>
      <c r="C788" s="2">
        <v>43551</v>
      </c>
      <c r="D788" s="3">
        <f t="shared" si="37"/>
        <v>2019</v>
      </c>
      <c r="E788" t="s">
        <v>10</v>
      </c>
      <c r="F788" t="s">
        <v>11</v>
      </c>
      <c r="G788" t="s">
        <v>12</v>
      </c>
      <c r="H788" t="s">
        <v>13</v>
      </c>
      <c r="I788" s="3">
        <v>2014</v>
      </c>
      <c r="J788" s="4">
        <v>787000000</v>
      </c>
      <c r="K788" s="4">
        <f t="shared" si="38"/>
        <v>787000000</v>
      </c>
      <c r="L788" s="7">
        <f>(Unicorns[[#This Row],[Valuation]]-Unicorns[[#This Row],[Revised Funding]])/Unicorns[[#This Row],[Revised Funding]]</f>
        <v>0.27064803049555275</v>
      </c>
      <c r="M788" t="s">
        <v>1853</v>
      </c>
      <c r="N788" s="3">
        <f t="shared" si="39"/>
        <v>5</v>
      </c>
    </row>
    <row r="789" spans="1:14" x14ac:dyDescent="0.25">
      <c r="A789" t="s">
        <v>1854</v>
      </c>
      <c r="B789" s="4">
        <v>1000000000</v>
      </c>
      <c r="C789" s="2">
        <v>42936</v>
      </c>
      <c r="D789" s="3">
        <f t="shared" si="37"/>
        <v>2017</v>
      </c>
      <c r="E789" t="s">
        <v>63</v>
      </c>
      <c r="F789" t="s">
        <v>11</v>
      </c>
      <c r="G789" t="s">
        <v>12</v>
      </c>
      <c r="H789" t="s">
        <v>13</v>
      </c>
      <c r="I789" s="3">
        <v>2012</v>
      </c>
      <c r="J789" s="4">
        <v>144000000</v>
      </c>
      <c r="K789" s="4">
        <f t="shared" si="38"/>
        <v>144000000</v>
      </c>
      <c r="L789" s="7">
        <f>(Unicorns[[#This Row],[Valuation]]-Unicorns[[#This Row],[Revised Funding]])/Unicorns[[#This Row],[Revised Funding]]</f>
        <v>5.9444444444444446</v>
      </c>
      <c r="M789" t="s">
        <v>1561</v>
      </c>
      <c r="N789" s="3">
        <f t="shared" si="39"/>
        <v>5</v>
      </c>
    </row>
    <row r="790" spans="1:14" x14ac:dyDescent="0.25">
      <c r="A790" t="s">
        <v>1855</v>
      </c>
      <c r="B790" s="4">
        <v>1000000000</v>
      </c>
      <c r="C790" s="2">
        <v>44362</v>
      </c>
      <c r="D790" s="3">
        <f t="shared" si="37"/>
        <v>2021</v>
      </c>
      <c r="E790" t="s">
        <v>34</v>
      </c>
      <c r="F790" t="s">
        <v>26</v>
      </c>
      <c r="G790" t="s">
        <v>17</v>
      </c>
      <c r="H790" t="s">
        <v>18</v>
      </c>
      <c r="I790" s="3">
        <v>2017</v>
      </c>
      <c r="J790" s="4">
        <v>197000000</v>
      </c>
      <c r="K790" s="4">
        <f t="shared" si="38"/>
        <v>197000000</v>
      </c>
      <c r="L790" s="7">
        <f>(Unicorns[[#This Row],[Valuation]]-Unicorns[[#This Row],[Revised Funding]])/Unicorns[[#This Row],[Revised Funding]]</f>
        <v>4.0761421319796955</v>
      </c>
      <c r="M790" t="s">
        <v>1856</v>
      </c>
      <c r="N790" s="3">
        <f t="shared" si="39"/>
        <v>4</v>
      </c>
    </row>
    <row r="791" spans="1:14" x14ac:dyDescent="0.25">
      <c r="A791" t="s">
        <v>1857</v>
      </c>
      <c r="B791" s="4">
        <v>1000000000</v>
      </c>
      <c r="C791" s="2">
        <v>44238</v>
      </c>
      <c r="D791" s="3">
        <f t="shared" si="37"/>
        <v>2021</v>
      </c>
      <c r="E791" t="s">
        <v>92</v>
      </c>
      <c r="F791" t="s">
        <v>26</v>
      </c>
      <c r="G791" t="s">
        <v>17</v>
      </c>
      <c r="H791" t="s">
        <v>18</v>
      </c>
      <c r="I791" s="3">
        <v>2017</v>
      </c>
      <c r="J791" s="4">
        <v>167000000</v>
      </c>
      <c r="K791" s="4">
        <f t="shared" si="38"/>
        <v>167000000</v>
      </c>
      <c r="L791" s="7">
        <f>(Unicorns[[#This Row],[Valuation]]-Unicorns[[#This Row],[Revised Funding]])/Unicorns[[#This Row],[Revised Funding]]</f>
        <v>4.9880239520958085</v>
      </c>
      <c r="M791" t="s">
        <v>1858</v>
      </c>
      <c r="N791" s="3">
        <f t="shared" si="39"/>
        <v>4</v>
      </c>
    </row>
    <row r="792" spans="1:14" x14ac:dyDescent="0.25">
      <c r="A792" t="s">
        <v>1859</v>
      </c>
      <c r="B792" s="4">
        <v>1000000000</v>
      </c>
      <c r="C792" s="2">
        <v>43358</v>
      </c>
      <c r="D792" s="3">
        <f t="shared" si="37"/>
        <v>2018</v>
      </c>
      <c r="E792" t="s">
        <v>128</v>
      </c>
      <c r="F792" t="s">
        <v>72</v>
      </c>
      <c r="G792" t="s">
        <v>12</v>
      </c>
      <c r="H792" t="s">
        <v>13</v>
      </c>
      <c r="I792" s="3">
        <v>2011</v>
      </c>
      <c r="J792" s="4">
        <v>875000000</v>
      </c>
      <c r="K792" s="4">
        <f t="shared" si="38"/>
        <v>875000000</v>
      </c>
      <c r="L792" s="7">
        <f>(Unicorns[[#This Row],[Valuation]]-Unicorns[[#This Row],[Revised Funding]])/Unicorns[[#This Row],[Revised Funding]]</f>
        <v>0.14285714285714285</v>
      </c>
      <c r="M792" t="s">
        <v>1860</v>
      </c>
      <c r="N792" s="3">
        <f t="shared" si="39"/>
        <v>7</v>
      </c>
    </row>
    <row r="793" spans="1:14" x14ac:dyDescent="0.25">
      <c r="A793" t="s">
        <v>1861</v>
      </c>
      <c r="B793" s="4">
        <v>1000000000</v>
      </c>
      <c r="C793" s="2">
        <v>44539</v>
      </c>
      <c r="D793" s="3">
        <f t="shared" si="37"/>
        <v>2021</v>
      </c>
      <c r="E793" t="s">
        <v>50</v>
      </c>
      <c r="F793" t="s">
        <v>228</v>
      </c>
      <c r="G793" t="s">
        <v>17</v>
      </c>
      <c r="H793" t="s">
        <v>18</v>
      </c>
      <c r="I793" s="3">
        <v>2010</v>
      </c>
      <c r="J793" s="4">
        <v>236000000</v>
      </c>
      <c r="K793" s="4">
        <f t="shared" si="38"/>
        <v>236000000</v>
      </c>
      <c r="L793" s="7">
        <f>(Unicorns[[#This Row],[Valuation]]-Unicorns[[#This Row],[Revised Funding]])/Unicorns[[#This Row],[Revised Funding]]</f>
        <v>3.2372881355932202</v>
      </c>
      <c r="M793" t="s">
        <v>1862</v>
      </c>
      <c r="N793" s="3">
        <f t="shared" si="39"/>
        <v>11</v>
      </c>
    </row>
    <row r="794" spans="1:14" x14ac:dyDescent="0.25">
      <c r="A794" t="s">
        <v>1863</v>
      </c>
      <c r="B794" s="4">
        <v>1000000000</v>
      </c>
      <c r="C794" s="2">
        <v>44475</v>
      </c>
      <c r="D794" s="3">
        <f t="shared" si="37"/>
        <v>2021</v>
      </c>
      <c r="E794" t="s">
        <v>92</v>
      </c>
      <c r="F794" t="s">
        <v>26</v>
      </c>
      <c r="G794" t="s">
        <v>17</v>
      </c>
      <c r="H794" t="s">
        <v>18</v>
      </c>
      <c r="I794" s="3">
        <v>2019</v>
      </c>
      <c r="J794" s="4">
        <v>323000000</v>
      </c>
      <c r="K794" s="4">
        <f t="shared" si="38"/>
        <v>323000000</v>
      </c>
      <c r="L794" s="7">
        <f>(Unicorns[[#This Row],[Valuation]]-Unicorns[[#This Row],[Revised Funding]])/Unicorns[[#This Row],[Revised Funding]]</f>
        <v>2.0959752321981426</v>
      </c>
      <c r="M794" t="s">
        <v>1864</v>
      </c>
      <c r="N794" s="3">
        <f t="shared" si="39"/>
        <v>2</v>
      </c>
    </row>
    <row r="795" spans="1:14" x14ac:dyDescent="0.25">
      <c r="A795" t="s">
        <v>1865</v>
      </c>
      <c r="B795" s="4">
        <v>1000000000</v>
      </c>
      <c r="C795" s="2">
        <v>44363</v>
      </c>
      <c r="D795" s="3">
        <f t="shared" si="37"/>
        <v>2021</v>
      </c>
      <c r="E795" t="s">
        <v>25</v>
      </c>
      <c r="F795" t="s">
        <v>231</v>
      </c>
      <c r="G795" t="s">
        <v>17</v>
      </c>
      <c r="H795" t="s">
        <v>18</v>
      </c>
      <c r="I795" s="3">
        <v>2015</v>
      </c>
      <c r="J795" s="4">
        <v>339000000</v>
      </c>
      <c r="K795" s="4">
        <f t="shared" si="38"/>
        <v>339000000</v>
      </c>
      <c r="L795" s="7">
        <f>(Unicorns[[#This Row],[Valuation]]-Unicorns[[#This Row],[Revised Funding]])/Unicorns[[#This Row],[Revised Funding]]</f>
        <v>1.9498525073746313</v>
      </c>
      <c r="M795" t="s">
        <v>1537</v>
      </c>
      <c r="N795" s="3">
        <f t="shared" si="39"/>
        <v>6</v>
      </c>
    </row>
    <row r="796" spans="1:14" x14ac:dyDescent="0.25">
      <c r="A796" t="s">
        <v>1866</v>
      </c>
      <c r="B796" s="4">
        <v>1000000000</v>
      </c>
      <c r="C796" s="2">
        <v>44600</v>
      </c>
      <c r="D796" s="3">
        <f t="shared" si="37"/>
        <v>2022</v>
      </c>
      <c r="E796" t="s">
        <v>25</v>
      </c>
      <c r="F796" t="s">
        <v>1867</v>
      </c>
      <c r="G796" t="s">
        <v>17</v>
      </c>
      <c r="H796" t="s">
        <v>18</v>
      </c>
      <c r="I796" s="3">
        <v>2009</v>
      </c>
      <c r="J796" s="4">
        <v>192000000</v>
      </c>
      <c r="K796" s="4">
        <f t="shared" si="38"/>
        <v>192000000</v>
      </c>
      <c r="L796" s="7">
        <f>(Unicorns[[#This Row],[Valuation]]-Unicorns[[#This Row],[Revised Funding]])/Unicorns[[#This Row],[Revised Funding]]</f>
        <v>4.208333333333333</v>
      </c>
      <c r="M796" t="s">
        <v>1868</v>
      </c>
      <c r="N796" s="3">
        <f t="shared" si="39"/>
        <v>13</v>
      </c>
    </row>
    <row r="797" spans="1:14" x14ac:dyDescent="0.25">
      <c r="A797" t="s">
        <v>1869</v>
      </c>
      <c r="B797" s="4">
        <v>1000000000</v>
      </c>
      <c r="C797" s="2">
        <v>44455</v>
      </c>
      <c r="D797" s="3">
        <f t="shared" si="37"/>
        <v>2021</v>
      </c>
      <c r="E797" t="s">
        <v>10</v>
      </c>
      <c r="F797" t="s">
        <v>1870</v>
      </c>
      <c r="G797" t="s">
        <v>17</v>
      </c>
      <c r="H797" t="s">
        <v>18</v>
      </c>
      <c r="I797" s="3">
        <v>2019</v>
      </c>
      <c r="J797" s="4">
        <v>150000000</v>
      </c>
      <c r="K797" s="4">
        <f t="shared" si="38"/>
        <v>150000000</v>
      </c>
      <c r="L797" s="7">
        <f>(Unicorns[[#This Row],[Valuation]]-Unicorns[[#This Row],[Revised Funding]])/Unicorns[[#This Row],[Revised Funding]]</f>
        <v>5.666666666666667</v>
      </c>
      <c r="M797" t="s">
        <v>1871</v>
      </c>
      <c r="N797" s="3">
        <f t="shared" si="39"/>
        <v>2</v>
      </c>
    </row>
    <row r="798" spans="1:14" x14ac:dyDescent="0.25">
      <c r="A798" t="s">
        <v>1872</v>
      </c>
      <c r="B798" s="4">
        <v>1000000000</v>
      </c>
      <c r="C798" s="2">
        <v>44452</v>
      </c>
      <c r="D798" s="3">
        <f t="shared" si="37"/>
        <v>2021</v>
      </c>
      <c r="E798" t="s">
        <v>44</v>
      </c>
      <c r="F798" t="s">
        <v>419</v>
      </c>
      <c r="G798" t="s">
        <v>17</v>
      </c>
      <c r="H798" t="s">
        <v>18</v>
      </c>
      <c r="I798" s="3">
        <v>2015</v>
      </c>
      <c r="J798" s="4">
        <v>205000000</v>
      </c>
      <c r="K798" s="4">
        <f t="shared" si="38"/>
        <v>205000000</v>
      </c>
      <c r="L798" s="7">
        <f>(Unicorns[[#This Row],[Valuation]]-Unicorns[[#This Row],[Revised Funding]])/Unicorns[[#This Row],[Revised Funding]]</f>
        <v>3.8780487804878048</v>
      </c>
      <c r="M798" t="s">
        <v>1873</v>
      </c>
      <c r="N798" s="3">
        <f t="shared" si="39"/>
        <v>6</v>
      </c>
    </row>
    <row r="799" spans="1:14" x14ac:dyDescent="0.25">
      <c r="A799" t="s">
        <v>1874</v>
      </c>
      <c r="B799" s="4">
        <v>1000000000</v>
      </c>
      <c r="C799" s="2">
        <v>44404</v>
      </c>
      <c r="D799" s="3">
        <f t="shared" si="37"/>
        <v>2021</v>
      </c>
      <c r="E799" t="s">
        <v>25</v>
      </c>
      <c r="F799" t="s">
        <v>193</v>
      </c>
      <c r="G799" t="s">
        <v>17</v>
      </c>
      <c r="H799" t="s">
        <v>18</v>
      </c>
      <c r="I799" s="3">
        <v>2016</v>
      </c>
      <c r="J799" s="4">
        <v>292000000</v>
      </c>
      <c r="K799" s="4">
        <f t="shared" si="38"/>
        <v>292000000</v>
      </c>
      <c r="L799" s="7">
        <f>(Unicorns[[#This Row],[Valuation]]-Unicorns[[#This Row],[Revised Funding]])/Unicorns[[#This Row],[Revised Funding]]</f>
        <v>2.4246575342465753</v>
      </c>
      <c r="M799" t="s">
        <v>1875</v>
      </c>
      <c r="N799" s="3">
        <f t="shared" si="39"/>
        <v>5</v>
      </c>
    </row>
    <row r="800" spans="1:14" x14ac:dyDescent="0.25">
      <c r="A800" t="s">
        <v>1876</v>
      </c>
      <c r="B800" s="4">
        <v>1000000000</v>
      </c>
      <c r="C800" s="2">
        <v>43815</v>
      </c>
      <c r="D800" s="3">
        <f t="shared" si="37"/>
        <v>2019</v>
      </c>
      <c r="E800" t="s">
        <v>25</v>
      </c>
      <c r="F800" t="s">
        <v>1877</v>
      </c>
      <c r="G800" t="s">
        <v>12</v>
      </c>
      <c r="H800" t="s">
        <v>13</v>
      </c>
      <c r="I800" s="3">
        <v>2014</v>
      </c>
      <c r="J800" s="4">
        <v>396000000</v>
      </c>
      <c r="K800" s="4">
        <f t="shared" si="38"/>
        <v>396000000</v>
      </c>
      <c r="L800" s="7">
        <f>(Unicorns[[#This Row],[Valuation]]-Unicorns[[#This Row],[Revised Funding]])/Unicorns[[#This Row],[Revised Funding]]</f>
        <v>1.5252525252525253</v>
      </c>
      <c r="M800" t="s">
        <v>1878</v>
      </c>
      <c r="N800" s="3">
        <f t="shared" si="39"/>
        <v>5</v>
      </c>
    </row>
    <row r="801" spans="1:14" x14ac:dyDescent="0.25">
      <c r="A801" t="s">
        <v>1879</v>
      </c>
      <c r="B801" s="4">
        <v>1000000000</v>
      </c>
      <c r="C801" s="2">
        <v>44497</v>
      </c>
      <c r="D801" s="3">
        <f t="shared" si="37"/>
        <v>2021</v>
      </c>
      <c r="E801" t="s">
        <v>25</v>
      </c>
      <c r="F801" t="s">
        <v>64</v>
      </c>
      <c r="G801" t="s">
        <v>65</v>
      </c>
      <c r="H801" t="s">
        <v>13</v>
      </c>
      <c r="I801" s="3">
        <v>2016</v>
      </c>
      <c r="J801" s="4">
        <v>458000000</v>
      </c>
      <c r="K801" s="4">
        <f t="shared" si="38"/>
        <v>458000000</v>
      </c>
      <c r="L801" s="7">
        <f>(Unicorns[[#This Row],[Valuation]]-Unicorns[[#This Row],[Revised Funding]])/Unicorns[[#This Row],[Revised Funding]]</f>
        <v>1.1834061135371179</v>
      </c>
      <c r="M801" t="s">
        <v>1880</v>
      </c>
      <c r="N801" s="3">
        <f t="shared" si="39"/>
        <v>5</v>
      </c>
    </row>
    <row r="802" spans="1:14" x14ac:dyDescent="0.25">
      <c r="A802" t="s">
        <v>1881</v>
      </c>
      <c r="B802" s="4">
        <v>1000000000</v>
      </c>
      <c r="C802" s="2">
        <v>44454</v>
      </c>
      <c r="D802" s="3">
        <f t="shared" si="37"/>
        <v>2021</v>
      </c>
      <c r="E802" t="s">
        <v>34</v>
      </c>
      <c r="F802" t="s">
        <v>64</v>
      </c>
      <c r="G802" t="s">
        <v>65</v>
      </c>
      <c r="H802" t="s">
        <v>13</v>
      </c>
      <c r="I802" s="3">
        <v>2019</v>
      </c>
      <c r="J802" s="4">
        <v>193000000</v>
      </c>
      <c r="K802" s="4">
        <f t="shared" si="38"/>
        <v>193000000</v>
      </c>
      <c r="L802" s="7">
        <f>(Unicorns[[#This Row],[Valuation]]-Unicorns[[#This Row],[Revised Funding]])/Unicorns[[#This Row],[Revised Funding]]</f>
        <v>4.1813471502590671</v>
      </c>
      <c r="M802" t="s">
        <v>1882</v>
      </c>
      <c r="N802" s="3">
        <f t="shared" si="39"/>
        <v>2</v>
      </c>
    </row>
    <row r="803" spans="1:14" x14ac:dyDescent="0.25">
      <c r="A803" t="s">
        <v>1883</v>
      </c>
      <c r="B803" s="4">
        <v>1000000000</v>
      </c>
      <c r="C803" s="2">
        <v>44614</v>
      </c>
      <c r="D803" s="3">
        <f t="shared" si="37"/>
        <v>2022</v>
      </c>
      <c r="E803" t="s">
        <v>196</v>
      </c>
      <c r="F803" t="s">
        <v>96</v>
      </c>
      <c r="G803" t="s">
        <v>17</v>
      </c>
      <c r="H803" t="s">
        <v>18</v>
      </c>
      <c r="I803" s="3">
        <v>2019</v>
      </c>
      <c r="J803" s="4">
        <v>205000000</v>
      </c>
      <c r="K803" s="4">
        <f t="shared" si="38"/>
        <v>205000000</v>
      </c>
      <c r="L803" s="7">
        <f>(Unicorns[[#This Row],[Valuation]]-Unicorns[[#This Row],[Revised Funding]])/Unicorns[[#This Row],[Revised Funding]]</f>
        <v>3.8780487804878048</v>
      </c>
      <c r="M803" t="s">
        <v>1884</v>
      </c>
      <c r="N803" s="3">
        <f t="shared" si="39"/>
        <v>3</v>
      </c>
    </row>
    <row r="804" spans="1:14" x14ac:dyDescent="0.25">
      <c r="A804" t="s">
        <v>1885</v>
      </c>
      <c r="B804" s="4">
        <v>1000000000</v>
      </c>
      <c r="C804" s="2">
        <v>44651</v>
      </c>
      <c r="D804" s="3">
        <f t="shared" si="37"/>
        <v>2022</v>
      </c>
      <c r="E804" t="s">
        <v>15</v>
      </c>
      <c r="F804" t="s">
        <v>96</v>
      </c>
      <c r="G804" t="s">
        <v>17</v>
      </c>
      <c r="H804" t="s">
        <v>18</v>
      </c>
      <c r="I804" s="3">
        <v>2019</v>
      </c>
      <c r="J804" s="4">
        <v>140000000</v>
      </c>
      <c r="K804" s="4">
        <f t="shared" si="38"/>
        <v>140000000</v>
      </c>
      <c r="L804" s="7">
        <f>(Unicorns[[#This Row],[Valuation]]-Unicorns[[#This Row],[Revised Funding]])/Unicorns[[#This Row],[Revised Funding]]</f>
        <v>6.1428571428571432</v>
      </c>
      <c r="M804" t="s">
        <v>1886</v>
      </c>
      <c r="N804" s="3">
        <f t="shared" si="39"/>
        <v>3</v>
      </c>
    </row>
    <row r="805" spans="1:14" x14ac:dyDescent="0.25">
      <c r="A805" t="s">
        <v>1887</v>
      </c>
      <c r="B805" s="4">
        <v>1000000000</v>
      </c>
      <c r="C805" s="2">
        <v>44418</v>
      </c>
      <c r="D805" s="3">
        <f t="shared" si="37"/>
        <v>2021</v>
      </c>
      <c r="E805" t="s">
        <v>25</v>
      </c>
      <c r="F805" t="s">
        <v>1888</v>
      </c>
      <c r="G805" t="s">
        <v>65</v>
      </c>
      <c r="H805" t="s">
        <v>13</v>
      </c>
      <c r="I805" s="3">
        <v>2017</v>
      </c>
      <c r="J805" s="4">
        <v>109000000</v>
      </c>
      <c r="K805" s="4">
        <f t="shared" si="38"/>
        <v>109000000</v>
      </c>
      <c r="L805" s="7">
        <f>(Unicorns[[#This Row],[Valuation]]-Unicorns[[#This Row],[Revised Funding]])/Unicorns[[#This Row],[Revised Funding]]</f>
        <v>8.1743119266055047</v>
      </c>
      <c r="M805" t="s">
        <v>1889</v>
      </c>
      <c r="N805" s="3">
        <f t="shared" si="39"/>
        <v>4</v>
      </c>
    </row>
    <row r="806" spans="1:14" x14ac:dyDescent="0.25">
      <c r="A806" t="s">
        <v>1890</v>
      </c>
      <c r="B806" s="4">
        <v>1000000000</v>
      </c>
      <c r="C806" s="2">
        <v>44516</v>
      </c>
      <c r="D806" s="3">
        <f t="shared" si="37"/>
        <v>2021</v>
      </c>
      <c r="E806" t="s">
        <v>21</v>
      </c>
      <c r="F806" t="s">
        <v>96</v>
      </c>
      <c r="G806" t="s">
        <v>17</v>
      </c>
      <c r="H806" t="s">
        <v>18</v>
      </c>
      <c r="I806" s="3">
        <v>2014</v>
      </c>
      <c r="J806" s="4">
        <v>120000000</v>
      </c>
      <c r="K806" s="4">
        <f t="shared" si="38"/>
        <v>120000000</v>
      </c>
      <c r="L806" s="7">
        <f>(Unicorns[[#This Row],[Valuation]]-Unicorns[[#This Row],[Revised Funding]])/Unicorns[[#This Row],[Revised Funding]]</f>
        <v>7.333333333333333</v>
      </c>
      <c r="M806" t="s">
        <v>1891</v>
      </c>
      <c r="N806" s="3">
        <f t="shared" si="39"/>
        <v>7</v>
      </c>
    </row>
    <row r="807" spans="1:14" x14ac:dyDescent="0.25">
      <c r="A807" t="s">
        <v>1892</v>
      </c>
      <c r="B807" s="4">
        <v>1000000000</v>
      </c>
      <c r="C807" s="2">
        <v>44487</v>
      </c>
      <c r="D807" s="3">
        <f t="shared" si="37"/>
        <v>2021</v>
      </c>
      <c r="E807" t="s">
        <v>34</v>
      </c>
      <c r="F807" t="s">
        <v>203</v>
      </c>
      <c r="G807" t="s">
        <v>144</v>
      </c>
      <c r="H807" t="s">
        <v>31</v>
      </c>
      <c r="I807" s="3">
        <v>2017</v>
      </c>
      <c r="J807" s="4">
        <v>304000000</v>
      </c>
      <c r="K807" s="4">
        <f t="shared" si="38"/>
        <v>304000000</v>
      </c>
      <c r="L807" s="7">
        <f>(Unicorns[[#This Row],[Valuation]]-Unicorns[[#This Row],[Revised Funding]])/Unicorns[[#This Row],[Revised Funding]]</f>
        <v>2.2894736842105261</v>
      </c>
      <c r="M807" t="s">
        <v>1893</v>
      </c>
      <c r="N807" s="3">
        <f t="shared" si="39"/>
        <v>4</v>
      </c>
    </row>
    <row r="808" spans="1:14" x14ac:dyDescent="0.25">
      <c r="A808" t="s">
        <v>1894</v>
      </c>
      <c r="B808" s="4">
        <v>1000000000</v>
      </c>
      <c r="C808" s="2">
        <v>44614</v>
      </c>
      <c r="D808" s="3">
        <f t="shared" si="37"/>
        <v>2022</v>
      </c>
      <c r="E808" t="s">
        <v>196</v>
      </c>
      <c r="F808" t="s">
        <v>1895</v>
      </c>
      <c r="G808" t="s">
        <v>225</v>
      </c>
      <c r="H808" t="s">
        <v>18</v>
      </c>
      <c r="I808" s="3">
        <v>2001</v>
      </c>
      <c r="J808" s="4">
        <v>186000000</v>
      </c>
      <c r="K808" s="4">
        <f t="shared" si="38"/>
        <v>186000000</v>
      </c>
      <c r="L808" s="7">
        <f>(Unicorns[[#This Row],[Valuation]]-Unicorns[[#This Row],[Revised Funding]])/Unicorns[[#This Row],[Revised Funding]]</f>
        <v>4.376344086021505</v>
      </c>
      <c r="M808" t="s">
        <v>1896</v>
      </c>
      <c r="N808" s="3">
        <f t="shared" si="39"/>
        <v>21</v>
      </c>
    </row>
    <row r="809" spans="1:14" x14ac:dyDescent="0.25">
      <c r="A809" t="s">
        <v>1897</v>
      </c>
      <c r="B809" s="4">
        <v>1000000000</v>
      </c>
      <c r="C809" s="2">
        <v>44320</v>
      </c>
      <c r="D809" s="3">
        <f t="shared" si="37"/>
        <v>2021</v>
      </c>
      <c r="E809" t="s">
        <v>15</v>
      </c>
      <c r="F809" t="s">
        <v>1898</v>
      </c>
      <c r="G809" t="s">
        <v>17</v>
      </c>
      <c r="H809" t="s">
        <v>18</v>
      </c>
      <c r="I809" s="3">
        <v>2014</v>
      </c>
      <c r="J809" s="4">
        <v>172000000</v>
      </c>
      <c r="K809" s="4">
        <f t="shared" si="38"/>
        <v>172000000</v>
      </c>
      <c r="L809" s="7">
        <f>(Unicorns[[#This Row],[Valuation]]-Unicorns[[#This Row],[Revised Funding]])/Unicorns[[#This Row],[Revised Funding]]</f>
        <v>4.8139534883720927</v>
      </c>
      <c r="M809" t="s">
        <v>1899</v>
      </c>
      <c r="N809" s="3">
        <f t="shared" si="39"/>
        <v>7</v>
      </c>
    </row>
    <row r="810" spans="1:14" x14ac:dyDescent="0.25">
      <c r="A810" t="s">
        <v>1900</v>
      </c>
      <c r="B810" s="4">
        <v>1000000000</v>
      </c>
      <c r="C810" s="2">
        <v>44530</v>
      </c>
      <c r="D810" s="3">
        <f t="shared" si="37"/>
        <v>2021</v>
      </c>
      <c r="E810" t="s">
        <v>25</v>
      </c>
      <c r="F810" t="s">
        <v>26</v>
      </c>
      <c r="G810" t="s">
        <v>17</v>
      </c>
      <c r="H810" t="s">
        <v>18</v>
      </c>
      <c r="I810" s="3">
        <v>2013</v>
      </c>
      <c r="J810" s="4">
        <v>404000000</v>
      </c>
      <c r="K810" s="4">
        <f t="shared" si="38"/>
        <v>404000000</v>
      </c>
      <c r="L810" s="7">
        <f>(Unicorns[[#This Row],[Valuation]]-Unicorns[[#This Row],[Revised Funding]])/Unicorns[[#This Row],[Revised Funding]]</f>
        <v>1.4752475247524752</v>
      </c>
      <c r="M810" t="s">
        <v>1901</v>
      </c>
      <c r="N810" s="3">
        <f t="shared" si="39"/>
        <v>8</v>
      </c>
    </row>
    <row r="811" spans="1:14" x14ac:dyDescent="0.25">
      <c r="A811" t="s">
        <v>1902</v>
      </c>
      <c r="B811" s="4">
        <v>1000000000</v>
      </c>
      <c r="C811" s="2">
        <v>44369</v>
      </c>
      <c r="D811" s="3">
        <f t="shared" si="37"/>
        <v>2021</v>
      </c>
      <c r="E811" t="s">
        <v>34</v>
      </c>
      <c r="F811" t="s">
        <v>241</v>
      </c>
      <c r="G811" t="s">
        <v>17</v>
      </c>
      <c r="H811" t="s">
        <v>18</v>
      </c>
      <c r="I811" s="3">
        <v>2012</v>
      </c>
      <c r="J811" s="4">
        <v>258000000</v>
      </c>
      <c r="K811" s="4">
        <f t="shared" si="38"/>
        <v>258000000</v>
      </c>
      <c r="L811" s="7">
        <f>(Unicorns[[#This Row],[Valuation]]-Unicorns[[#This Row],[Revised Funding]])/Unicorns[[#This Row],[Revised Funding]]</f>
        <v>2.8759689922480618</v>
      </c>
      <c r="M811" t="s">
        <v>1903</v>
      </c>
      <c r="N811" s="3">
        <f t="shared" si="39"/>
        <v>9</v>
      </c>
    </row>
    <row r="812" spans="1:14" x14ac:dyDescent="0.25">
      <c r="A812" t="s">
        <v>1904</v>
      </c>
      <c r="B812" s="4">
        <v>1000000000</v>
      </c>
      <c r="C812" s="2">
        <v>44510</v>
      </c>
      <c r="D812" s="3">
        <f t="shared" si="37"/>
        <v>2021</v>
      </c>
      <c r="E812" t="s">
        <v>119</v>
      </c>
      <c r="F812" t="s">
        <v>72</v>
      </c>
      <c r="G812" t="s">
        <v>12</v>
      </c>
      <c r="H812" t="s">
        <v>13</v>
      </c>
      <c r="I812" s="3">
        <v>2013</v>
      </c>
      <c r="J812" s="4">
        <v>325000000</v>
      </c>
      <c r="K812" s="4">
        <f t="shared" si="38"/>
        <v>325000000</v>
      </c>
      <c r="L812" s="7">
        <f>(Unicorns[[#This Row],[Valuation]]-Unicorns[[#This Row],[Revised Funding]])/Unicorns[[#This Row],[Revised Funding]]</f>
        <v>2.0769230769230771</v>
      </c>
      <c r="M812" t="s">
        <v>1905</v>
      </c>
      <c r="N812" s="3">
        <f t="shared" si="39"/>
        <v>8</v>
      </c>
    </row>
    <row r="813" spans="1:14" x14ac:dyDescent="0.25">
      <c r="A813" t="s">
        <v>1906</v>
      </c>
      <c r="B813" s="4">
        <v>1000000000</v>
      </c>
      <c r="C813" s="2">
        <v>43601</v>
      </c>
      <c r="D813" s="3">
        <f t="shared" si="37"/>
        <v>2019</v>
      </c>
      <c r="E813" t="s">
        <v>151</v>
      </c>
      <c r="F813" t="s">
        <v>203</v>
      </c>
      <c r="G813" t="s">
        <v>144</v>
      </c>
      <c r="H813" t="s">
        <v>31</v>
      </c>
      <c r="I813" s="3">
        <v>2009</v>
      </c>
      <c r="J813" s="4">
        <v>656000000</v>
      </c>
      <c r="K813" s="4">
        <f t="shared" si="38"/>
        <v>656000000</v>
      </c>
      <c r="L813" s="7">
        <f>(Unicorns[[#This Row],[Valuation]]-Unicorns[[#This Row],[Revised Funding]])/Unicorns[[#This Row],[Revised Funding]]</f>
        <v>0.52439024390243905</v>
      </c>
      <c r="M813" t="s">
        <v>1907</v>
      </c>
      <c r="N813" s="3">
        <f t="shared" si="39"/>
        <v>10</v>
      </c>
    </row>
    <row r="814" spans="1:14" x14ac:dyDescent="0.25">
      <c r="A814" t="s">
        <v>1908</v>
      </c>
      <c r="B814" s="4">
        <v>1000000000</v>
      </c>
      <c r="C814" s="2">
        <v>44558</v>
      </c>
      <c r="D814" s="3">
        <f t="shared" si="37"/>
        <v>2021</v>
      </c>
      <c r="E814" t="s">
        <v>21</v>
      </c>
      <c r="F814" t="s">
        <v>784</v>
      </c>
      <c r="G814" t="s">
        <v>65</v>
      </c>
      <c r="H814" t="s">
        <v>13</v>
      </c>
      <c r="I814" s="3">
        <v>2021</v>
      </c>
      <c r="J814" s="4">
        <v>185000000</v>
      </c>
      <c r="K814" s="4">
        <f t="shared" si="38"/>
        <v>185000000</v>
      </c>
      <c r="L814" s="7">
        <f>(Unicorns[[#This Row],[Valuation]]-Unicorns[[#This Row],[Revised Funding]])/Unicorns[[#This Row],[Revised Funding]]</f>
        <v>4.4054054054054053</v>
      </c>
      <c r="M814" t="s">
        <v>1909</v>
      </c>
      <c r="N814" s="3">
        <f t="shared" si="39"/>
        <v>0</v>
      </c>
    </row>
    <row r="815" spans="1:14" x14ac:dyDescent="0.25">
      <c r="A815" t="s">
        <v>1910</v>
      </c>
      <c r="B815" s="4">
        <v>1000000000</v>
      </c>
      <c r="C815" s="2">
        <v>43606</v>
      </c>
      <c r="D815" s="3">
        <f t="shared" si="37"/>
        <v>2019</v>
      </c>
      <c r="E815" t="s">
        <v>25</v>
      </c>
      <c r="F815" t="s">
        <v>252</v>
      </c>
      <c r="G815" t="s">
        <v>17</v>
      </c>
      <c r="H815" t="s">
        <v>18</v>
      </c>
      <c r="I815" s="3">
        <v>2000</v>
      </c>
      <c r="J815" s="4">
        <v>134000000</v>
      </c>
      <c r="K815" s="4">
        <f t="shared" si="38"/>
        <v>134000000</v>
      </c>
      <c r="L815" s="7">
        <f>(Unicorns[[#This Row],[Valuation]]-Unicorns[[#This Row],[Revised Funding]])/Unicorns[[#This Row],[Revised Funding]]</f>
        <v>6.4626865671641793</v>
      </c>
      <c r="M815" t="s">
        <v>1911</v>
      </c>
      <c r="N815" s="3">
        <f t="shared" si="39"/>
        <v>19</v>
      </c>
    </row>
    <row r="816" spans="1:14" x14ac:dyDescent="0.25">
      <c r="A816" t="s">
        <v>1912</v>
      </c>
      <c r="B816" s="4">
        <v>1000000000</v>
      </c>
      <c r="C816" s="2">
        <v>42474</v>
      </c>
      <c r="D816" s="3">
        <f t="shared" si="37"/>
        <v>2016</v>
      </c>
      <c r="E816" t="s">
        <v>21</v>
      </c>
      <c r="F816" t="s">
        <v>1563</v>
      </c>
      <c r="G816" t="s">
        <v>12</v>
      </c>
      <c r="H816" t="s">
        <v>13</v>
      </c>
      <c r="I816" s="3">
        <v>2012</v>
      </c>
      <c r="J816" s="4">
        <v>136000000</v>
      </c>
      <c r="K816" s="4">
        <f t="shared" si="38"/>
        <v>136000000</v>
      </c>
      <c r="L816" s="7">
        <f>(Unicorns[[#This Row],[Valuation]]-Unicorns[[#This Row],[Revised Funding]])/Unicorns[[#This Row],[Revised Funding]]</f>
        <v>6.3529411764705879</v>
      </c>
      <c r="M816" t="s">
        <v>1913</v>
      </c>
      <c r="N816" s="3">
        <f t="shared" si="39"/>
        <v>4</v>
      </c>
    </row>
    <row r="817" spans="1:14" x14ac:dyDescent="0.25">
      <c r="A817" t="s">
        <v>1914</v>
      </c>
      <c r="B817" s="4">
        <v>1000000000</v>
      </c>
      <c r="C817" s="2">
        <v>44482</v>
      </c>
      <c r="D817" s="3">
        <f t="shared" si="37"/>
        <v>2021</v>
      </c>
      <c r="E817" t="s">
        <v>34</v>
      </c>
      <c r="F817" t="s">
        <v>489</v>
      </c>
      <c r="G817" t="s">
        <v>17</v>
      </c>
      <c r="H817" t="s">
        <v>18</v>
      </c>
      <c r="I817" s="3">
        <v>2014</v>
      </c>
      <c r="J817" s="4">
        <v>169000000</v>
      </c>
      <c r="K817" s="4">
        <f t="shared" si="38"/>
        <v>169000000</v>
      </c>
      <c r="L817" s="7">
        <f>(Unicorns[[#This Row],[Valuation]]-Unicorns[[#This Row],[Revised Funding]])/Unicorns[[#This Row],[Revised Funding]]</f>
        <v>4.9171597633136095</v>
      </c>
      <c r="M817" t="s">
        <v>1915</v>
      </c>
      <c r="N817" s="3">
        <f t="shared" si="39"/>
        <v>7</v>
      </c>
    </row>
    <row r="818" spans="1:14" x14ac:dyDescent="0.25">
      <c r="A818" t="s">
        <v>1916</v>
      </c>
      <c r="B818" s="4">
        <v>1000000000</v>
      </c>
      <c r="C818" s="2">
        <v>44574</v>
      </c>
      <c r="D818" s="3">
        <f t="shared" si="37"/>
        <v>2022</v>
      </c>
      <c r="E818" t="s">
        <v>63</v>
      </c>
      <c r="F818" t="s">
        <v>1917</v>
      </c>
      <c r="G818" t="s">
        <v>65</v>
      </c>
      <c r="H818" t="s">
        <v>13</v>
      </c>
      <c r="I818" s="3">
        <v>2012</v>
      </c>
      <c r="J818" s="4">
        <v>166000000</v>
      </c>
      <c r="K818" s="4">
        <f t="shared" si="38"/>
        <v>166000000</v>
      </c>
      <c r="L818" s="7">
        <f>(Unicorns[[#This Row],[Valuation]]-Unicorns[[#This Row],[Revised Funding]])/Unicorns[[#This Row],[Revised Funding]]</f>
        <v>5.024096385542169</v>
      </c>
      <c r="M818" t="s">
        <v>1918</v>
      </c>
      <c r="N818" s="3">
        <f t="shared" si="39"/>
        <v>10</v>
      </c>
    </row>
    <row r="819" spans="1:14" x14ac:dyDescent="0.25">
      <c r="A819" t="s">
        <v>1919</v>
      </c>
      <c r="B819" s="4">
        <v>1000000000</v>
      </c>
      <c r="C819" s="2">
        <v>44235</v>
      </c>
      <c r="D819" s="3">
        <f t="shared" si="37"/>
        <v>2021</v>
      </c>
      <c r="E819" t="s">
        <v>50</v>
      </c>
      <c r="F819" t="s">
        <v>1920</v>
      </c>
      <c r="G819" t="s">
        <v>653</v>
      </c>
      <c r="H819" t="s">
        <v>31</v>
      </c>
      <c r="I819" s="3">
        <v>2004</v>
      </c>
      <c r="J819" s="4">
        <v>346000000</v>
      </c>
      <c r="K819" s="4">
        <f t="shared" si="38"/>
        <v>346000000</v>
      </c>
      <c r="L819" s="7">
        <f>(Unicorns[[#This Row],[Valuation]]-Unicorns[[#This Row],[Revised Funding]])/Unicorns[[#This Row],[Revised Funding]]</f>
        <v>1.8901734104046244</v>
      </c>
      <c r="M819" t="s">
        <v>1921</v>
      </c>
      <c r="N819" s="3">
        <f t="shared" si="39"/>
        <v>17</v>
      </c>
    </row>
    <row r="820" spans="1:14" x14ac:dyDescent="0.25">
      <c r="A820" t="s">
        <v>1922</v>
      </c>
      <c r="B820" s="4">
        <v>1000000000</v>
      </c>
      <c r="C820" s="2">
        <v>44419</v>
      </c>
      <c r="D820" s="3">
        <f t="shared" si="37"/>
        <v>2021</v>
      </c>
      <c r="E820" t="s">
        <v>34</v>
      </c>
      <c r="F820" t="s">
        <v>26</v>
      </c>
      <c r="G820" t="s">
        <v>17</v>
      </c>
      <c r="H820" t="s">
        <v>18</v>
      </c>
      <c r="I820" s="3">
        <v>2017</v>
      </c>
      <c r="J820" s="4">
        <v>200000000</v>
      </c>
      <c r="K820" s="4">
        <f t="shared" si="38"/>
        <v>200000000</v>
      </c>
      <c r="L820" s="7">
        <f>(Unicorns[[#This Row],[Valuation]]-Unicorns[[#This Row],[Revised Funding]])/Unicorns[[#This Row],[Revised Funding]]</f>
        <v>4</v>
      </c>
      <c r="M820" t="s">
        <v>1923</v>
      </c>
      <c r="N820" s="3">
        <f t="shared" si="39"/>
        <v>4</v>
      </c>
    </row>
    <row r="821" spans="1:14" x14ac:dyDescent="0.25">
      <c r="A821" t="s">
        <v>1924</v>
      </c>
      <c r="B821" s="4">
        <v>1000000000</v>
      </c>
      <c r="C821" s="2">
        <v>44147</v>
      </c>
      <c r="D821" s="3">
        <f t="shared" si="37"/>
        <v>2020</v>
      </c>
      <c r="E821" t="s">
        <v>21</v>
      </c>
      <c r="F821" t="s">
        <v>1925</v>
      </c>
      <c r="G821" t="s">
        <v>17</v>
      </c>
      <c r="H821" t="s">
        <v>18</v>
      </c>
      <c r="I821" s="3">
        <v>2010</v>
      </c>
      <c r="J821" s="4">
        <v>433000000</v>
      </c>
      <c r="K821" s="4">
        <f t="shared" si="38"/>
        <v>433000000</v>
      </c>
      <c r="L821" s="7">
        <f>(Unicorns[[#This Row],[Valuation]]-Unicorns[[#This Row],[Revised Funding]])/Unicorns[[#This Row],[Revised Funding]]</f>
        <v>1.3094688221709008</v>
      </c>
      <c r="M821" t="s">
        <v>1926</v>
      </c>
      <c r="N821" s="3">
        <f t="shared" si="39"/>
        <v>10</v>
      </c>
    </row>
    <row r="822" spans="1:14" x14ac:dyDescent="0.25">
      <c r="A822" t="s">
        <v>1927</v>
      </c>
      <c r="B822" s="4">
        <v>1000000000</v>
      </c>
      <c r="C822" s="2">
        <v>44285</v>
      </c>
      <c r="D822" s="3">
        <f t="shared" si="37"/>
        <v>2021</v>
      </c>
      <c r="E822" t="s">
        <v>92</v>
      </c>
      <c r="F822" t="s">
        <v>96</v>
      </c>
      <c r="G822" t="s">
        <v>17</v>
      </c>
      <c r="H822" t="s">
        <v>18</v>
      </c>
      <c r="I822" s="3">
        <v>2017</v>
      </c>
      <c r="J822" s="4">
        <v>130000000</v>
      </c>
      <c r="K822" s="4">
        <f t="shared" si="38"/>
        <v>130000000</v>
      </c>
      <c r="L822" s="7">
        <f>(Unicorns[[#This Row],[Valuation]]-Unicorns[[#This Row],[Revised Funding]])/Unicorns[[#This Row],[Revised Funding]]</f>
        <v>6.6923076923076925</v>
      </c>
      <c r="M822" t="s">
        <v>1928</v>
      </c>
      <c r="N822" s="3">
        <f t="shared" si="39"/>
        <v>4</v>
      </c>
    </row>
    <row r="823" spans="1:14" x14ac:dyDescent="0.25">
      <c r="A823" t="s">
        <v>1929</v>
      </c>
      <c r="B823" s="4">
        <v>1000000000</v>
      </c>
      <c r="C823" s="2">
        <v>44210</v>
      </c>
      <c r="D823" s="3">
        <f t="shared" si="37"/>
        <v>2021</v>
      </c>
      <c r="E823" t="s">
        <v>44</v>
      </c>
      <c r="F823" t="s">
        <v>203</v>
      </c>
      <c r="G823" t="s">
        <v>144</v>
      </c>
      <c r="H823" t="s">
        <v>31</v>
      </c>
      <c r="I823" s="3">
        <v>2015</v>
      </c>
      <c r="J823" s="4">
        <v>340000000</v>
      </c>
      <c r="K823" s="4">
        <f t="shared" si="38"/>
        <v>340000000</v>
      </c>
      <c r="L823" s="7">
        <f>(Unicorns[[#This Row],[Valuation]]-Unicorns[[#This Row],[Revised Funding]])/Unicorns[[#This Row],[Revised Funding]]</f>
        <v>1.9411764705882353</v>
      </c>
      <c r="M823" t="s">
        <v>1930</v>
      </c>
      <c r="N823" s="3">
        <f t="shared" si="39"/>
        <v>6</v>
      </c>
    </row>
    <row r="824" spans="1:14" x14ac:dyDescent="0.25">
      <c r="A824" t="s">
        <v>1931</v>
      </c>
      <c r="B824" s="4">
        <v>1000000000</v>
      </c>
      <c r="C824" s="2">
        <v>43839</v>
      </c>
      <c r="D824" s="3">
        <f t="shared" si="37"/>
        <v>2020</v>
      </c>
      <c r="E824" t="s">
        <v>50</v>
      </c>
      <c r="F824" t="s">
        <v>96</v>
      </c>
      <c r="G824" t="s">
        <v>17</v>
      </c>
      <c r="H824" t="s">
        <v>18</v>
      </c>
      <c r="I824" s="3">
        <v>2004</v>
      </c>
      <c r="J824" s="4">
        <v>274000000</v>
      </c>
      <c r="K824" s="4">
        <f t="shared" si="38"/>
        <v>274000000</v>
      </c>
      <c r="L824" s="7">
        <f>(Unicorns[[#This Row],[Valuation]]-Unicorns[[#This Row],[Revised Funding]])/Unicorns[[#This Row],[Revised Funding]]</f>
        <v>2.6496350364963503</v>
      </c>
      <c r="M824" t="s">
        <v>1932</v>
      </c>
      <c r="N824" s="3">
        <f t="shared" si="39"/>
        <v>16</v>
      </c>
    </row>
    <row r="825" spans="1:14" x14ac:dyDescent="0.25">
      <c r="A825" t="s">
        <v>1933</v>
      </c>
      <c r="B825" s="4">
        <v>1000000000</v>
      </c>
      <c r="C825" s="2">
        <v>44635</v>
      </c>
      <c r="D825" s="3">
        <f t="shared" ref="D825:D884" si="40">YEAR(C825)</f>
        <v>2022</v>
      </c>
      <c r="E825" t="s">
        <v>34</v>
      </c>
      <c r="F825" t="s">
        <v>1934</v>
      </c>
      <c r="G825" t="s">
        <v>144</v>
      </c>
      <c r="H825" t="s">
        <v>31</v>
      </c>
      <c r="I825" s="3">
        <v>2014</v>
      </c>
      <c r="J825" s="4">
        <v>307000000</v>
      </c>
      <c r="K825" s="4">
        <f t="shared" si="38"/>
        <v>307000000</v>
      </c>
      <c r="L825" s="7">
        <f>(Unicorns[[#This Row],[Valuation]]-Unicorns[[#This Row],[Revised Funding]])/Unicorns[[#This Row],[Revised Funding]]</f>
        <v>2.2573289902280131</v>
      </c>
      <c r="M825" t="s">
        <v>1935</v>
      </c>
      <c r="N825" s="3">
        <f t="shared" si="39"/>
        <v>8</v>
      </c>
    </row>
    <row r="826" spans="1:14" x14ac:dyDescent="0.25">
      <c r="A826" t="s">
        <v>1936</v>
      </c>
      <c r="B826" s="4">
        <v>1000000000</v>
      </c>
      <c r="C826" s="2">
        <v>44336</v>
      </c>
      <c r="D826" s="3">
        <f t="shared" si="40"/>
        <v>2021</v>
      </c>
      <c r="E826" t="s">
        <v>25</v>
      </c>
      <c r="F826" t="s">
        <v>288</v>
      </c>
      <c r="G826" t="s">
        <v>17</v>
      </c>
      <c r="H826" t="s">
        <v>18</v>
      </c>
      <c r="I826" s="3">
        <v>2016</v>
      </c>
      <c r="J826" s="4">
        <v>210000000</v>
      </c>
      <c r="K826" s="4">
        <f t="shared" si="38"/>
        <v>210000000</v>
      </c>
      <c r="L826" s="7">
        <f>(Unicorns[[#This Row],[Valuation]]-Unicorns[[#This Row],[Revised Funding]])/Unicorns[[#This Row],[Revised Funding]]</f>
        <v>3.7619047619047619</v>
      </c>
      <c r="M826" t="s">
        <v>1937</v>
      </c>
      <c r="N826" s="3">
        <f t="shared" si="39"/>
        <v>5</v>
      </c>
    </row>
    <row r="827" spans="1:14" x14ac:dyDescent="0.25">
      <c r="A827" t="s">
        <v>1938</v>
      </c>
      <c r="B827" s="4">
        <v>1000000000</v>
      </c>
      <c r="C827" s="2">
        <v>41718</v>
      </c>
      <c r="D827" s="3">
        <f t="shared" si="40"/>
        <v>2014</v>
      </c>
      <c r="E827" t="s">
        <v>208</v>
      </c>
      <c r="F827" t="s">
        <v>193</v>
      </c>
      <c r="G827" t="s">
        <v>17</v>
      </c>
      <c r="H827" t="s">
        <v>18</v>
      </c>
      <c r="I827" s="3">
        <v>2009</v>
      </c>
      <c r="J827" s="4">
        <v>361000000</v>
      </c>
      <c r="K827" s="4">
        <f t="shared" si="38"/>
        <v>361000000</v>
      </c>
      <c r="L827" s="7">
        <f>(Unicorns[[#This Row],[Valuation]]-Unicorns[[#This Row],[Revised Funding]])/Unicorns[[#This Row],[Revised Funding]]</f>
        <v>1.7700831024930748</v>
      </c>
      <c r="M827" t="s">
        <v>1939</v>
      </c>
      <c r="N827" s="3">
        <f t="shared" si="39"/>
        <v>5</v>
      </c>
    </row>
    <row r="828" spans="1:14" x14ac:dyDescent="0.25">
      <c r="A828" t="s">
        <v>1940</v>
      </c>
      <c r="B828" s="4">
        <v>1000000000</v>
      </c>
      <c r="C828" s="2">
        <v>44530</v>
      </c>
      <c r="D828" s="3">
        <f t="shared" si="40"/>
        <v>2021</v>
      </c>
      <c r="E828" t="s">
        <v>25</v>
      </c>
      <c r="F828" t="s">
        <v>40</v>
      </c>
      <c r="G828" t="s">
        <v>41</v>
      </c>
      <c r="H828" t="s">
        <v>31</v>
      </c>
      <c r="I828" s="3">
        <v>2018</v>
      </c>
      <c r="J828" s="4">
        <v>90000000</v>
      </c>
      <c r="K828" s="4">
        <f t="shared" si="38"/>
        <v>90000000</v>
      </c>
      <c r="L828" s="7">
        <f>(Unicorns[[#This Row],[Valuation]]-Unicorns[[#This Row],[Revised Funding]])/Unicorns[[#This Row],[Revised Funding]]</f>
        <v>10.111111111111111</v>
      </c>
      <c r="M828" t="s">
        <v>1941</v>
      </c>
      <c r="N828" s="3">
        <f t="shared" si="39"/>
        <v>3</v>
      </c>
    </row>
    <row r="829" spans="1:14" x14ac:dyDescent="0.25">
      <c r="A829" t="s">
        <v>1942</v>
      </c>
      <c r="B829" s="4">
        <v>1000000000</v>
      </c>
      <c r="C829" s="2">
        <v>44264</v>
      </c>
      <c r="D829" s="3">
        <f t="shared" si="40"/>
        <v>2021</v>
      </c>
      <c r="E829" t="s">
        <v>25</v>
      </c>
      <c r="F829" t="s">
        <v>40</v>
      </c>
      <c r="G829" t="s">
        <v>41</v>
      </c>
      <c r="H829" t="s">
        <v>31</v>
      </c>
      <c r="I829" s="3">
        <v>2016</v>
      </c>
      <c r="J829" s="4">
        <v>202000000</v>
      </c>
      <c r="K829" s="4">
        <f t="shared" si="38"/>
        <v>202000000</v>
      </c>
      <c r="L829" s="7">
        <f>(Unicorns[[#This Row],[Valuation]]-Unicorns[[#This Row],[Revised Funding]])/Unicorns[[#This Row],[Revised Funding]]</f>
        <v>3.9504950495049505</v>
      </c>
      <c r="M829" t="s">
        <v>1943</v>
      </c>
      <c r="N829" s="3">
        <f t="shared" si="39"/>
        <v>5</v>
      </c>
    </row>
    <row r="830" spans="1:14" x14ac:dyDescent="0.25">
      <c r="A830" t="s">
        <v>1944</v>
      </c>
      <c r="B830" s="4">
        <v>1000000000</v>
      </c>
      <c r="C830" s="2">
        <v>43361</v>
      </c>
      <c r="D830" s="3">
        <f t="shared" si="40"/>
        <v>2018</v>
      </c>
      <c r="E830" t="s">
        <v>34</v>
      </c>
      <c r="F830" t="s">
        <v>11</v>
      </c>
      <c r="G830" t="s">
        <v>12</v>
      </c>
      <c r="H830" t="s">
        <v>13</v>
      </c>
      <c r="I830" s="3">
        <v>2015</v>
      </c>
      <c r="J830" s="4">
        <v>53000000</v>
      </c>
      <c r="K830" s="4">
        <f t="shared" si="38"/>
        <v>53000000</v>
      </c>
      <c r="L830" s="7">
        <f>(Unicorns[[#This Row],[Valuation]]-Unicorns[[#This Row],[Revised Funding]])/Unicorns[[#This Row],[Revised Funding]]</f>
        <v>17.867924528301888</v>
      </c>
      <c r="M830" t="s">
        <v>1945</v>
      </c>
      <c r="N830" s="3">
        <f t="shared" si="39"/>
        <v>3</v>
      </c>
    </row>
    <row r="831" spans="1:14" x14ac:dyDescent="0.25">
      <c r="A831" t="s">
        <v>1946</v>
      </c>
      <c r="B831" s="4">
        <v>1000000000</v>
      </c>
      <c r="C831" s="2">
        <v>44558</v>
      </c>
      <c r="D831" s="3">
        <f t="shared" si="40"/>
        <v>2021</v>
      </c>
      <c r="E831" t="s">
        <v>21</v>
      </c>
      <c r="F831" t="s">
        <v>437</v>
      </c>
      <c r="G831" t="s">
        <v>65</v>
      </c>
      <c r="H831" t="s">
        <v>13</v>
      </c>
      <c r="I831" s="3">
        <v>2016</v>
      </c>
      <c r="J831" s="4">
        <v>111000000</v>
      </c>
      <c r="K831" s="4">
        <f t="shared" si="38"/>
        <v>111000000</v>
      </c>
      <c r="L831" s="7">
        <f>(Unicorns[[#This Row],[Valuation]]-Unicorns[[#This Row],[Revised Funding]])/Unicorns[[#This Row],[Revised Funding]]</f>
        <v>8.0090090090090094</v>
      </c>
      <c r="M831" t="s">
        <v>1947</v>
      </c>
      <c r="N831" s="3">
        <f t="shared" si="39"/>
        <v>5</v>
      </c>
    </row>
    <row r="832" spans="1:14" x14ac:dyDescent="0.25">
      <c r="A832" t="s">
        <v>1948</v>
      </c>
      <c r="B832" s="4">
        <v>1000000000</v>
      </c>
      <c r="C832" s="2">
        <v>43066</v>
      </c>
      <c r="D832" s="3">
        <f t="shared" si="40"/>
        <v>2017</v>
      </c>
      <c r="E832" t="s">
        <v>25</v>
      </c>
      <c r="F832" t="s">
        <v>1949</v>
      </c>
      <c r="G832" t="s">
        <v>41</v>
      </c>
      <c r="H832" t="s">
        <v>31</v>
      </c>
      <c r="I832" s="3">
        <v>1990</v>
      </c>
      <c r="J832" s="4">
        <v>200000000</v>
      </c>
      <c r="K832" s="4">
        <f t="shared" si="38"/>
        <v>200000000</v>
      </c>
      <c r="L832" s="7">
        <f>(Unicorns[[#This Row],[Valuation]]-Unicorns[[#This Row],[Revised Funding]])/Unicorns[[#This Row],[Revised Funding]]</f>
        <v>4</v>
      </c>
      <c r="M832" t="s">
        <v>1950</v>
      </c>
      <c r="N832" s="3">
        <f t="shared" si="39"/>
        <v>27</v>
      </c>
    </row>
    <row r="833" spans="1:14" x14ac:dyDescent="0.25">
      <c r="A833" t="s">
        <v>1951</v>
      </c>
      <c r="B833" s="4">
        <v>1000000000</v>
      </c>
      <c r="C833" s="2">
        <v>43657</v>
      </c>
      <c r="D833" s="3">
        <f t="shared" si="40"/>
        <v>2019</v>
      </c>
      <c r="E833" t="s">
        <v>44</v>
      </c>
      <c r="F833" t="s">
        <v>437</v>
      </c>
      <c r="G833" t="s">
        <v>65</v>
      </c>
      <c r="H833" t="s">
        <v>13</v>
      </c>
      <c r="I833" s="3">
        <v>2014</v>
      </c>
      <c r="J833" s="4">
        <v>247000000</v>
      </c>
      <c r="K833" s="4">
        <f t="shared" si="38"/>
        <v>247000000</v>
      </c>
      <c r="L833" s="7">
        <f>(Unicorns[[#This Row],[Valuation]]-Unicorns[[#This Row],[Revised Funding]])/Unicorns[[#This Row],[Revised Funding]]</f>
        <v>3.048582995951417</v>
      </c>
      <c r="M833" t="s">
        <v>1952</v>
      </c>
      <c r="N833" s="3">
        <f t="shared" si="39"/>
        <v>5</v>
      </c>
    </row>
    <row r="834" spans="1:14" x14ac:dyDescent="0.25">
      <c r="A834" t="s">
        <v>1953</v>
      </c>
      <c r="B834" s="4">
        <v>1000000000</v>
      </c>
      <c r="C834" s="2">
        <v>42972</v>
      </c>
      <c r="D834" s="3">
        <f t="shared" si="40"/>
        <v>2017</v>
      </c>
      <c r="E834" t="s">
        <v>15</v>
      </c>
      <c r="F834" t="s">
        <v>419</v>
      </c>
      <c r="G834" t="s">
        <v>17</v>
      </c>
      <c r="H834" t="s">
        <v>18</v>
      </c>
      <c r="I834" s="3">
        <v>2008</v>
      </c>
      <c r="J834" s="4">
        <v>223000000</v>
      </c>
      <c r="K834" s="4">
        <f t="shared" ref="K834:K897" si="41">IF(J834=0,AVERAGEIF($E$2:$E$1057,_xlfn.XLOOKUP(J834,$J$2:$J$1057,$E$2:$E$1057),$J$2:$J$1057),J834)</f>
        <v>223000000</v>
      </c>
      <c r="L834" s="7">
        <f>(Unicorns[[#This Row],[Valuation]]-Unicorns[[#This Row],[Revised Funding]])/Unicorns[[#This Row],[Revised Funding]]</f>
        <v>3.4843049327354261</v>
      </c>
      <c r="M834" t="s">
        <v>1954</v>
      </c>
      <c r="N834" s="3">
        <f t="shared" ref="N834:N897" si="42">D834-I834</f>
        <v>9</v>
      </c>
    </row>
    <row r="835" spans="1:14" x14ac:dyDescent="0.25">
      <c r="A835" t="s">
        <v>1955</v>
      </c>
      <c r="B835" s="4">
        <v>1000000000</v>
      </c>
      <c r="C835" s="2">
        <v>44120</v>
      </c>
      <c r="D835" s="3">
        <f t="shared" si="40"/>
        <v>2020</v>
      </c>
      <c r="E835" t="s">
        <v>128</v>
      </c>
      <c r="F835" t="s">
        <v>1956</v>
      </c>
      <c r="G835" t="s">
        <v>185</v>
      </c>
      <c r="H835" t="s">
        <v>13</v>
      </c>
      <c r="I835" s="3">
        <v>2012</v>
      </c>
      <c r="J835" s="4">
        <v>408000000</v>
      </c>
      <c r="K835" s="4">
        <f t="shared" si="41"/>
        <v>408000000</v>
      </c>
      <c r="L835" s="7">
        <f>(Unicorns[[#This Row],[Valuation]]-Unicorns[[#This Row],[Revised Funding]])/Unicorns[[#This Row],[Revised Funding]]</f>
        <v>1.4509803921568627</v>
      </c>
      <c r="M835" t="s">
        <v>1957</v>
      </c>
      <c r="N835" s="3">
        <f t="shared" si="42"/>
        <v>8</v>
      </c>
    </row>
    <row r="836" spans="1:14" x14ac:dyDescent="0.25">
      <c r="A836" t="s">
        <v>1958</v>
      </c>
      <c r="B836" s="4">
        <v>1000000000</v>
      </c>
      <c r="C836" s="2">
        <v>44384</v>
      </c>
      <c r="D836" s="3">
        <f t="shared" si="40"/>
        <v>2021</v>
      </c>
      <c r="E836" t="s">
        <v>25</v>
      </c>
      <c r="F836" t="s">
        <v>26</v>
      </c>
      <c r="G836" t="s">
        <v>17</v>
      </c>
      <c r="H836" t="s">
        <v>18</v>
      </c>
      <c r="I836" s="3">
        <v>2018</v>
      </c>
      <c r="J836" s="4">
        <v>107000000</v>
      </c>
      <c r="K836" s="4">
        <f t="shared" si="41"/>
        <v>107000000</v>
      </c>
      <c r="L836" s="7">
        <f>(Unicorns[[#This Row],[Valuation]]-Unicorns[[#This Row],[Revised Funding]])/Unicorns[[#This Row],[Revised Funding]]</f>
        <v>8.3457943925233646</v>
      </c>
      <c r="M836" t="s">
        <v>1959</v>
      </c>
      <c r="N836" s="3">
        <f t="shared" si="42"/>
        <v>3</v>
      </c>
    </row>
    <row r="837" spans="1:14" x14ac:dyDescent="0.25">
      <c r="A837" t="s">
        <v>1960</v>
      </c>
      <c r="B837" s="4">
        <v>1000000000</v>
      </c>
      <c r="C837" s="2">
        <v>44510</v>
      </c>
      <c r="D837" s="3">
        <f t="shared" si="40"/>
        <v>2021</v>
      </c>
      <c r="E837" t="s">
        <v>119</v>
      </c>
      <c r="F837" t="s">
        <v>26</v>
      </c>
      <c r="G837" t="s">
        <v>17</v>
      </c>
      <c r="H837" t="s">
        <v>18</v>
      </c>
      <c r="I837" s="3">
        <v>2014</v>
      </c>
      <c r="J837" s="4">
        <v>217000000</v>
      </c>
      <c r="K837" s="4">
        <f t="shared" si="41"/>
        <v>217000000</v>
      </c>
      <c r="L837" s="7">
        <f>(Unicorns[[#This Row],[Valuation]]-Unicorns[[#This Row],[Revised Funding]])/Unicorns[[#This Row],[Revised Funding]]</f>
        <v>3.6082949308755761</v>
      </c>
      <c r="M837" t="s">
        <v>1961</v>
      </c>
      <c r="N837" s="3">
        <f t="shared" si="42"/>
        <v>7</v>
      </c>
    </row>
    <row r="838" spans="1:14" x14ac:dyDescent="0.25">
      <c r="A838" t="s">
        <v>1962</v>
      </c>
      <c r="B838" s="4">
        <v>1000000000</v>
      </c>
      <c r="C838" s="2">
        <v>43759</v>
      </c>
      <c r="D838" s="3">
        <f t="shared" si="40"/>
        <v>2019</v>
      </c>
      <c r="E838" t="s">
        <v>50</v>
      </c>
      <c r="F838" t="s">
        <v>26</v>
      </c>
      <c r="G838" t="s">
        <v>17</v>
      </c>
      <c r="H838" t="s">
        <v>18</v>
      </c>
      <c r="I838" s="3">
        <v>2015</v>
      </c>
      <c r="J838" s="4">
        <v>132000000</v>
      </c>
      <c r="K838" s="4">
        <f t="shared" si="41"/>
        <v>132000000</v>
      </c>
      <c r="L838" s="7">
        <f>(Unicorns[[#This Row],[Valuation]]-Unicorns[[#This Row],[Revised Funding]])/Unicorns[[#This Row],[Revised Funding]]</f>
        <v>6.5757575757575761</v>
      </c>
      <c r="M838" t="s">
        <v>1963</v>
      </c>
      <c r="N838" s="3">
        <f t="shared" si="42"/>
        <v>4</v>
      </c>
    </row>
    <row r="839" spans="1:14" x14ac:dyDescent="0.25">
      <c r="A839" t="s">
        <v>1964</v>
      </c>
      <c r="B839" s="4">
        <v>1000000000</v>
      </c>
      <c r="C839" s="2">
        <v>42215</v>
      </c>
      <c r="D839" s="3">
        <f t="shared" si="40"/>
        <v>2015</v>
      </c>
      <c r="E839" t="s">
        <v>21</v>
      </c>
      <c r="F839" t="s">
        <v>11</v>
      </c>
      <c r="G839" t="s">
        <v>12</v>
      </c>
      <c r="H839" t="s">
        <v>13</v>
      </c>
      <c r="I839" s="3">
        <v>2009</v>
      </c>
      <c r="J839" s="4">
        <v>250000000</v>
      </c>
      <c r="K839" s="4">
        <f t="shared" si="41"/>
        <v>250000000</v>
      </c>
      <c r="L839" s="7">
        <f>(Unicorns[[#This Row],[Valuation]]-Unicorns[[#This Row],[Revised Funding]])/Unicorns[[#This Row],[Revised Funding]]</f>
        <v>3</v>
      </c>
      <c r="M839" t="s">
        <v>1965</v>
      </c>
      <c r="N839" s="3">
        <f t="shared" si="42"/>
        <v>6</v>
      </c>
    </row>
    <row r="840" spans="1:14" x14ac:dyDescent="0.25">
      <c r="A840" t="s">
        <v>1966</v>
      </c>
      <c r="B840" s="4">
        <v>1000000000</v>
      </c>
      <c r="C840" s="2">
        <v>44515</v>
      </c>
      <c r="D840" s="3">
        <f t="shared" si="40"/>
        <v>2021</v>
      </c>
      <c r="E840" t="s">
        <v>34</v>
      </c>
      <c r="F840" t="s">
        <v>26</v>
      </c>
      <c r="G840" t="s">
        <v>17</v>
      </c>
      <c r="H840" t="s">
        <v>18</v>
      </c>
      <c r="I840" s="3">
        <v>2009</v>
      </c>
      <c r="J840" s="4">
        <v>277000000</v>
      </c>
      <c r="K840" s="4">
        <f t="shared" si="41"/>
        <v>277000000</v>
      </c>
      <c r="L840" s="7">
        <f>(Unicorns[[#This Row],[Valuation]]-Unicorns[[#This Row],[Revised Funding]])/Unicorns[[#This Row],[Revised Funding]]</f>
        <v>2.6101083032490973</v>
      </c>
      <c r="M840" t="s">
        <v>1967</v>
      </c>
      <c r="N840" s="3">
        <f t="shared" si="42"/>
        <v>12</v>
      </c>
    </row>
    <row r="841" spans="1:14" x14ac:dyDescent="0.25">
      <c r="A841" t="s">
        <v>1968</v>
      </c>
      <c r="B841" s="4">
        <v>1000000000</v>
      </c>
      <c r="C841" s="2">
        <v>44292</v>
      </c>
      <c r="D841" s="3">
        <f t="shared" si="40"/>
        <v>2021</v>
      </c>
      <c r="E841" t="s">
        <v>208</v>
      </c>
      <c r="F841" t="s">
        <v>231</v>
      </c>
      <c r="G841" t="s">
        <v>17</v>
      </c>
      <c r="H841" t="s">
        <v>18</v>
      </c>
      <c r="I841" s="3">
        <v>2013</v>
      </c>
      <c r="J841" s="4">
        <v>221000000</v>
      </c>
      <c r="K841" s="4">
        <f t="shared" si="41"/>
        <v>221000000</v>
      </c>
      <c r="L841" s="7">
        <f>(Unicorns[[#This Row],[Valuation]]-Unicorns[[#This Row],[Revised Funding]])/Unicorns[[#This Row],[Revised Funding]]</f>
        <v>3.5248868778280542</v>
      </c>
      <c r="M841" t="s">
        <v>1969</v>
      </c>
      <c r="N841" s="3">
        <f t="shared" si="42"/>
        <v>8</v>
      </c>
    </row>
    <row r="842" spans="1:14" x14ac:dyDescent="0.25">
      <c r="A842" t="s">
        <v>1970</v>
      </c>
      <c r="B842" s="4">
        <v>1000000000</v>
      </c>
      <c r="C842" s="2">
        <v>43151</v>
      </c>
      <c r="D842" s="3">
        <f t="shared" si="40"/>
        <v>2018</v>
      </c>
      <c r="E842" t="s">
        <v>10</v>
      </c>
      <c r="F842" t="s">
        <v>1234</v>
      </c>
      <c r="G842" t="s">
        <v>352</v>
      </c>
      <c r="H842" t="s">
        <v>13</v>
      </c>
      <c r="I842" s="3">
        <v>2010</v>
      </c>
      <c r="J842" s="4">
        <v>86000000</v>
      </c>
      <c r="K842" s="4">
        <f t="shared" si="41"/>
        <v>86000000</v>
      </c>
      <c r="L842" s="7">
        <f>(Unicorns[[#This Row],[Valuation]]-Unicorns[[#This Row],[Revised Funding]])/Unicorns[[#This Row],[Revised Funding]]</f>
        <v>10.627906976744185</v>
      </c>
      <c r="M842" t="s">
        <v>1971</v>
      </c>
      <c r="N842" s="3">
        <f t="shared" si="42"/>
        <v>8</v>
      </c>
    </row>
    <row r="843" spans="1:14" x14ac:dyDescent="0.25">
      <c r="A843" t="s">
        <v>1972</v>
      </c>
      <c r="B843" s="4">
        <v>1000000000</v>
      </c>
      <c r="C843" s="2">
        <v>43424</v>
      </c>
      <c r="D843" s="3">
        <f t="shared" si="40"/>
        <v>2018</v>
      </c>
      <c r="E843" t="s">
        <v>128</v>
      </c>
      <c r="F843" t="s">
        <v>293</v>
      </c>
      <c r="G843" t="s">
        <v>12</v>
      </c>
      <c r="H843" t="s">
        <v>13</v>
      </c>
      <c r="I843" s="3">
        <v>2015</v>
      </c>
      <c r="J843" s="4">
        <v>1000000000</v>
      </c>
      <c r="K843" s="4">
        <f t="shared" si="41"/>
        <v>1000000000</v>
      </c>
      <c r="L843" s="7">
        <f>(Unicorns[[#This Row],[Valuation]]-Unicorns[[#This Row],[Revised Funding]])/Unicorns[[#This Row],[Revised Funding]]</f>
        <v>0</v>
      </c>
      <c r="M843" t="s">
        <v>1973</v>
      </c>
      <c r="N843" s="3">
        <f t="shared" si="42"/>
        <v>3</v>
      </c>
    </row>
    <row r="844" spans="1:14" x14ac:dyDescent="0.25">
      <c r="A844" t="s">
        <v>1974</v>
      </c>
      <c r="B844" s="4">
        <v>1000000000</v>
      </c>
      <c r="C844" s="2">
        <v>44438</v>
      </c>
      <c r="D844" s="3">
        <f t="shared" si="40"/>
        <v>2021</v>
      </c>
      <c r="E844" t="s">
        <v>119</v>
      </c>
      <c r="F844" t="s">
        <v>293</v>
      </c>
      <c r="G844" t="s">
        <v>12</v>
      </c>
      <c r="H844" t="s">
        <v>13</v>
      </c>
      <c r="I844" s="3">
        <v>2014</v>
      </c>
      <c r="J844" s="4">
        <v>86000000</v>
      </c>
      <c r="K844" s="4">
        <f t="shared" si="41"/>
        <v>86000000</v>
      </c>
      <c r="L844" s="7">
        <f>(Unicorns[[#This Row],[Valuation]]-Unicorns[[#This Row],[Revised Funding]])/Unicorns[[#This Row],[Revised Funding]]</f>
        <v>10.627906976744185</v>
      </c>
      <c r="M844" t="s">
        <v>1975</v>
      </c>
      <c r="N844" s="3">
        <f t="shared" si="42"/>
        <v>7</v>
      </c>
    </row>
    <row r="845" spans="1:14" x14ac:dyDescent="0.25">
      <c r="A845" t="s">
        <v>1976</v>
      </c>
      <c r="B845" s="4">
        <v>1000000000</v>
      </c>
      <c r="C845" s="2">
        <v>42289</v>
      </c>
      <c r="D845" s="3">
        <f t="shared" si="40"/>
        <v>2015</v>
      </c>
      <c r="E845" t="s">
        <v>34</v>
      </c>
      <c r="F845" t="s">
        <v>11</v>
      </c>
      <c r="G845" t="s">
        <v>12</v>
      </c>
      <c r="H845" t="s">
        <v>13</v>
      </c>
      <c r="I845" s="3">
        <v>2014</v>
      </c>
      <c r="J845" s="4">
        <v>300000000</v>
      </c>
      <c r="K845" s="4">
        <f t="shared" si="41"/>
        <v>300000000</v>
      </c>
      <c r="L845" s="7">
        <f>(Unicorns[[#This Row],[Valuation]]-Unicorns[[#This Row],[Revised Funding]])/Unicorns[[#This Row],[Revised Funding]]</f>
        <v>2.3333333333333335</v>
      </c>
      <c r="M845" t="s">
        <v>1977</v>
      </c>
      <c r="N845" s="3">
        <f t="shared" si="42"/>
        <v>1</v>
      </c>
    </row>
    <row r="846" spans="1:14" x14ac:dyDescent="0.25">
      <c r="A846" t="s">
        <v>1978</v>
      </c>
      <c r="B846" s="4">
        <v>1000000000</v>
      </c>
      <c r="C846" s="2">
        <v>44448</v>
      </c>
      <c r="D846" s="3">
        <f t="shared" si="40"/>
        <v>2021</v>
      </c>
      <c r="E846" t="s">
        <v>119</v>
      </c>
      <c r="F846" t="s">
        <v>143</v>
      </c>
      <c r="G846" t="s">
        <v>144</v>
      </c>
      <c r="H846" t="s">
        <v>31</v>
      </c>
      <c r="I846" s="3">
        <v>2018</v>
      </c>
      <c r="J846" s="4">
        <v>240000000</v>
      </c>
      <c r="K846" s="4">
        <f t="shared" si="41"/>
        <v>240000000</v>
      </c>
      <c r="L846" s="7">
        <f>(Unicorns[[#This Row],[Valuation]]-Unicorns[[#This Row],[Revised Funding]])/Unicorns[[#This Row],[Revised Funding]]</f>
        <v>3.1666666666666665</v>
      </c>
      <c r="M846" t="s">
        <v>1979</v>
      </c>
      <c r="N846" s="3">
        <f t="shared" si="42"/>
        <v>3</v>
      </c>
    </row>
    <row r="847" spans="1:14" x14ac:dyDescent="0.25">
      <c r="A847" t="s">
        <v>1980</v>
      </c>
      <c r="B847" s="4">
        <v>1000000000</v>
      </c>
      <c r="C847" s="2">
        <v>44299</v>
      </c>
      <c r="D847" s="3">
        <f t="shared" si="40"/>
        <v>2021</v>
      </c>
      <c r="E847" t="s">
        <v>10</v>
      </c>
      <c r="F847" t="s">
        <v>11</v>
      </c>
      <c r="G847" t="s">
        <v>12</v>
      </c>
      <c r="H847" t="s">
        <v>13</v>
      </c>
      <c r="I847" s="3">
        <v>2017</v>
      </c>
      <c r="J847" s="4">
        <v>273000000</v>
      </c>
      <c r="K847" s="4">
        <f t="shared" si="41"/>
        <v>273000000</v>
      </c>
      <c r="L847" s="7">
        <f>(Unicorns[[#This Row],[Valuation]]-Unicorns[[#This Row],[Revised Funding]])/Unicorns[[#This Row],[Revised Funding]]</f>
        <v>2.6630036630036629</v>
      </c>
      <c r="M847" t="s">
        <v>1981</v>
      </c>
      <c r="N847" s="3">
        <f t="shared" si="42"/>
        <v>4</v>
      </c>
    </row>
    <row r="848" spans="1:14" x14ac:dyDescent="0.25">
      <c r="A848" t="s">
        <v>1982</v>
      </c>
      <c r="B848" s="4">
        <v>1000000000</v>
      </c>
      <c r="C848" s="2">
        <v>44370</v>
      </c>
      <c r="D848" s="3">
        <f t="shared" si="40"/>
        <v>2021</v>
      </c>
      <c r="E848" t="s">
        <v>34</v>
      </c>
      <c r="F848" t="s">
        <v>96</v>
      </c>
      <c r="G848" t="s">
        <v>17</v>
      </c>
      <c r="H848" t="s">
        <v>18</v>
      </c>
      <c r="I848" s="3">
        <v>2014</v>
      </c>
      <c r="J848" s="4">
        <v>226000000</v>
      </c>
      <c r="K848" s="4">
        <f t="shared" si="41"/>
        <v>226000000</v>
      </c>
      <c r="L848" s="7">
        <f>(Unicorns[[#This Row],[Valuation]]-Unicorns[[#This Row],[Revised Funding]])/Unicorns[[#This Row],[Revised Funding]]</f>
        <v>3.4247787610619471</v>
      </c>
      <c r="M848" t="s">
        <v>1983</v>
      </c>
      <c r="N848" s="3">
        <f t="shared" si="42"/>
        <v>7</v>
      </c>
    </row>
    <row r="849" spans="1:14" x14ac:dyDescent="0.25">
      <c r="A849" t="s">
        <v>1984</v>
      </c>
      <c r="B849" s="4">
        <v>1000000000</v>
      </c>
      <c r="C849" s="2">
        <v>44473</v>
      </c>
      <c r="D849" s="3">
        <f t="shared" si="40"/>
        <v>2021</v>
      </c>
      <c r="E849" t="s">
        <v>25</v>
      </c>
      <c r="F849" t="s">
        <v>68</v>
      </c>
      <c r="G849" t="s">
        <v>69</v>
      </c>
      <c r="H849" t="s">
        <v>13</v>
      </c>
      <c r="I849" s="3">
        <v>2018</v>
      </c>
      <c r="J849" s="4">
        <v>245000000</v>
      </c>
      <c r="K849" s="4">
        <f t="shared" si="41"/>
        <v>245000000</v>
      </c>
      <c r="L849" s="7">
        <f>(Unicorns[[#This Row],[Valuation]]-Unicorns[[#This Row],[Revised Funding]])/Unicorns[[#This Row],[Revised Funding]]</f>
        <v>3.0816326530612246</v>
      </c>
      <c r="M849" t="s">
        <v>1985</v>
      </c>
      <c r="N849" s="3">
        <f t="shared" si="42"/>
        <v>3</v>
      </c>
    </row>
    <row r="850" spans="1:14" x14ac:dyDescent="0.25">
      <c r="A850" t="s">
        <v>1986</v>
      </c>
      <c r="B850" s="4">
        <v>1000000000</v>
      </c>
      <c r="C850" s="2">
        <v>43860</v>
      </c>
      <c r="D850" s="3">
        <f t="shared" si="40"/>
        <v>2020</v>
      </c>
      <c r="E850" t="s">
        <v>92</v>
      </c>
      <c r="F850" t="s">
        <v>26</v>
      </c>
      <c r="G850" t="s">
        <v>17</v>
      </c>
      <c r="H850" t="s">
        <v>18</v>
      </c>
      <c r="I850" s="3">
        <v>2015</v>
      </c>
      <c r="J850" s="4">
        <v>524000000</v>
      </c>
      <c r="K850" s="4">
        <f t="shared" si="41"/>
        <v>524000000</v>
      </c>
      <c r="L850" s="7">
        <f>(Unicorns[[#This Row],[Valuation]]-Unicorns[[#This Row],[Revised Funding]])/Unicorns[[#This Row],[Revised Funding]]</f>
        <v>0.90839694656488545</v>
      </c>
      <c r="M850" t="s">
        <v>1987</v>
      </c>
      <c r="N850" s="3">
        <f t="shared" si="42"/>
        <v>5</v>
      </c>
    </row>
    <row r="851" spans="1:14" x14ac:dyDescent="0.25">
      <c r="A851" t="s">
        <v>1988</v>
      </c>
      <c r="B851" s="4">
        <v>1000000000</v>
      </c>
      <c r="C851" s="2">
        <v>44636</v>
      </c>
      <c r="D851" s="3">
        <f t="shared" si="40"/>
        <v>2022</v>
      </c>
      <c r="E851" t="s">
        <v>34</v>
      </c>
      <c r="F851" t="s">
        <v>64</v>
      </c>
      <c r="G851" t="s">
        <v>65</v>
      </c>
      <c r="H851" t="s">
        <v>13</v>
      </c>
      <c r="I851" s="3">
        <v>2008</v>
      </c>
      <c r="J851" s="4">
        <v>240000000</v>
      </c>
      <c r="K851" s="4">
        <f t="shared" si="41"/>
        <v>240000000</v>
      </c>
      <c r="L851" s="7">
        <f>(Unicorns[[#This Row],[Valuation]]-Unicorns[[#This Row],[Revised Funding]])/Unicorns[[#This Row],[Revised Funding]]</f>
        <v>3.1666666666666665</v>
      </c>
      <c r="M851" t="s">
        <v>1989</v>
      </c>
      <c r="N851" s="3">
        <f t="shared" si="42"/>
        <v>14</v>
      </c>
    </row>
    <row r="852" spans="1:14" x14ac:dyDescent="0.25">
      <c r="A852" t="s">
        <v>1990</v>
      </c>
      <c r="B852" s="4">
        <v>1000000000</v>
      </c>
      <c r="C852" s="2">
        <v>44333</v>
      </c>
      <c r="D852" s="3">
        <f t="shared" si="40"/>
        <v>2021</v>
      </c>
      <c r="E852" t="s">
        <v>25</v>
      </c>
      <c r="F852" t="s">
        <v>241</v>
      </c>
      <c r="G852" t="s">
        <v>17</v>
      </c>
      <c r="H852" t="s">
        <v>18</v>
      </c>
      <c r="I852" s="3">
        <v>2019</v>
      </c>
      <c r="J852" s="4">
        <v>243000000</v>
      </c>
      <c r="K852" s="4">
        <f t="shared" si="41"/>
        <v>243000000</v>
      </c>
      <c r="L852" s="7">
        <f>(Unicorns[[#This Row],[Valuation]]-Unicorns[[#This Row],[Revised Funding]])/Unicorns[[#This Row],[Revised Funding]]</f>
        <v>3.1152263374485596</v>
      </c>
      <c r="M852" t="s">
        <v>1991</v>
      </c>
      <c r="N852" s="3">
        <f t="shared" si="42"/>
        <v>2</v>
      </c>
    </row>
    <row r="853" spans="1:14" x14ac:dyDescent="0.25">
      <c r="A853" t="s">
        <v>1992</v>
      </c>
      <c r="B853" s="4">
        <v>1000000000</v>
      </c>
      <c r="C853" s="2">
        <v>44390</v>
      </c>
      <c r="D853" s="3">
        <f t="shared" si="40"/>
        <v>2021</v>
      </c>
      <c r="E853" t="s">
        <v>10</v>
      </c>
      <c r="F853" t="s">
        <v>489</v>
      </c>
      <c r="G853" t="s">
        <v>17</v>
      </c>
      <c r="H853" t="s">
        <v>18</v>
      </c>
      <c r="I853" s="3">
        <v>2016</v>
      </c>
      <c r="J853" s="4">
        <v>187000000</v>
      </c>
      <c r="K853" s="4">
        <f t="shared" si="41"/>
        <v>187000000</v>
      </c>
      <c r="L853" s="7">
        <f>(Unicorns[[#This Row],[Valuation]]-Unicorns[[#This Row],[Revised Funding]])/Unicorns[[#This Row],[Revised Funding]]</f>
        <v>4.3475935828877006</v>
      </c>
      <c r="M853" t="s">
        <v>1993</v>
      </c>
      <c r="N853" s="3">
        <f t="shared" si="42"/>
        <v>5</v>
      </c>
    </row>
    <row r="854" spans="1:14" x14ac:dyDescent="0.25">
      <c r="A854" t="s">
        <v>1994</v>
      </c>
      <c r="B854" s="4">
        <v>1000000000</v>
      </c>
      <c r="C854" s="2">
        <v>44537</v>
      </c>
      <c r="D854" s="3">
        <f t="shared" si="40"/>
        <v>2021</v>
      </c>
      <c r="E854" t="s">
        <v>688</v>
      </c>
      <c r="F854" t="s">
        <v>1720</v>
      </c>
      <c r="G854" t="s">
        <v>17</v>
      </c>
      <c r="H854" t="s">
        <v>18</v>
      </c>
      <c r="I854" s="3">
        <v>2019</v>
      </c>
      <c r="J854" s="4">
        <v>160000000</v>
      </c>
      <c r="K854" s="4">
        <f t="shared" si="41"/>
        <v>160000000</v>
      </c>
      <c r="L854" s="7">
        <f>(Unicorns[[#This Row],[Valuation]]-Unicorns[[#This Row],[Revised Funding]])/Unicorns[[#This Row],[Revised Funding]]</f>
        <v>5.25</v>
      </c>
      <c r="M854" t="s">
        <v>1995</v>
      </c>
      <c r="N854" s="3">
        <f t="shared" si="42"/>
        <v>2</v>
      </c>
    </row>
    <row r="855" spans="1:14" x14ac:dyDescent="0.25">
      <c r="A855" t="s">
        <v>1996</v>
      </c>
      <c r="B855" s="4">
        <v>1000000000</v>
      </c>
      <c r="C855" s="2">
        <v>44635</v>
      </c>
      <c r="D855" s="3">
        <f t="shared" si="40"/>
        <v>2022</v>
      </c>
      <c r="E855" t="s">
        <v>34</v>
      </c>
      <c r="F855" t="s">
        <v>272</v>
      </c>
      <c r="G855" t="s">
        <v>17</v>
      </c>
      <c r="H855" t="s">
        <v>18</v>
      </c>
      <c r="I855" s="3">
        <v>2021</v>
      </c>
      <c r="J855" s="4">
        <v>200000000</v>
      </c>
      <c r="K855" s="4">
        <f t="shared" si="41"/>
        <v>200000000</v>
      </c>
      <c r="L855" s="7">
        <f>(Unicorns[[#This Row],[Valuation]]-Unicorns[[#This Row],[Revised Funding]])/Unicorns[[#This Row],[Revised Funding]]</f>
        <v>4</v>
      </c>
      <c r="M855" t="s">
        <v>1997</v>
      </c>
      <c r="N855" s="3">
        <f t="shared" si="42"/>
        <v>1</v>
      </c>
    </row>
    <row r="856" spans="1:14" x14ac:dyDescent="0.25">
      <c r="A856" t="s">
        <v>1998</v>
      </c>
      <c r="B856" s="4">
        <v>1000000000</v>
      </c>
      <c r="C856" s="2">
        <v>44265</v>
      </c>
      <c r="D856" s="3">
        <f t="shared" si="40"/>
        <v>2021</v>
      </c>
      <c r="E856" t="s">
        <v>196</v>
      </c>
      <c r="F856" t="s">
        <v>1999</v>
      </c>
      <c r="G856" t="s">
        <v>352</v>
      </c>
      <c r="H856" t="s">
        <v>13</v>
      </c>
      <c r="I856" s="3">
        <v>2015</v>
      </c>
      <c r="J856" s="4">
        <v>265000000</v>
      </c>
      <c r="K856" s="4">
        <f t="shared" si="41"/>
        <v>265000000</v>
      </c>
      <c r="L856" s="7">
        <f>(Unicorns[[#This Row],[Valuation]]-Unicorns[[#This Row],[Revised Funding]])/Unicorns[[#This Row],[Revised Funding]]</f>
        <v>2.7735849056603774</v>
      </c>
      <c r="M856" t="s">
        <v>2000</v>
      </c>
      <c r="N856" s="3">
        <f t="shared" si="42"/>
        <v>6</v>
      </c>
    </row>
    <row r="857" spans="1:14" x14ac:dyDescent="0.25">
      <c r="A857" t="s">
        <v>2001</v>
      </c>
      <c r="B857" s="4">
        <v>1000000000</v>
      </c>
      <c r="C857" s="2">
        <v>44460</v>
      </c>
      <c r="D857" s="3">
        <f t="shared" si="40"/>
        <v>2021</v>
      </c>
      <c r="E857" t="s">
        <v>34</v>
      </c>
      <c r="F857" t="s">
        <v>520</v>
      </c>
      <c r="G857" t="s">
        <v>17</v>
      </c>
      <c r="H857" t="s">
        <v>18</v>
      </c>
      <c r="I857" s="3">
        <v>2019</v>
      </c>
      <c r="J857" s="4">
        <v>0</v>
      </c>
      <c r="K857" s="4">
        <f t="shared" si="41"/>
        <v>458702702.7027027</v>
      </c>
      <c r="L857" s="7">
        <f>(Unicorns[[#This Row],[Valuation]]-Unicorns[[#This Row],[Revised Funding]])/Unicorns[[#This Row],[Revised Funding]]</f>
        <v>1.1800612773980672</v>
      </c>
      <c r="M857" t="s">
        <v>2002</v>
      </c>
      <c r="N857" s="3">
        <f t="shared" si="42"/>
        <v>2</v>
      </c>
    </row>
    <row r="858" spans="1:14" x14ac:dyDescent="0.25">
      <c r="A858" t="s">
        <v>2003</v>
      </c>
      <c r="B858" s="4">
        <v>1000000000</v>
      </c>
      <c r="C858" s="2">
        <v>44567</v>
      </c>
      <c r="D858" s="3">
        <f t="shared" si="40"/>
        <v>2022</v>
      </c>
      <c r="E858" t="s">
        <v>44</v>
      </c>
      <c r="F858" t="s">
        <v>2004</v>
      </c>
      <c r="G858" t="s">
        <v>225</v>
      </c>
      <c r="H858" t="s">
        <v>18</v>
      </c>
      <c r="I858" s="3">
        <v>2010</v>
      </c>
      <c r="J858" s="4">
        <v>534000000</v>
      </c>
      <c r="K858" s="4">
        <f t="shared" si="41"/>
        <v>534000000</v>
      </c>
      <c r="L858" s="7">
        <f>(Unicorns[[#This Row],[Valuation]]-Unicorns[[#This Row],[Revised Funding]])/Unicorns[[#This Row],[Revised Funding]]</f>
        <v>0.87265917602996257</v>
      </c>
      <c r="M858" t="s">
        <v>2005</v>
      </c>
      <c r="N858" s="3">
        <f t="shared" si="42"/>
        <v>12</v>
      </c>
    </row>
    <row r="859" spans="1:14" x14ac:dyDescent="0.25">
      <c r="A859" t="s">
        <v>2006</v>
      </c>
      <c r="B859" s="4">
        <v>1000000000</v>
      </c>
      <c r="C859" s="2">
        <v>44495</v>
      </c>
      <c r="D859" s="3">
        <f t="shared" si="40"/>
        <v>2021</v>
      </c>
      <c r="E859" t="s">
        <v>10</v>
      </c>
      <c r="F859" t="s">
        <v>96</v>
      </c>
      <c r="G859" t="s">
        <v>17</v>
      </c>
      <c r="H859" t="s">
        <v>18</v>
      </c>
      <c r="I859" s="3">
        <v>2011</v>
      </c>
      <c r="J859" s="4">
        <v>294000000</v>
      </c>
      <c r="K859" s="4">
        <f t="shared" si="41"/>
        <v>294000000</v>
      </c>
      <c r="L859" s="7">
        <f>(Unicorns[[#This Row],[Valuation]]-Unicorns[[#This Row],[Revised Funding]])/Unicorns[[#This Row],[Revised Funding]]</f>
        <v>2.4013605442176869</v>
      </c>
      <c r="M859" t="s">
        <v>2007</v>
      </c>
      <c r="N859" s="3">
        <f t="shared" si="42"/>
        <v>10</v>
      </c>
    </row>
    <row r="860" spans="1:14" x14ac:dyDescent="0.25">
      <c r="A860" t="s">
        <v>2008</v>
      </c>
      <c r="B860" s="4">
        <v>1000000000</v>
      </c>
      <c r="C860" s="2">
        <v>44607</v>
      </c>
      <c r="D860" s="3">
        <f t="shared" si="40"/>
        <v>2022</v>
      </c>
      <c r="E860" t="s">
        <v>34</v>
      </c>
      <c r="F860" t="s">
        <v>1895</v>
      </c>
      <c r="G860" t="s">
        <v>225</v>
      </c>
      <c r="H860" t="s">
        <v>18</v>
      </c>
      <c r="I860" s="3">
        <v>2020</v>
      </c>
      <c r="J860" s="4">
        <v>64000000</v>
      </c>
      <c r="K860" s="4">
        <f t="shared" si="41"/>
        <v>64000000</v>
      </c>
      <c r="L860" s="7">
        <f>(Unicorns[[#This Row],[Valuation]]-Unicorns[[#This Row],[Revised Funding]])/Unicorns[[#This Row],[Revised Funding]]</f>
        <v>14.625</v>
      </c>
      <c r="M860" t="s">
        <v>2009</v>
      </c>
      <c r="N860" s="3">
        <f t="shared" si="42"/>
        <v>2</v>
      </c>
    </row>
    <row r="861" spans="1:14" x14ac:dyDescent="0.25">
      <c r="A861" t="s">
        <v>2010</v>
      </c>
      <c r="B861" s="4">
        <v>1000000000</v>
      </c>
      <c r="C861" s="2">
        <v>44243</v>
      </c>
      <c r="D861" s="3">
        <f t="shared" si="40"/>
        <v>2021</v>
      </c>
      <c r="E861" t="s">
        <v>15</v>
      </c>
      <c r="F861" t="s">
        <v>798</v>
      </c>
      <c r="G861" t="s">
        <v>17</v>
      </c>
      <c r="H861" t="s">
        <v>18</v>
      </c>
      <c r="I861" s="3">
        <v>2016</v>
      </c>
      <c r="J861" s="4">
        <v>150000000</v>
      </c>
      <c r="K861" s="4">
        <f t="shared" si="41"/>
        <v>150000000</v>
      </c>
      <c r="L861" s="7">
        <f>(Unicorns[[#This Row],[Valuation]]-Unicorns[[#This Row],[Revised Funding]])/Unicorns[[#This Row],[Revised Funding]]</f>
        <v>5.666666666666667</v>
      </c>
      <c r="M861" t="s">
        <v>2011</v>
      </c>
      <c r="N861" s="3">
        <f t="shared" si="42"/>
        <v>5</v>
      </c>
    </row>
    <row r="862" spans="1:14" x14ac:dyDescent="0.25">
      <c r="A862" t="s">
        <v>2012</v>
      </c>
      <c r="B862" s="4">
        <v>1000000000</v>
      </c>
      <c r="C862" s="2">
        <v>43356</v>
      </c>
      <c r="D862" s="3">
        <f t="shared" si="40"/>
        <v>2018</v>
      </c>
      <c r="E862" t="s">
        <v>128</v>
      </c>
      <c r="F862" t="s">
        <v>72</v>
      </c>
      <c r="G862" t="s">
        <v>12</v>
      </c>
      <c r="H862" t="s">
        <v>13</v>
      </c>
      <c r="I862" s="3">
        <v>2015</v>
      </c>
      <c r="J862" s="4">
        <v>697000000</v>
      </c>
      <c r="K862" s="4">
        <f t="shared" si="41"/>
        <v>697000000</v>
      </c>
      <c r="L862" s="7">
        <f>(Unicorns[[#This Row],[Valuation]]-Unicorns[[#This Row],[Revised Funding]])/Unicorns[[#This Row],[Revised Funding]]</f>
        <v>0.4347202295552367</v>
      </c>
      <c r="M862" t="s">
        <v>2013</v>
      </c>
      <c r="N862" s="3">
        <f t="shared" si="42"/>
        <v>3</v>
      </c>
    </row>
    <row r="863" spans="1:14" x14ac:dyDescent="0.25">
      <c r="A863" t="s">
        <v>2014</v>
      </c>
      <c r="B863" s="4">
        <v>1000000000</v>
      </c>
      <c r="C863" s="2">
        <v>42026</v>
      </c>
      <c r="D863" s="3">
        <f t="shared" si="40"/>
        <v>2015</v>
      </c>
      <c r="E863" t="s">
        <v>21</v>
      </c>
      <c r="F863" t="s">
        <v>293</v>
      </c>
      <c r="G863" t="s">
        <v>12</v>
      </c>
      <c r="H863" t="s">
        <v>13</v>
      </c>
      <c r="I863" s="3">
        <v>2011</v>
      </c>
      <c r="J863" s="4">
        <v>224000000</v>
      </c>
      <c r="K863" s="4">
        <f t="shared" si="41"/>
        <v>224000000</v>
      </c>
      <c r="L863" s="7">
        <f>(Unicorns[[#This Row],[Valuation]]-Unicorns[[#This Row],[Revised Funding]])/Unicorns[[#This Row],[Revised Funding]]</f>
        <v>3.4642857142857144</v>
      </c>
      <c r="M863" t="s">
        <v>2015</v>
      </c>
      <c r="N863" s="3">
        <f t="shared" si="42"/>
        <v>4</v>
      </c>
    </row>
    <row r="864" spans="1:14" x14ac:dyDescent="0.25">
      <c r="A864" t="s">
        <v>2016</v>
      </c>
      <c r="B864" s="4">
        <v>1000000000</v>
      </c>
      <c r="C864" s="2">
        <v>42157</v>
      </c>
      <c r="D864" s="3">
        <f t="shared" si="40"/>
        <v>2015</v>
      </c>
      <c r="E864" t="s">
        <v>10</v>
      </c>
      <c r="F864" t="s">
        <v>40</v>
      </c>
      <c r="G864" t="s">
        <v>41</v>
      </c>
      <c r="H864" t="s">
        <v>31</v>
      </c>
      <c r="I864" s="3">
        <v>2013</v>
      </c>
      <c r="J864" s="4">
        <v>292000000</v>
      </c>
      <c r="K864" s="4">
        <f t="shared" si="41"/>
        <v>292000000</v>
      </c>
      <c r="L864" s="7">
        <f>(Unicorns[[#This Row],[Valuation]]-Unicorns[[#This Row],[Revised Funding]])/Unicorns[[#This Row],[Revised Funding]]</f>
        <v>2.4246575342465753</v>
      </c>
      <c r="M864" t="s">
        <v>2017</v>
      </c>
      <c r="N864" s="3">
        <f t="shared" si="42"/>
        <v>2</v>
      </c>
    </row>
    <row r="865" spans="1:14" x14ac:dyDescent="0.25">
      <c r="A865" t="s">
        <v>2018</v>
      </c>
      <c r="B865" s="4">
        <v>1000000000</v>
      </c>
      <c r="C865" s="2">
        <v>44440</v>
      </c>
      <c r="D865" s="3">
        <f t="shared" si="40"/>
        <v>2021</v>
      </c>
      <c r="E865" t="s">
        <v>21</v>
      </c>
      <c r="F865" t="s">
        <v>203</v>
      </c>
      <c r="G865" t="s">
        <v>144</v>
      </c>
      <c r="H865" t="s">
        <v>31</v>
      </c>
      <c r="I865" s="3">
        <v>2005</v>
      </c>
      <c r="J865" s="4">
        <v>800000000</v>
      </c>
      <c r="K865" s="4">
        <f t="shared" si="41"/>
        <v>800000000</v>
      </c>
      <c r="L865" s="7">
        <f>(Unicorns[[#This Row],[Valuation]]-Unicorns[[#This Row],[Revised Funding]])/Unicorns[[#This Row],[Revised Funding]]</f>
        <v>0.25</v>
      </c>
      <c r="M865" t="s">
        <v>2019</v>
      </c>
      <c r="N865" s="3">
        <f t="shared" si="42"/>
        <v>16</v>
      </c>
    </row>
    <row r="866" spans="1:14" x14ac:dyDescent="0.25">
      <c r="A866" t="s">
        <v>2020</v>
      </c>
      <c r="B866" s="4">
        <v>1000000000</v>
      </c>
      <c r="C866" s="2">
        <v>44593</v>
      </c>
      <c r="D866" s="3">
        <f t="shared" si="40"/>
        <v>2022</v>
      </c>
      <c r="E866" t="s">
        <v>10</v>
      </c>
      <c r="F866" t="s">
        <v>1010</v>
      </c>
      <c r="G866" t="s">
        <v>1011</v>
      </c>
      <c r="H866" t="s">
        <v>408</v>
      </c>
      <c r="I866" s="3">
        <v>2018</v>
      </c>
      <c r="J866" s="4">
        <v>205000000</v>
      </c>
      <c r="K866" s="4">
        <f t="shared" si="41"/>
        <v>205000000</v>
      </c>
      <c r="L866" s="7">
        <f>(Unicorns[[#This Row],[Valuation]]-Unicorns[[#This Row],[Revised Funding]])/Unicorns[[#This Row],[Revised Funding]]</f>
        <v>3.8780487804878048</v>
      </c>
      <c r="M866" t="s">
        <v>2021</v>
      </c>
      <c r="N866" s="3">
        <f t="shared" si="42"/>
        <v>4</v>
      </c>
    </row>
    <row r="867" spans="1:14" x14ac:dyDescent="0.25">
      <c r="A867" t="s">
        <v>2022</v>
      </c>
      <c r="B867" s="4">
        <v>1000000000</v>
      </c>
      <c r="C867" s="2">
        <v>43410</v>
      </c>
      <c r="D867" s="3">
        <f t="shared" si="40"/>
        <v>2018</v>
      </c>
      <c r="E867" t="s">
        <v>119</v>
      </c>
      <c r="F867" t="s">
        <v>304</v>
      </c>
      <c r="G867" t="s">
        <v>305</v>
      </c>
      <c r="H867" t="s">
        <v>31</v>
      </c>
      <c r="I867" s="3">
        <v>2011</v>
      </c>
      <c r="J867" s="4">
        <v>170000000</v>
      </c>
      <c r="K867" s="4">
        <f t="shared" si="41"/>
        <v>170000000</v>
      </c>
      <c r="L867" s="7">
        <f>(Unicorns[[#This Row],[Valuation]]-Unicorns[[#This Row],[Revised Funding]])/Unicorns[[#This Row],[Revised Funding]]</f>
        <v>4.882352941176471</v>
      </c>
      <c r="M867" t="s">
        <v>2023</v>
      </c>
      <c r="N867" s="3">
        <f t="shared" si="42"/>
        <v>7</v>
      </c>
    </row>
    <row r="868" spans="1:14" x14ac:dyDescent="0.25">
      <c r="A868" t="s">
        <v>2024</v>
      </c>
      <c r="B868" s="4">
        <v>1000000000</v>
      </c>
      <c r="C868" s="2">
        <v>44399</v>
      </c>
      <c r="D868" s="3">
        <f t="shared" si="40"/>
        <v>2021</v>
      </c>
      <c r="E868" t="s">
        <v>44</v>
      </c>
      <c r="F868" t="s">
        <v>64</v>
      </c>
      <c r="G868" t="s">
        <v>65</v>
      </c>
      <c r="H868" t="s">
        <v>13</v>
      </c>
      <c r="I868" s="3">
        <v>2015</v>
      </c>
      <c r="J868" s="4">
        <v>352000000</v>
      </c>
      <c r="K868" s="4">
        <f t="shared" si="41"/>
        <v>352000000</v>
      </c>
      <c r="L868" s="7">
        <f>(Unicorns[[#This Row],[Valuation]]-Unicorns[[#This Row],[Revised Funding]])/Unicorns[[#This Row],[Revised Funding]]</f>
        <v>1.8409090909090908</v>
      </c>
      <c r="M868" t="s">
        <v>2025</v>
      </c>
      <c r="N868" s="3">
        <f t="shared" si="42"/>
        <v>6</v>
      </c>
    </row>
    <row r="869" spans="1:14" x14ac:dyDescent="0.25">
      <c r="A869" t="s">
        <v>2026</v>
      </c>
      <c r="B869" s="4">
        <v>1000000000</v>
      </c>
      <c r="C869" s="2">
        <v>44413</v>
      </c>
      <c r="D869" s="3">
        <f t="shared" si="40"/>
        <v>2021</v>
      </c>
      <c r="E869" t="s">
        <v>10</v>
      </c>
      <c r="F869" t="s">
        <v>96</v>
      </c>
      <c r="G869" t="s">
        <v>17</v>
      </c>
      <c r="H869" t="s">
        <v>18</v>
      </c>
      <c r="I869" s="3">
        <v>2013</v>
      </c>
      <c r="J869" s="4">
        <v>238000000</v>
      </c>
      <c r="K869" s="4">
        <f t="shared" si="41"/>
        <v>238000000</v>
      </c>
      <c r="L869" s="7">
        <f>(Unicorns[[#This Row],[Valuation]]-Unicorns[[#This Row],[Revised Funding]])/Unicorns[[#This Row],[Revised Funding]]</f>
        <v>3.2016806722689077</v>
      </c>
      <c r="M869" t="s">
        <v>2027</v>
      </c>
      <c r="N869" s="3">
        <f t="shared" si="42"/>
        <v>8</v>
      </c>
    </row>
    <row r="870" spans="1:14" x14ac:dyDescent="0.25">
      <c r="A870" t="s">
        <v>2028</v>
      </c>
      <c r="B870" s="4">
        <v>1000000000</v>
      </c>
      <c r="C870" s="2">
        <v>44615</v>
      </c>
      <c r="D870" s="3">
        <f t="shared" si="40"/>
        <v>2022</v>
      </c>
      <c r="E870" t="s">
        <v>196</v>
      </c>
      <c r="F870" t="s">
        <v>96</v>
      </c>
      <c r="G870" t="s">
        <v>17</v>
      </c>
      <c r="H870" t="s">
        <v>18</v>
      </c>
      <c r="I870" s="3">
        <v>2017</v>
      </c>
      <c r="J870" s="4">
        <v>526000000</v>
      </c>
      <c r="K870" s="4">
        <f t="shared" si="41"/>
        <v>526000000</v>
      </c>
      <c r="L870" s="7">
        <f>(Unicorns[[#This Row],[Valuation]]-Unicorns[[#This Row],[Revised Funding]])/Unicorns[[#This Row],[Revised Funding]]</f>
        <v>0.90114068441064643</v>
      </c>
      <c r="M870" t="s">
        <v>2029</v>
      </c>
      <c r="N870" s="3">
        <f t="shared" si="42"/>
        <v>5</v>
      </c>
    </row>
    <row r="871" spans="1:14" x14ac:dyDescent="0.25">
      <c r="A871" t="s">
        <v>2030</v>
      </c>
      <c r="B871" s="4">
        <v>1000000000</v>
      </c>
      <c r="C871" s="2">
        <v>44181</v>
      </c>
      <c r="D871" s="3">
        <f t="shared" si="40"/>
        <v>2020</v>
      </c>
      <c r="E871" t="s">
        <v>15</v>
      </c>
      <c r="F871" t="s">
        <v>2031</v>
      </c>
      <c r="G871" t="s">
        <v>17</v>
      </c>
      <c r="H871" t="s">
        <v>18</v>
      </c>
      <c r="I871" s="3">
        <v>2014</v>
      </c>
      <c r="J871" s="4">
        <v>241000000</v>
      </c>
      <c r="K871" s="4">
        <f t="shared" si="41"/>
        <v>241000000</v>
      </c>
      <c r="L871" s="7">
        <f>(Unicorns[[#This Row],[Valuation]]-Unicorns[[#This Row],[Revised Funding]])/Unicorns[[#This Row],[Revised Funding]]</f>
        <v>3.1493775933609958</v>
      </c>
      <c r="M871" t="s">
        <v>2032</v>
      </c>
      <c r="N871" s="3">
        <f t="shared" si="42"/>
        <v>6</v>
      </c>
    </row>
    <row r="872" spans="1:14" x14ac:dyDescent="0.25">
      <c r="A872" t="s">
        <v>2033</v>
      </c>
      <c r="B872" s="4">
        <v>1000000000</v>
      </c>
      <c r="C872" s="2">
        <v>44363</v>
      </c>
      <c r="D872" s="3">
        <f t="shared" si="40"/>
        <v>2021</v>
      </c>
      <c r="E872" t="s">
        <v>44</v>
      </c>
      <c r="F872" t="s">
        <v>351</v>
      </c>
      <c r="G872" t="s">
        <v>352</v>
      </c>
      <c r="H872" t="s">
        <v>13</v>
      </c>
      <c r="I872" s="3">
        <v>2013</v>
      </c>
      <c r="J872" s="4">
        <v>185000000</v>
      </c>
      <c r="K872" s="4">
        <f t="shared" si="41"/>
        <v>185000000</v>
      </c>
      <c r="L872" s="7">
        <f>(Unicorns[[#This Row],[Valuation]]-Unicorns[[#This Row],[Revised Funding]])/Unicorns[[#This Row],[Revised Funding]]</f>
        <v>4.4054054054054053</v>
      </c>
      <c r="M872" t="s">
        <v>2034</v>
      </c>
      <c r="N872" s="3">
        <f t="shared" si="42"/>
        <v>8</v>
      </c>
    </row>
    <row r="873" spans="1:14" x14ac:dyDescent="0.25">
      <c r="A873" t="s">
        <v>2035</v>
      </c>
      <c r="B873" s="4">
        <v>1000000000</v>
      </c>
      <c r="C873" s="2">
        <v>43684</v>
      </c>
      <c r="D873" s="3">
        <f t="shared" si="40"/>
        <v>2019</v>
      </c>
      <c r="E873" t="s">
        <v>25</v>
      </c>
      <c r="F873" t="s">
        <v>2036</v>
      </c>
      <c r="G873" t="s">
        <v>17</v>
      </c>
      <c r="H873" t="s">
        <v>18</v>
      </c>
      <c r="I873" s="3">
        <v>2008</v>
      </c>
      <c r="J873" s="4">
        <v>538000000</v>
      </c>
      <c r="K873" s="4">
        <f t="shared" si="41"/>
        <v>538000000</v>
      </c>
      <c r="L873" s="7">
        <f>(Unicorns[[#This Row],[Valuation]]-Unicorns[[#This Row],[Revised Funding]])/Unicorns[[#This Row],[Revised Funding]]</f>
        <v>0.85873605947955389</v>
      </c>
      <c r="M873" t="s">
        <v>2037</v>
      </c>
      <c r="N873" s="3">
        <f t="shared" si="42"/>
        <v>11</v>
      </c>
    </row>
    <row r="874" spans="1:14" x14ac:dyDescent="0.25">
      <c r="A874" t="s">
        <v>2038</v>
      </c>
      <c r="B874" s="4">
        <v>1000000000</v>
      </c>
      <c r="C874" s="2">
        <v>44544</v>
      </c>
      <c r="D874" s="3">
        <f t="shared" si="40"/>
        <v>2021</v>
      </c>
      <c r="E874" t="s">
        <v>92</v>
      </c>
      <c r="F874" t="s">
        <v>96</v>
      </c>
      <c r="G874" t="s">
        <v>17</v>
      </c>
      <c r="H874" t="s">
        <v>18</v>
      </c>
      <c r="I874" s="3">
        <v>2020</v>
      </c>
      <c r="J874" s="4">
        <v>141000000</v>
      </c>
      <c r="K874" s="4">
        <f t="shared" si="41"/>
        <v>141000000</v>
      </c>
      <c r="L874" s="7">
        <f>(Unicorns[[#This Row],[Valuation]]-Unicorns[[#This Row],[Revised Funding]])/Unicorns[[#This Row],[Revised Funding]]</f>
        <v>6.0921985815602833</v>
      </c>
      <c r="M874" t="s">
        <v>2039</v>
      </c>
      <c r="N874" s="3">
        <f t="shared" si="42"/>
        <v>1</v>
      </c>
    </row>
    <row r="875" spans="1:14" x14ac:dyDescent="0.25">
      <c r="A875" t="s">
        <v>2040</v>
      </c>
      <c r="B875" s="4">
        <v>1000000000</v>
      </c>
      <c r="C875" s="2">
        <v>44572</v>
      </c>
      <c r="D875" s="3">
        <f t="shared" si="40"/>
        <v>2022</v>
      </c>
      <c r="E875" t="s">
        <v>25</v>
      </c>
      <c r="F875" t="s">
        <v>96</v>
      </c>
      <c r="G875" t="s">
        <v>17</v>
      </c>
      <c r="H875" t="s">
        <v>18</v>
      </c>
      <c r="I875" s="3">
        <v>2009</v>
      </c>
      <c r="J875" s="4">
        <v>406000000</v>
      </c>
      <c r="K875" s="4">
        <f t="shared" si="41"/>
        <v>406000000</v>
      </c>
      <c r="L875" s="7">
        <f>(Unicorns[[#This Row],[Valuation]]-Unicorns[[#This Row],[Revised Funding]])/Unicorns[[#This Row],[Revised Funding]]</f>
        <v>1.4630541871921183</v>
      </c>
      <c r="M875" t="s">
        <v>2041</v>
      </c>
      <c r="N875" s="3">
        <f t="shared" si="42"/>
        <v>13</v>
      </c>
    </row>
    <row r="876" spans="1:14" x14ac:dyDescent="0.25">
      <c r="A876" t="s">
        <v>2042</v>
      </c>
      <c r="B876" s="4">
        <v>1000000000</v>
      </c>
      <c r="C876" s="2">
        <v>44285</v>
      </c>
      <c r="D876" s="3">
        <f t="shared" si="40"/>
        <v>2021</v>
      </c>
      <c r="E876" t="s">
        <v>34</v>
      </c>
      <c r="F876" t="s">
        <v>241</v>
      </c>
      <c r="G876" t="s">
        <v>17</v>
      </c>
      <c r="H876" t="s">
        <v>18</v>
      </c>
      <c r="I876" s="3">
        <v>2016</v>
      </c>
      <c r="J876" s="4">
        <v>165000000</v>
      </c>
      <c r="K876" s="4">
        <f t="shared" si="41"/>
        <v>165000000</v>
      </c>
      <c r="L876" s="7">
        <f>(Unicorns[[#This Row],[Valuation]]-Unicorns[[#This Row],[Revised Funding]])/Unicorns[[#This Row],[Revised Funding]]</f>
        <v>5.0606060606060606</v>
      </c>
      <c r="M876" t="s">
        <v>2043</v>
      </c>
      <c r="N876" s="3">
        <f t="shared" si="42"/>
        <v>5</v>
      </c>
    </row>
    <row r="877" spans="1:14" x14ac:dyDescent="0.25">
      <c r="A877" t="s">
        <v>2044</v>
      </c>
      <c r="B877" s="4">
        <v>1000000000</v>
      </c>
      <c r="C877" s="2">
        <v>44314</v>
      </c>
      <c r="D877" s="3">
        <f t="shared" si="40"/>
        <v>2021</v>
      </c>
      <c r="E877" t="s">
        <v>92</v>
      </c>
      <c r="F877" t="s">
        <v>96</v>
      </c>
      <c r="G877" t="s">
        <v>17</v>
      </c>
      <c r="H877" t="s">
        <v>18</v>
      </c>
      <c r="I877" s="3">
        <v>2016</v>
      </c>
      <c r="J877" s="4">
        <v>570000000</v>
      </c>
      <c r="K877" s="4">
        <f t="shared" si="41"/>
        <v>570000000</v>
      </c>
      <c r="L877" s="7">
        <f>(Unicorns[[#This Row],[Valuation]]-Unicorns[[#This Row],[Revised Funding]])/Unicorns[[#This Row],[Revised Funding]]</f>
        <v>0.75438596491228072</v>
      </c>
      <c r="M877" t="s">
        <v>2045</v>
      </c>
      <c r="N877" s="3">
        <f t="shared" si="42"/>
        <v>5</v>
      </c>
    </row>
    <row r="878" spans="1:14" x14ac:dyDescent="0.25">
      <c r="A878" t="s">
        <v>2046</v>
      </c>
      <c r="B878" s="4">
        <v>1000000000</v>
      </c>
      <c r="C878" s="2">
        <v>44490</v>
      </c>
      <c r="D878" s="3">
        <f t="shared" si="40"/>
        <v>2021</v>
      </c>
      <c r="E878" t="s">
        <v>44</v>
      </c>
      <c r="F878" t="s">
        <v>415</v>
      </c>
      <c r="G878" t="s">
        <v>416</v>
      </c>
      <c r="H878" t="s">
        <v>408</v>
      </c>
      <c r="I878" s="3">
        <v>2015</v>
      </c>
      <c r="J878" s="4">
        <v>390000000</v>
      </c>
      <c r="K878" s="4">
        <f t="shared" si="41"/>
        <v>390000000</v>
      </c>
      <c r="L878" s="7">
        <f>(Unicorns[[#This Row],[Valuation]]-Unicorns[[#This Row],[Revised Funding]])/Unicorns[[#This Row],[Revised Funding]]</f>
        <v>1.5641025641025641</v>
      </c>
      <c r="M878" t="s">
        <v>2047</v>
      </c>
      <c r="N878" s="3">
        <f t="shared" si="42"/>
        <v>6</v>
      </c>
    </row>
    <row r="879" spans="1:14" x14ac:dyDescent="0.25">
      <c r="A879" t="s">
        <v>2048</v>
      </c>
      <c r="B879" s="4">
        <v>1000000000</v>
      </c>
      <c r="C879" s="2">
        <v>44391</v>
      </c>
      <c r="D879" s="3">
        <f t="shared" si="40"/>
        <v>2021</v>
      </c>
      <c r="E879" t="s">
        <v>25</v>
      </c>
      <c r="F879" t="s">
        <v>2049</v>
      </c>
      <c r="G879" t="s">
        <v>17</v>
      </c>
      <c r="H879" t="s">
        <v>18</v>
      </c>
      <c r="I879" s="3">
        <v>2012</v>
      </c>
      <c r="J879" s="4">
        <v>0</v>
      </c>
      <c r="K879" s="4">
        <f t="shared" si="41"/>
        <v>458702702.7027027</v>
      </c>
      <c r="L879" s="7">
        <f>(Unicorns[[#This Row],[Valuation]]-Unicorns[[#This Row],[Revised Funding]])/Unicorns[[#This Row],[Revised Funding]]</f>
        <v>1.1800612773980672</v>
      </c>
      <c r="M879" t="s">
        <v>2050</v>
      </c>
      <c r="N879" s="3">
        <f t="shared" si="42"/>
        <v>9</v>
      </c>
    </row>
    <row r="880" spans="1:14" x14ac:dyDescent="0.25">
      <c r="A880" t="s">
        <v>2051</v>
      </c>
      <c r="B880" s="4">
        <v>1000000000</v>
      </c>
      <c r="C880" s="2">
        <v>44614</v>
      </c>
      <c r="D880" s="3">
        <f t="shared" si="40"/>
        <v>2022</v>
      </c>
      <c r="E880" t="s">
        <v>196</v>
      </c>
      <c r="F880" t="s">
        <v>96</v>
      </c>
      <c r="G880" t="s">
        <v>17</v>
      </c>
      <c r="H880" t="s">
        <v>18</v>
      </c>
      <c r="I880" s="3">
        <v>2014</v>
      </c>
      <c r="J880" s="4">
        <v>182000000</v>
      </c>
      <c r="K880" s="4">
        <f t="shared" si="41"/>
        <v>182000000</v>
      </c>
      <c r="L880" s="7">
        <f>(Unicorns[[#This Row],[Valuation]]-Unicorns[[#This Row],[Revised Funding]])/Unicorns[[#This Row],[Revised Funding]]</f>
        <v>4.4945054945054945</v>
      </c>
      <c r="M880" t="s">
        <v>2052</v>
      </c>
      <c r="N880" s="3">
        <f t="shared" si="42"/>
        <v>8</v>
      </c>
    </row>
    <row r="881" spans="1:14" x14ac:dyDescent="0.25">
      <c r="A881" t="s">
        <v>2053</v>
      </c>
      <c r="B881" s="4">
        <v>1000000000</v>
      </c>
      <c r="C881" s="2">
        <v>44476</v>
      </c>
      <c r="D881" s="3">
        <f t="shared" si="40"/>
        <v>2021</v>
      </c>
      <c r="E881" t="s">
        <v>50</v>
      </c>
      <c r="F881" t="s">
        <v>96</v>
      </c>
      <c r="G881" t="s">
        <v>17</v>
      </c>
      <c r="H881" t="s">
        <v>18</v>
      </c>
      <c r="I881" s="3">
        <v>2019</v>
      </c>
      <c r="J881" s="4">
        <v>254000000</v>
      </c>
      <c r="K881" s="4">
        <f t="shared" si="41"/>
        <v>254000000</v>
      </c>
      <c r="L881" s="7">
        <f>(Unicorns[[#This Row],[Valuation]]-Unicorns[[#This Row],[Revised Funding]])/Unicorns[[#This Row],[Revised Funding]]</f>
        <v>2.9370078740157481</v>
      </c>
      <c r="M881" t="s">
        <v>2054</v>
      </c>
      <c r="N881" s="3">
        <f t="shared" si="42"/>
        <v>2</v>
      </c>
    </row>
    <row r="882" spans="1:14" x14ac:dyDescent="0.25">
      <c r="A882" t="s">
        <v>2055</v>
      </c>
      <c r="B882" s="4">
        <v>1000000000</v>
      </c>
      <c r="C882" s="2">
        <v>44536</v>
      </c>
      <c r="D882" s="3">
        <f t="shared" si="40"/>
        <v>2021</v>
      </c>
      <c r="E882" t="s">
        <v>25</v>
      </c>
      <c r="F882" t="s">
        <v>1211</v>
      </c>
      <c r="G882" t="s">
        <v>200</v>
      </c>
      <c r="H882" t="s">
        <v>18</v>
      </c>
      <c r="I882" s="3">
        <v>2020</v>
      </c>
      <c r="J882" s="4">
        <v>109000000</v>
      </c>
      <c r="K882" s="4">
        <f t="shared" si="41"/>
        <v>109000000</v>
      </c>
      <c r="L882" s="7">
        <f>(Unicorns[[#This Row],[Valuation]]-Unicorns[[#This Row],[Revised Funding]])/Unicorns[[#This Row],[Revised Funding]]</f>
        <v>8.1743119266055047</v>
      </c>
      <c r="M882" t="s">
        <v>2056</v>
      </c>
      <c r="N882" s="3">
        <f t="shared" si="42"/>
        <v>1</v>
      </c>
    </row>
    <row r="883" spans="1:14" x14ac:dyDescent="0.25">
      <c r="A883" t="s">
        <v>2057</v>
      </c>
      <c r="B883" s="4">
        <v>1000000000</v>
      </c>
      <c r="C883" s="2">
        <v>44299</v>
      </c>
      <c r="D883" s="3">
        <f t="shared" si="40"/>
        <v>2021</v>
      </c>
      <c r="E883" t="s">
        <v>25</v>
      </c>
      <c r="F883" t="s">
        <v>241</v>
      </c>
      <c r="G883" t="s">
        <v>17</v>
      </c>
      <c r="H883" t="s">
        <v>18</v>
      </c>
      <c r="I883" s="3">
        <v>2016</v>
      </c>
      <c r="J883" s="4">
        <v>305000000</v>
      </c>
      <c r="K883" s="4">
        <f t="shared" si="41"/>
        <v>305000000</v>
      </c>
      <c r="L883" s="7">
        <f>(Unicorns[[#This Row],[Valuation]]-Unicorns[[#This Row],[Revised Funding]])/Unicorns[[#This Row],[Revised Funding]]</f>
        <v>2.278688524590164</v>
      </c>
      <c r="M883" t="s">
        <v>2058</v>
      </c>
      <c r="N883" s="3">
        <f t="shared" si="42"/>
        <v>5</v>
      </c>
    </row>
    <row r="884" spans="1:14" x14ac:dyDescent="0.25">
      <c r="A884" t="s">
        <v>2059</v>
      </c>
      <c r="B884" s="4">
        <v>1000000000</v>
      </c>
      <c r="C884" s="2">
        <v>44641</v>
      </c>
      <c r="D884" s="3">
        <f t="shared" si="40"/>
        <v>2022</v>
      </c>
      <c r="E884" t="s">
        <v>688</v>
      </c>
      <c r="F884" t="s">
        <v>272</v>
      </c>
      <c r="G884" t="s">
        <v>17</v>
      </c>
      <c r="H884" t="s">
        <v>18</v>
      </c>
      <c r="I884" s="3">
        <v>2012</v>
      </c>
      <c r="J884" s="4">
        <v>196000000</v>
      </c>
      <c r="K884" s="4">
        <f t="shared" si="41"/>
        <v>196000000</v>
      </c>
      <c r="L884" s="7">
        <f>(Unicorns[[#This Row],[Valuation]]-Unicorns[[#This Row],[Revised Funding]])/Unicorns[[#This Row],[Revised Funding]]</f>
        <v>4.1020408163265305</v>
      </c>
      <c r="M884" t="s">
        <v>2060</v>
      </c>
      <c r="N884" s="3">
        <f t="shared" si="42"/>
        <v>10</v>
      </c>
    </row>
    <row r="885" spans="1:14" x14ac:dyDescent="0.25">
      <c r="A885" t="s">
        <v>2061</v>
      </c>
      <c r="B885" s="4">
        <v>1000000000</v>
      </c>
      <c r="C885" s="2">
        <v>44509</v>
      </c>
      <c r="D885" s="3">
        <f t="shared" ref="D885:D948" si="43">YEAR(C885)</f>
        <v>2021</v>
      </c>
      <c r="E885" t="s">
        <v>196</v>
      </c>
      <c r="F885" t="s">
        <v>585</v>
      </c>
      <c r="G885" t="s">
        <v>17</v>
      </c>
      <c r="H885" t="s">
        <v>18</v>
      </c>
      <c r="I885" s="3">
        <v>2014</v>
      </c>
      <c r="J885" s="4">
        <v>269000000</v>
      </c>
      <c r="K885" s="4">
        <f t="shared" si="41"/>
        <v>269000000</v>
      </c>
      <c r="L885" s="7">
        <f>(Unicorns[[#This Row],[Valuation]]-Unicorns[[#This Row],[Revised Funding]])/Unicorns[[#This Row],[Revised Funding]]</f>
        <v>2.7174721189591078</v>
      </c>
      <c r="M885" t="s">
        <v>2062</v>
      </c>
      <c r="N885" s="3">
        <f t="shared" si="42"/>
        <v>7</v>
      </c>
    </row>
    <row r="886" spans="1:14" x14ac:dyDescent="0.25">
      <c r="A886" t="s">
        <v>2063</v>
      </c>
      <c r="B886" s="4">
        <v>1000000000</v>
      </c>
      <c r="C886" s="2">
        <v>44586</v>
      </c>
      <c r="D886" s="3">
        <f t="shared" si="43"/>
        <v>2022</v>
      </c>
      <c r="E886" t="s">
        <v>34</v>
      </c>
      <c r="F886" t="s">
        <v>2064</v>
      </c>
      <c r="G886" t="s">
        <v>65</v>
      </c>
      <c r="H886" t="s">
        <v>13</v>
      </c>
      <c r="I886" s="3">
        <v>2015</v>
      </c>
      <c r="J886" s="4">
        <v>107000000</v>
      </c>
      <c r="K886" s="4">
        <f t="shared" si="41"/>
        <v>107000000</v>
      </c>
      <c r="L886" s="7">
        <f>(Unicorns[[#This Row],[Valuation]]-Unicorns[[#This Row],[Revised Funding]])/Unicorns[[#This Row],[Revised Funding]]</f>
        <v>8.3457943925233646</v>
      </c>
      <c r="M886" t="s">
        <v>2065</v>
      </c>
      <c r="N886" s="3">
        <f t="shared" si="42"/>
        <v>7</v>
      </c>
    </row>
    <row r="887" spans="1:14" x14ac:dyDescent="0.25">
      <c r="A887" t="s">
        <v>2066</v>
      </c>
      <c r="B887" s="4">
        <v>1000000000</v>
      </c>
      <c r="C887" s="2">
        <v>44490</v>
      </c>
      <c r="D887" s="3">
        <f t="shared" si="43"/>
        <v>2021</v>
      </c>
      <c r="E887" t="s">
        <v>92</v>
      </c>
      <c r="F887" t="s">
        <v>310</v>
      </c>
      <c r="G887" t="s">
        <v>311</v>
      </c>
      <c r="H887" t="s">
        <v>31</v>
      </c>
      <c r="I887" s="3">
        <v>2014</v>
      </c>
      <c r="J887" s="4">
        <v>232000000</v>
      </c>
      <c r="K887" s="4">
        <f t="shared" si="41"/>
        <v>232000000</v>
      </c>
      <c r="L887" s="7">
        <f>(Unicorns[[#This Row],[Valuation]]-Unicorns[[#This Row],[Revised Funding]])/Unicorns[[#This Row],[Revised Funding]]</f>
        <v>3.3103448275862069</v>
      </c>
      <c r="M887" t="s">
        <v>2067</v>
      </c>
      <c r="N887" s="3">
        <f t="shared" si="42"/>
        <v>7</v>
      </c>
    </row>
    <row r="888" spans="1:14" x14ac:dyDescent="0.25">
      <c r="A888" t="s">
        <v>2068</v>
      </c>
      <c r="B888" s="4">
        <v>1000000000</v>
      </c>
      <c r="C888" s="2">
        <v>42949</v>
      </c>
      <c r="D888" s="3">
        <f t="shared" si="43"/>
        <v>2017</v>
      </c>
      <c r="E888" t="s">
        <v>21</v>
      </c>
      <c r="F888" t="s">
        <v>72</v>
      </c>
      <c r="G888" t="s">
        <v>12</v>
      </c>
      <c r="H888" t="s">
        <v>13</v>
      </c>
      <c r="I888" s="3">
        <v>2012</v>
      </c>
      <c r="J888" s="4">
        <v>549000000</v>
      </c>
      <c r="K888" s="4">
        <f t="shared" si="41"/>
        <v>549000000</v>
      </c>
      <c r="L888" s="7">
        <f>(Unicorns[[#This Row],[Valuation]]-Unicorns[[#This Row],[Revised Funding]])/Unicorns[[#This Row],[Revised Funding]]</f>
        <v>0.82149362477231325</v>
      </c>
      <c r="M888" t="s">
        <v>2069</v>
      </c>
      <c r="N888" s="3">
        <f t="shared" si="42"/>
        <v>5</v>
      </c>
    </row>
    <row r="889" spans="1:14" x14ac:dyDescent="0.25">
      <c r="A889" t="s">
        <v>2070</v>
      </c>
      <c r="B889" s="4">
        <v>1000000000</v>
      </c>
      <c r="C889" s="2">
        <v>44508</v>
      </c>
      <c r="D889" s="3">
        <f t="shared" si="43"/>
        <v>2021</v>
      </c>
      <c r="E889" t="s">
        <v>196</v>
      </c>
      <c r="F889" t="s">
        <v>116</v>
      </c>
      <c r="G889" t="s">
        <v>17</v>
      </c>
      <c r="H889" t="s">
        <v>18</v>
      </c>
      <c r="I889" s="3">
        <v>2020</v>
      </c>
      <c r="J889" s="4">
        <v>128000000</v>
      </c>
      <c r="K889" s="4">
        <f t="shared" si="41"/>
        <v>128000000</v>
      </c>
      <c r="L889" s="7">
        <f>(Unicorns[[#This Row],[Valuation]]-Unicorns[[#This Row],[Revised Funding]])/Unicorns[[#This Row],[Revised Funding]]</f>
        <v>6.8125</v>
      </c>
      <c r="M889" t="s">
        <v>2071</v>
      </c>
      <c r="N889" s="3">
        <f t="shared" si="42"/>
        <v>1</v>
      </c>
    </row>
    <row r="890" spans="1:14" x14ac:dyDescent="0.25">
      <c r="A890" t="s">
        <v>2072</v>
      </c>
      <c r="B890" s="4">
        <v>1000000000</v>
      </c>
      <c r="C890" s="2">
        <v>44223</v>
      </c>
      <c r="D890" s="3">
        <f t="shared" si="43"/>
        <v>2021</v>
      </c>
      <c r="E890" t="s">
        <v>34</v>
      </c>
      <c r="F890" t="s">
        <v>2073</v>
      </c>
      <c r="G890" t="s">
        <v>352</v>
      </c>
      <c r="H890" t="s">
        <v>13</v>
      </c>
      <c r="I890" s="3">
        <v>2015</v>
      </c>
      <c r="J890" s="4">
        <v>325000000</v>
      </c>
      <c r="K890" s="4">
        <f t="shared" si="41"/>
        <v>325000000</v>
      </c>
      <c r="L890" s="7">
        <f>(Unicorns[[#This Row],[Valuation]]-Unicorns[[#This Row],[Revised Funding]])/Unicorns[[#This Row],[Revised Funding]]</f>
        <v>2.0769230769230771</v>
      </c>
      <c r="M890" t="s">
        <v>2074</v>
      </c>
      <c r="N890" s="3">
        <f t="shared" si="42"/>
        <v>6</v>
      </c>
    </row>
    <row r="891" spans="1:14" x14ac:dyDescent="0.25">
      <c r="A891" t="s">
        <v>2075</v>
      </c>
      <c r="B891" s="4">
        <v>1000000000</v>
      </c>
      <c r="C891" s="2">
        <v>44594</v>
      </c>
      <c r="D891" s="3">
        <f t="shared" si="43"/>
        <v>2022</v>
      </c>
      <c r="E891" t="s">
        <v>50</v>
      </c>
      <c r="F891" t="s">
        <v>1820</v>
      </c>
      <c r="G891" t="s">
        <v>974</v>
      </c>
      <c r="H891" t="s">
        <v>31</v>
      </c>
      <c r="I891" s="3">
        <v>2018</v>
      </c>
      <c r="J891" s="4">
        <v>79000000</v>
      </c>
      <c r="K891" s="4">
        <f t="shared" si="41"/>
        <v>79000000</v>
      </c>
      <c r="L891" s="7">
        <f>(Unicorns[[#This Row],[Valuation]]-Unicorns[[#This Row],[Revised Funding]])/Unicorns[[#This Row],[Revised Funding]]</f>
        <v>11.658227848101266</v>
      </c>
      <c r="M891" t="s">
        <v>2076</v>
      </c>
      <c r="N891" s="3">
        <f t="shared" si="42"/>
        <v>4</v>
      </c>
    </row>
    <row r="892" spans="1:14" x14ac:dyDescent="0.25">
      <c r="A892" t="s">
        <v>2077</v>
      </c>
      <c r="B892" s="4">
        <v>1000000000</v>
      </c>
      <c r="C892" s="2">
        <v>43200</v>
      </c>
      <c r="D892" s="3">
        <f t="shared" si="43"/>
        <v>2018</v>
      </c>
      <c r="E892" t="s">
        <v>92</v>
      </c>
      <c r="F892" t="s">
        <v>293</v>
      </c>
      <c r="G892" t="s">
        <v>12</v>
      </c>
      <c r="H892" t="s">
        <v>13</v>
      </c>
      <c r="I892" s="3">
        <v>2000</v>
      </c>
      <c r="J892" s="4">
        <v>682000000</v>
      </c>
      <c r="K892" s="4">
        <f t="shared" si="41"/>
        <v>682000000</v>
      </c>
      <c r="L892" s="7">
        <f>(Unicorns[[#This Row],[Valuation]]-Unicorns[[#This Row],[Revised Funding]])/Unicorns[[#This Row],[Revised Funding]]</f>
        <v>0.4662756598240469</v>
      </c>
      <c r="M892" t="s">
        <v>2078</v>
      </c>
      <c r="N892" s="3">
        <f t="shared" si="42"/>
        <v>18</v>
      </c>
    </row>
    <row r="893" spans="1:14" x14ac:dyDescent="0.25">
      <c r="A893" t="s">
        <v>2079</v>
      </c>
      <c r="B893" s="4">
        <v>1000000000</v>
      </c>
      <c r="C893" s="2">
        <v>43754</v>
      </c>
      <c r="D893" s="3">
        <f t="shared" si="43"/>
        <v>2019</v>
      </c>
      <c r="E893" t="s">
        <v>25</v>
      </c>
      <c r="F893" t="s">
        <v>1014</v>
      </c>
      <c r="G893" t="s">
        <v>416</v>
      </c>
      <c r="H893" t="s">
        <v>408</v>
      </c>
      <c r="I893" s="3">
        <v>2012</v>
      </c>
      <c r="J893" s="4">
        <v>460000000</v>
      </c>
      <c r="K893" s="4">
        <f t="shared" si="41"/>
        <v>460000000</v>
      </c>
      <c r="L893" s="7">
        <f>(Unicorns[[#This Row],[Valuation]]-Unicorns[[#This Row],[Revised Funding]])/Unicorns[[#This Row],[Revised Funding]]</f>
        <v>1.173913043478261</v>
      </c>
      <c r="M893" t="s">
        <v>2080</v>
      </c>
      <c r="N893" s="3">
        <f t="shared" si="42"/>
        <v>7</v>
      </c>
    </row>
    <row r="894" spans="1:14" x14ac:dyDescent="0.25">
      <c r="A894" t="s">
        <v>2081</v>
      </c>
      <c r="B894" s="4">
        <v>1000000000</v>
      </c>
      <c r="C894" s="2">
        <v>44357</v>
      </c>
      <c r="D894" s="3">
        <f t="shared" si="43"/>
        <v>2021</v>
      </c>
      <c r="E894" t="s">
        <v>119</v>
      </c>
      <c r="F894" t="s">
        <v>22</v>
      </c>
      <c r="G894" t="s">
        <v>12</v>
      </c>
      <c r="H894" t="s">
        <v>13</v>
      </c>
      <c r="I894" s="3">
        <v>2017</v>
      </c>
      <c r="J894" s="4">
        <v>105000000</v>
      </c>
      <c r="K894" s="4">
        <f t="shared" si="41"/>
        <v>105000000</v>
      </c>
      <c r="L894" s="7">
        <f>(Unicorns[[#This Row],[Valuation]]-Unicorns[[#This Row],[Revised Funding]])/Unicorns[[#This Row],[Revised Funding]]</f>
        <v>8.5238095238095237</v>
      </c>
      <c r="M894" t="s">
        <v>2082</v>
      </c>
      <c r="N894" s="3">
        <f t="shared" si="42"/>
        <v>4</v>
      </c>
    </row>
    <row r="895" spans="1:14" x14ac:dyDescent="0.25">
      <c r="A895" t="s">
        <v>2083</v>
      </c>
      <c r="B895" s="4">
        <v>1000000000</v>
      </c>
      <c r="C895" s="2">
        <v>44649</v>
      </c>
      <c r="D895" s="3">
        <f t="shared" si="43"/>
        <v>2022</v>
      </c>
      <c r="E895" t="s">
        <v>196</v>
      </c>
      <c r="F895" t="s">
        <v>96</v>
      </c>
      <c r="G895" t="s">
        <v>17</v>
      </c>
      <c r="H895" t="s">
        <v>18</v>
      </c>
      <c r="I895" s="3">
        <v>2016</v>
      </c>
      <c r="J895" s="4">
        <v>209000000</v>
      </c>
      <c r="K895" s="4">
        <f t="shared" si="41"/>
        <v>209000000</v>
      </c>
      <c r="L895" s="7">
        <f>(Unicorns[[#This Row],[Valuation]]-Unicorns[[#This Row],[Revised Funding]])/Unicorns[[#This Row],[Revised Funding]]</f>
        <v>3.7846889952153111</v>
      </c>
      <c r="M895" t="s">
        <v>2084</v>
      </c>
      <c r="N895" s="3">
        <f t="shared" si="42"/>
        <v>6</v>
      </c>
    </row>
    <row r="896" spans="1:14" x14ac:dyDescent="0.25">
      <c r="A896" t="s">
        <v>2085</v>
      </c>
      <c r="B896" s="4">
        <v>1000000000</v>
      </c>
      <c r="C896" s="2">
        <v>43949</v>
      </c>
      <c r="D896" s="3">
        <f t="shared" si="43"/>
        <v>2020</v>
      </c>
      <c r="E896" t="s">
        <v>15</v>
      </c>
      <c r="F896" t="s">
        <v>630</v>
      </c>
      <c r="G896" t="s">
        <v>631</v>
      </c>
      <c r="H896" t="s">
        <v>13</v>
      </c>
      <c r="I896" s="3">
        <v>2015</v>
      </c>
      <c r="J896" s="4">
        <v>279000000</v>
      </c>
      <c r="K896" s="4">
        <f t="shared" si="41"/>
        <v>279000000</v>
      </c>
      <c r="L896" s="7">
        <f>(Unicorns[[#This Row],[Valuation]]-Unicorns[[#This Row],[Revised Funding]])/Unicorns[[#This Row],[Revised Funding]]</f>
        <v>2.5842293906810037</v>
      </c>
      <c r="M896" t="s">
        <v>2086</v>
      </c>
      <c r="N896" s="3">
        <f t="shared" si="42"/>
        <v>5</v>
      </c>
    </row>
    <row r="897" spans="1:14" x14ac:dyDescent="0.25">
      <c r="A897" t="s">
        <v>2087</v>
      </c>
      <c r="B897" s="4">
        <v>1000000000</v>
      </c>
      <c r="C897" s="2">
        <v>44588</v>
      </c>
      <c r="D897" s="3">
        <f t="shared" si="43"/>
        <v>2022</v>
      </c>
      <c r="E897" t="s">
        <v>25</v>
      </c>
      <c r="F897" t="s">
        <v>96</v>
      </c>
      <c r="G897" t="s">
        <v>17</v>
      </c>
      <c r="H897" t="s">
        <v>18</v>
      </c>
      <c r="I897" s="3">
        <v>2015</v>
      </c>
      <c r="J897" s="4">
        <v>145000000</v>
      </c>
      <c r="K897" s="4">
        <f t="shared" si="41"/>
        <v>145000000</v>
      </c>
      <c r="L897" s="7">
        <f>(Unicorns[[#This Row],[Valuation]]-Unicorns[[#This Row],[Revised Funding]])/Unicorns[[#This Row],[Revised Funding]]</f>
        <v>5.8965517241379306</v>
      </c>
      <c r="M897" t="s">
        <v>2088</v>
      </c>
      <c r="N897" s="3">
        <f t="shared" si="42"/>
        <v>7</v>
      </c>
    </row>
    <row r="898" spans="1:14" x14ac:dyDescent="0.25">
      <c r="A898" t="s">
        <v>2089</v>
      </c>
      <c r="B898" s="4">
        <v>1000000000</v>
      </c>
      <c r="C898" s="2">
        <v>44277</v>
      </c>
      <c r="D898" s="3">
        <f t="shared" si="43"/>
        <v>2021</v>
      </c>
      <c r="E898" t="s">
        <v>92</v>
      </c>
      <c r="F898" t="s">
        <v>231</v>
      </c>
      <c r="G898" t="s">
        <v>17</v>
      </c>
      <c r="H898" t="s">
        <v>18</v>
      </c>
      <c r="I898" s="3">
        <v>2012</v>
      </c>
      <c r="J898" s="4">
        <v>259000000</v>
      </c>
      <c r="K898" s="4">
        <f t="shared" ref="K898:K961" si="44">IF(J898=0,AVERAGEIF($E$2:$E$1057,_xlfn.XLOOKUP(J898,$J$2:$J$1057,$E$2:$E$1057),$J$2:$J$1057),J898)</f>
        <v>259000000</v>
      </c>
      <c r="L898" s="7">
        <f>(Unicorns[[#This Row],[Valuation]]-Unicorns[[#This Row],[Revised Funding]])/Unicorns[[#This Row],[Revised Funding]]</f>
        <v>2.8610038610038608</v>
      </c>
      <c r="M898" t="s">
        <v>2090</v>
      </c>
      <c r="N898" s="3">
        <f t="shared" ref="N898:N961" si="45">D898-I898</f>
        <v>9</v>
      </c>
    </row>
    <row r="899" spans="1:14" x14ac:dyDescent="0.25">
      <c r="A899" t="s">
        <v>2091</v>
      </c>
      <c r="B899" s="4">
        <v>1000000000</v>
      </c>
      <c r="C899" s="2">
        <v>44518</v>
      </c>
      <c r="D899" s="3">
        <f t="shared" si="43"/>
        <v>2021</v>
      </c>
      <c r="E899" t="s">
        <v>196</v>
      </c>
      <c r="F899" t="s">
        <v>2092</v>
      </c>
      <c r="G899" t="s">
        <v>17</v>
      </c>
      <c r="H899" t="s">
        <v>18</v>
      </c>
      <c r="I899" s="3">
        <v>2016</v>
      </c>
      <c r="J899" s="4">
        <v>258000000</v>
      </c>
      <c r="K899" s="4">
        <f t="shared" si="44"/>
        <v>258000000</v>
      </c>
      <c r="L899" s="7">
        <f>(Unicorns[[#This Row],[Valuation]]-Unicorns[[#This Row],[Revised Funding]])/Unicorns[[#This Row],[Revised Funding]]</f>
        <v>2.8759689922480618</v>
      </c>
      <c r="M899" t="s">
        <v>2093</v>
      </c>
      <c r="N899" s="3">
        <f t="shared" si="45"/>
        <v>5</v>
      </c>
    </row>
    <row r="900" spans="1:14" x14ac:dyDescent="0.25">
      <c r="A900" t="s">
        <v>2094</v>
      </c>
      <c r="B900" s="4">
        <v>1000000000</v>
      </c>
      <c r="C900" s="2">
        <v>44495</v>
      </c>
      <c r="D900" s="3">
        <f t="shared" si="43"/>
        <v>2021</v>
      </c>
      <c r="E900" t="s">
        <v>44</v>
      </c>
      <c r="F900" t="s">
        <v>96</v>
      </c>
      <c r="G900" t="s">
        <v>17</v>
      </c>
      <c r="H900" t="s">
        <v>18</v>
      </c>
      <c r="I900" s="3">
        <v>2015</v>
      </c>
      <c r="J900" s="4">
        <v>294000000</v>
      </c>
      <c r="K900" s="4">
        <f t="shared" si="44"/>
        <v>294000000</v>
      </c>
      <c r="L900" s="7">
        <f>(Unicorns[[#This Row],[Valuation]]-Unicorns[[#This Row],[Revised Funding]])/Unicorns[[#This Row],[Revised Funding]]</f>
        <v>2.4013605442176869</v>
      </c>
      <c r="M900" t="s">
        <v>2095</v>
      </c>
      <c r="N900" s="3">
        <f t="shared" si="45"/>
        <v>6</v>
      </c>
    </row>
    <row r="901" spans="1:14" x14ac:dyDescent="0.25">
      <c r="A901" t="s">
        <v>2096</v>
      </c>
      <c r="B901" s="4">
        <v>1000000000</v>
      </c>
      <c r="C901" s="2">
        <v>44279</v>
      </c>
      <c r="D901" s="3">
        <f t="shared" si="43"/>
        <v>2021</v>
      </c>
      <c r="E901" t="s">
        <v>10</v>
      </c>
      <c r="F901" t="s">
        <v>231</v>
      </c>
      <c r="G901" t="s">
        <v>17</v>
      </c>
      <c r="H901" t="s">
        <v>18</v>
      </c>
      <c r="I901" s="3">
        <v>2009</v>
      </c>
      <c r="J901" s="4">
        <v>277000000</v>
      </c>
      <c r="K901" s="4">
        <f t="shared" si="44"/>
        <v>277000000</v>
      </c>
      <c r="L901" s="7">
        <f>(Unicorns[[#This Row],[Valuation]]-Unicorns[[#This Row],[Revised Funding]])/Unicorns[[#This Row],[Revised Funding]]</f>
        <v>2.6101083032490973</v>
      </c>
      <c r="M901" t="s">
        <v>1018</v>
      </c>
      <c r="N901" s="3">
        <f t="shared" si="45"/>
        <v>12</v>
      </c>
    </row>
    <row r="902" spans="1:14" x14ac:dyDescent="0.25">
      <c r="A902" t="s">
        <v>2097</v>
      </c>
      <c r="B902" s="4">
        <v>1000000000</v>
      </c>
      <c r="C902" s="2">
        <v>44587</v>
      </c>
      <c r="D902" s="3">
        <f t="shared" si="43"/>
        <v>2022</v>
      </c>
      <c r="E902" t="s">
        <v>34</v>
      </c>
      <c r="F902" t="s">
        <v>96</v>
      </c>
      <c r="G902" t="s">
        <v>17</v>
      </c>
      <c r="H902" t="s">
        <v>18</v>
      </c>
      <c r="I902" s="3">
        <v>2012</v>
      </c>
      <c r="J902" s="4">
        <v>299000000</v>
      </c>
      <c r="K902" s="4">
        <f t="shared" si="44"/>
        <v>299000000</v>
      </c>
      <c r="L902" s="7">
        <f>(Unicorns[[#This Row],[Valuation]]-Unicorns[[#This Row],[Revised Funding]])/Unicorns[[#This Row],[Revised Funding]]</f>
        <v>2.3444816053511706</v>
      </c>
      <c r="M902" t="s">
        <v>2098</v>
      </c>
      <c r="N902" s="3">
        <f t="shared" si="45"/>
        <v>10</v>
      </c>
    </row>
    <row r="903" spans="1:14" x14ac:dyDescent="0.25">
      <c r="A903" t="s">
        <v>2099</v>
      </c>
      <c r="B903" s="4">
        <v>1000000000</v>
      </c>
      <c r="C903" s="2">
        <v>44300</v>
      </c>
      <c r="D903" s="3">
        <f t="shared" si="43"/>
        <v>2021</v>
      </c>
      <c r="E903" t="s">
        <v>92</v>
      </c>
      <c r="F903" t="s">
        <v>572</v>
      </c>
      <c r="G903" t="s">
        <v>12</v>
      </c>
      <c r="H903" t="s">
        <v>13</v>
      </c>
      <c r="I903" s="3">
        <v>2019</v>
      </c>
      <c r="J903" s="4">
        <v>391000000</v>
      </c>
      <c r="K903" s="4">
        <f t="shared" si="44"/>
        <v>391000000</v>
      </c>
      <c r="L903" s="7">
        <f>(Unicorns[[#This Row],[Valuation]]-Unicorns[[#This Row],[Revised Funding]])/Unicorns[[#This Row],[Revised Funding]]</f>
        <v>1.5575447570332481</v>
      </c>
      <c r="M903" t="s">
        <v>2100</v>
      </c>
      <c r="N903" s="3">
        <f t="shared" si="45"/>
        <v>2</v>
      </c>
    </row>
    <row r="904" spans="1:14" x14ac:dyDescent="0.25">
      <c r="A904" t="s">
        <v>2101</v>
      </c>
      <c r="B904" s="4">
        <v>1000000000</v>
      </c>
      <c r="C904" s="2">
        <v>44636</v>
      </c>
      <c r="D904" s="3">
        <f t="shared" si="43"/>
        <v>2022</v>
      </c>
      <c r="E904" t="s">
        <v>25</v>
      </c>
      <c r="F904" t="s">
        <v>807</v>
      </c>
      <c r="G904" t="s">
        <v>17</v>
      </c>
      <c r="H904" t="s">
        <v>18</v>
      </c>
      <c r="I904" s="3">
        <v>2011</v>
      </c>
      <c r="J904" s="4">
        <v>314000000</v>
      </c>
      <c r="K904" s="4">
        <f t="shared" si="44"/>
        <v>314000000</v>
      </c>
      <c r="L904" s="7">
        <f>(Unicorns[[#This Row],[Valuation]]-Unicorns[[#This Row],[Revised Funding]])/Unicorns[[#This Row],[Revised Funding]]</f>
        <v>2.1847133757961785</v>
      </c>
      <c r="M904" t="s">
        <v>2102</v>
      </c>
      <c r="N904" s="3">
        <f t="shared" si="45"/>
        <v>11</v>
      </c>
    </row>
    <row r="905" spans="1:14" x14ac:dyDescent="0.25">
      <c r="A905" t="s">
        <v>2103</v>
      </c>
      <c r="B905" s="4">
        <v>1000000000</v>
      </c>
      <c r="C905" s="2">
        <v>44228</v>
      </c>
      <c r="D905" s="3">
        <f t="shared" si="43"/>
        <v>2021</v>
      </c>
      <c r="E905" t="s">
        <v>44</v>
      </c>
      <c r="F905" t="s">
        <v>962</v>
      </c>
      <c r="G905" t="s">
        <v>963</v>
      </c>
      <c r="H905" t="s">
        <v>13</v>
      </c>
      <c r="I905" s="3">
        <v>2017</v>
      </c>
      <c r="J905" s="4">
        <v>350000000</v>
      </c>
      <c r="K905" s="4">
        <f t="shared" si="44"/>
        <v>350000000</v>
      </c>
      <c r="L905" s="7">
        <f>(Unicorns[[#This Row],[Valuation]]-Unicorns[[#This Row],[Revised Funding]])/Unicorns[[#This Row],[Revised Funding]]</f>
        <v>1.8571428571428572</v>
      </c>
      <c r="M905" t="s">
        <v>2104</v>
      </c>
      <c r="N905" s="3">
        <f t="shared" si="45"/>
        <v>4</v>
      </c>
    </row>
    <row r="906" spans="1:14" x14ac:dyDescent="0.25">
      <c r="A906" t="s">
        <v>2105</v>
      </c>
      <c r="B906" s="4">
        <v>1000000000</v>
      </c>
      <c r="C906" s="2">
        <v>43339</v>
      </c>
      <c r="D906" s="3">
        <f t="shared" si="43"/>
        <v>2018</v>
      </c>
      <c r="E906" t="s">
        <v>44</v>
      </c>
      <c r="F906" t="s">
        <v>11</v>
      </c>
      <c r="G906" t="s">
        <v>12</v>
      </c>
      <c r="H906" t="s">
        <v>13</v>
      </c>
      <c r="I906" s="3">
        <v>2014</v>
      </c>
      <c r="J906" s="4">
        <v>359000000</v>
      </c>
      <c r="K906" s="4">
        <f t="shared" si="44"/>
        <v>359000000</v>
      </c>
      <c r="L906" s="7">
        <f>(Unicorns[[#This Row],[Valuation]]-Unicorns[[#This Row],[Revised Funding]])/Unicorns[[#This Row],[Revised Funding]]</f>
        <v>1.7855153203342617</v>
      </c>
      <c r="M906" t="s">
        <v>2106</v>
      </c>
      <c r="N906" s="3">
        <f t="shared" si="45"/>
        <v>4</v>
      </c>
    </row>
    <row r="907" spans="1:14" x14ac:dyDescent="0.25">
      <c r="A907" t="s">
        <v>2107</v>
      </c>
      <c r="B907" s="4">
        <v>1000000000</v>
      </c>
      <c r="C907" s="2">
        <v>44566</v>
      </c>
      <c r="D907" s="3">
        <f t="shared" si="43"/>
        <v>2022</v>
      </c>
      <c r="E907" t="s">
        <v>50</v>
      </c>
      <c r="F907" t="s">
        <v>214</v>
      </c>
      <c r="G907" t="s">
        <v>65</v>
      </c>
      <c r="H907" t="s">
        <v>13</v>
      </c>
      <c r="I907" s="3">
        <v>2000</v>
      </c>
      <c r="J907" s="4">
        <v>685000000</v>
      </c>
      <c r="K907" s="4">
        <f t="shared" si="44"/>
        <v>685000000</v>
      </c>
      <c r="L907" s="7">
        <f>(Unicorns[[#This Row],[Valuation]]-Unicorns[[#This Row],[Revised Funding]])/Unicorns[[#This Row],[Revised Funding]]</f>
        <v>0.45985401459854014</v>
      </c>
      <c r="M907" t="s">
        <v>2108</v>
      </c>
      <c r="N907" s="3">
        <f t="shared" si="45"/>
        <v>22</v>
      </c>
    </row>
    <row r="908" spans="1:14" x14ac:dyDescent="0.25">
      <c r="A908" t="s">
        <v>2109</v>
      </c>
      <c r="B908" s="4">
        <v>1000000000</v>
      </c>
      <c r="C908" s="2">
        <v>44418</v>
      </c>
      <c r="D908" s="3">
        <f t="shared" si="43"/>
        <v>2021</v>
      </c>
      <c r="E908" t="s">
        <v>25</v>
      </c>
      <c r="F908" t="s">
        <v>277</v>
      </c>
      <c r="G908" t="s">
        <v>225</v>
      </c>
      <c r="H908" t="s">
        <v>18</v>
      </c>
      <c r="I908" s="3">
        <v>2004</v>
      </c>
      <c r="J908" s="4">
        <v>156000000</v>
      </c>
      <c r="K908" s="4">
        <f t="shared" si="44"/>
        <v>156000000</v>
      </c>
      <c r="L908" s="7">
        <f>(Unicorns[[#This Row],[Valuation]]-Unicorns[[#This Row],[Revised Funding]])/Unicorns[[#This Row],[Revised Funding]]</f>
        <v>5.4102564102564106</v>
      </c>
      <c r="M908" t="s">
        <v>2110</v>
      </c>
      <c r="N908" s="3">
        <f t="shared" si="45"/>
        <v>17</v>
      </c>
    </row>
    <row r="909" spans="1:14" x14ac:dyDescent="0.25">
      <c r="A909" t="s">
        <v>2111</v>
      </c>
      <c r="B909" s="4">
        <v>1000000000</v>
      </c>
      <c r="C909" s="2">
        <v>42187</v>
      </c>
      <c r="D909" s="3">
        <f t="shared" si="43"/>
        <v>2015</v>
      </c>
      <c r="E909" t="s">
        <v>208</v>
      </c>
      <c r="F909" t="s">
        <v>11</v>
      </c>
      <c r="G909" t="s">
        <v>12</v>
      </c>
      <c r="H909" t="s">
        <v>13</v>
      </c>
      <c r="I909" s="3">
        <v>2011</v>
      </c>
      <c r="J909" s="4">
        <v>283000000</v>
      </c>
      <c r="K909" s="4">
        <f t="shared" si="44"/>
        <v>283000000</v>
      </c>
      <c r="L909" s="7">
        <f>(Unicorns[[#This Row],[Valuation]]-Unicorns[[#This Row],[Revised Funding]])/Unicorns[[#This Row],[Revised Funding]]</f>
        <v>2.5335689045936394</v>
      </c>
      <c r="M909" t="s">
        <v>2112</v>
      </c>
      <c r="N909" s="3">
        <f t="shared" si="45"/>
        <v>4</v>
      </c>
    </row>
    <row r="910" spans="1:14" x14ac:dyDescent="0.25">
      <c r="A910" t="s">
        <v>2113</v>
      </c>
      <c r="B910" s="4">
        <v>1000000000</v>
      </c>
      <c r="C910" s="2">
        <v>44627</v>
      </c>
      <c r="D910" s="3">
        <f t="shared" si="43"/>
        <v>2022</v>
      </c>
      <c r="E910" t="s">
        <v>25</v>
      </c>
      <c r="F910" t="s">
        <v>96</v>
      </c>
      <c r="G910" t="s">
        <v>17</v>
      </c>
      <c r="H910" t="s">
        <v>18</v>
      </c>
      <c r="I910" s="3">
        <v>2018</v>
      </c>
      <c r="J910" s="4">
        <v>45000000</v>
      </c>
      <c r="K910" s="4">
        <f t="shared" si="44"/>
        <v>45000000</v>
      </c>
      <c r="L910" s="7">
        <f>(Unicorns[[#This Row],[Valuation]]-Unicorns[[#This Row],[Revised Funding]])/Unicorns[[#This Row],[Revised Funding]]</f>
        <v>21.222222222222221</v>
      </c>
      <c r="M910" t="s">
        <v>2114</v>
      </c>
      <c r="N910" s="3">
        <f t="shared" si="45"/>
        <v>4</v>
      </c>
    </row>
    <row r="911" spans="1:14" x14ac:dyDescent="0.25">
      <c r="A911" t="s">
        <v>2115</v>
      </c>
      <c r="B911" s="4">
        <v>1000000000</v>
      </c>
      <c r="C911" s="2">
        <v>43425</v>
      </c>
      <c r="D911" s="3">
        <f t="shared" si="43"/>
        <v>2018</v>
      </c>
      <c r="E911" t="s">
        <v>119</v>
      </c>
      <c r="F911" t="s">
        <v>11</v>
      </c>
      <c r="G911" t="s">
        <v>12</v>
      </c>
      <c r="H911" t="s">
        <v>13</v>
      </c>
      <c r="I911" s="3">
        <v>2015</v>
      </c>
      <c r="J911" s="4">
        <v>439000000</v>
      </c>
      <c r="K911" s="4">
        <f t="shared" si="44"/>
        <v>439000000</v>
      </c>
      <c r="L911" s="7">
        <f>(Unicorns[[#This Row],[Valuation]]-Unicorns[[#This Row],[Revised Funding]])/Unicorns[[#This Row],[Revised Funding]]</f>
        <v>1.2779043280182232</v>
      </c>
      <c r="M911" t="s">
        <v>2116</v>
      </c>
      <c r="N911" s="3">
        <f t="shared" si="45"/>
        <v>3</v>
      </c>
    </row>
    <row r="912" spans="1:14" x14ac:dyDescent="0.25">
      <c r="A912" t="s">
        <v>2117</v>
      </c>
      <c r="B912" s="4">
        <v>1000000000</v>
      </c>
      <c r="C912" s="2">
        <v>44424</v>
      </c>
      <c r="D912" s="3">
        <f t="shared" si="43"/>
        <v>2021</v>
      </c>
      <c r="E912" t="s">
        <v>21</v>
      </c>
      <c r="F912" t="s">
        <v>1820</v>
      </c>
      <c r="G912" t="s">
        <v>974</v>
      </c>
      <c r="H912" t="s">
        <v>31</v>
      </c>
      <c r="I912" s="3">
        <v>2007</v>
      </c>
      <c r="J912" s="4">
        <v>269000000</v>
      </c>
      <c r="K912" s="4">
        <f t="shared" si="44"/>
        <v>269000000</v>
      </c>
      <c r="L912" s="7">
        <f>(Unicorns[[#This Row],[Valuation]]-Unicorns[[#This Row],[Revised Funding]])/Unicorns[[#This Row],[Revised Funding]]</f>
        <v>2.7174721189591078</v>
      </c>
      <c r="M912" t="s">
        <v>2118</v>
      </c>
      <c r="N912" s="3">
        <f t="shared" si="45"/>
        <v>14</v>
      </c>
    </row>
    <row r="913" spans="1:14" x14ac:dyDescent="0.25">
      <c r="A913" t="s">
        <v>2119</v>
      </c>
      <c r="B913" s="4">
        <v>1000000000</v>
      </c>
      <c r="C913" s="2">
        <v>44641</v>
      </c>
      <c r="D913" s="3">
        <f t="shared" si="43"/>
        <v>2022</v>
      </c>
      <c r="E913" t="s">
        <v>25</v>
      </c>
      <c r="F913" t="s">
        <v>96</v>
      </c>
      <c r="G913" t="s">
        <v>17</v>
      </c>
      <c r="H913" t="s">
        <v>18</v>
      </c>
      <c r="I913" s="3">
        <v>2012</v>
      </c>
      <c r="J913" s="4">
        <v>152000000</v>
      </c>
      <c r="K913" s="4">
        <f t="shared" si="44"/>
        <v>152000000</v>
      </c>
      <c r="L913" s="7">
        <f>(Unicorns[[#This Row],[Valuation]]-Unicorns[[#This Row],[Revised Funding]])/Unicorns[[#This Row],[Revised Funding]]</f>
        <v>5.5789473684210522</v>
      </c>
      <c r="M913" t="s">
        <v>2120</v>
      </c>
      <c r="N913" s="3">
        <f t="shared" si="45"/>
        <v>10</v>
      </c>
    </row>
    <row r="914" spans="1:14" x14ac:dyDescent="0.25">
      <c r="A914" t="s">
        <v>2121</v>
      </c>
      <c r="B914" s="4">
        <v>1000000000</v>
      </c>
      <c r="C914" s="2">
        <v>44396</v>
      </c>
      <c r="D914" s="3">
        <f t="shared" si="43"/>
        <v>2021</v>
      </c>
      <c r="E914" t="s">
        <v>34</v>
      </c>
      <c r="F914" t="s">
        <v>2122</v>
      </c>
      <c r="G914" t="s">
        <v>36</v>
      </c>
      <c r="H914" t="s">
        <v>37</v>
      </c>
      <c r="I914" s="3">
        <v>2015</v>
      </c>
      <c r="J914" s="4">
        <v>284000000</v>
      </c>
      <c r="K914" s="4">
        <f t="shared" si="44"/>
        <v>284000000</v>
      </c>
      <c r="L914" s="7">
        <f>(Unicorns[[#This Row],[Valuation]]-Unicorns[[#This Row],[Revised Funding]])/Unicorns[[#This Row],[Revised Funding]]</f>
        <v>2.5211267605633805</v>
      </c>
      <c r="M914" t="s">
        <v>2123</v>
      </c>
      <c r="N914" s="3">
        <f t="shared" si="45"/>
        <v>6</v>
      </c>
    </row>
    <row r="915" spans="1:14" x14ac:dyDescent="0.25">
      <c r="A915" t="s">
        <v>2124</v>
      </c>
      <c r="B915" s="4">
        <v>1000000000</v>
      </c>
      <c r="C915" s="2">
        <v>44300</v>
      </c>
      <c r="D915" s="3">
        <f t="shared" si="43"/>
        <v>2021</v>
      </c>
      <c r="E915" t="s">
        <v>10</v>
      </c>
      <c r="F915" t="s">
        <v>193</v>
      </c>
      <c r="G915" t="s">
        <v>17</v>
      </c>
      <c r="H915" t="s">
        <v>18</v>
      </c>
      <c r="I915" s="3">
        <v>2016</v>
      </c>
      <c r="J915" s="4">
        <v>362000000</v>
      </c>
      <c r="K915" s="4">
        <f t="shared" si="44"/>
        <v>362000000</v>
      </c>
      <c r="L915" s="7">
        <f>(Unicorns[[#This Row],[Valuation]]-Unicorns[[#This Row],[Revised Funding]])/Unicorns[[#This Row],[Revised Funding]]</f>
        <v>1.7624309392265194</v>
      </c>
      <c r="M915" t="s">
        <v>2125</v>
      </c>
      <c r="N915" s="3">
        <f t="shared" si="45"/>
        <v>5</v>
      </c>
    </row>
    <row r="916" spans="1:14" x14ac:dyDescent="0.25">
      <c r="A916" t="s">
        <v>2126</v>
      </c>
      <c r="B916" s="4">
        <v>1000000000</v>
      </c>
      <c r="C916" s="2">
        <v>44481</v>
      </c>
      <c r="D916" s="3">
        <f t="shared" si="43"/>
        <v>2021</v>
      </c>
      <c r="E916" t="s">
        <v>10</v>
      </c>
      <c r="F916" t="s">
        <v>351</v>
      </c>
      <c r="G916" t="s">
        <v>352</v>
      </c>
      <c r="H916" t="s">
        <v>13</v>
      </c>
      <c r="I916" s="3">
        <v>2017</v>
      </c>
      <c r="J916" s="4">
        <v>221000000</v>
      </c>
      <c r="K916" s="4">
        <f t="shared" si="44"/>
        <v>221000000</v>
      </c>
      <c r="L916" s="7">
        <f>(Unicorns[[#This Row],[Valuation]]-Unicorns[[#This Row],[Revised Funding]])/Unicorns[[#This Row],[Revised Funding]]</f>
        <v>3.5248868778280542</v>
      </c>
      <c r="M916" t="s">
        <v>2127</v>
      </c>
      <c r="N916" s="3">
        <f t="shared" si="45"/>
        <v>4</v>
      </c>
    </row>
    <row r="917" spans="1:14" x14ac:dyDescent="0.25">
      <c r="A917" t="s">
        <v>2128</v>
      </c>
      <c r="B917" s="4">
        <v>1000000000</v>
      </c>
      <c r="C917" s="2">
        <v>44552</v>
      </c>
      <c r="D917" s="3">
        <f t="shared" si="43"/>
        <v>2021</v>
      </c>
      <c r="E917" t="s">
        <v>688</v>
      </c>
      <c r="F917" t="s">
        <v>11</v>
      </c>
      <c r="G917" t="s">
        <v>12</v>
      </c>
      <c r="H917" t="s">
        <v>13</v>
      </c>
      <c r="I917" s="3">
        <v>2019</v>
      </c>
      <c r="J917" s="4">
        <v>157000000</v>
      </c>
      <c r="K917" s="4">
        <f t="shared" si="44"/>
        <v>157000000</v>
      </c>
      <c r="L917" s="7">
        <f>(Unicorns[[#This Row],[Valuation]]-Unicorns[[#This Row],[Revised Funding]])/Unicorns[[#This Row],[Revised Funding]]</f>
        <v>5.369426751592357</v>
      </c>
      <c r="M917" t="s">
        <v>2129</v>
      </c>
      <c r="N917" s="3">
        <f t="shared" si="45"/>
        <v>2</v>
      </c>
    </row>
    <row r="918" spans="1:14" x14ac:dyDescent="0.25">
      <c r="A918" t="s">
        <v>2130</v>
      </c>
      <c r="B918" s="4">
        <v>1000000000</v>
      </c>
      <c r="C918" s="2">
        <v>44614</v>
      </c>
      <c r="D918" s="3">
        <f t="shared" si="43"/>
        <v>2022</v>
      </c>
      <c r="E918" t="s">
        <v>34</v>
      </c>
      <c r="F918" t="s">
        <v>64</v>
      </c>
      <c r="G918" t="s">
        <v>65</v>
      </c>
      <c r="H918" t="s">
        <v>13</v>
      </c>
      <c r="I918" s="3">
        <v>2017</v>
      </c>
      <c r="J918" s="4">
        <v>137000000</v>
      </c>
      <c r="K918" s="4">
        <f t="shared" si="44"/>
        <v>137000000</v>
      </c>
      <c r="L918" s="7">
        <f>(Unicorns[[#This Row],[Valuation]]-Unicorns[[#This Row],[Revised Funding]])/Unicorns[[#This Row],[Revised Funding]]</f>
        <v>6.2992700729927007</v>
      </c>
      <c r="M918" t="s">
        <v>2131</v>
      </c>
      <c r="N918" s="3">
        <f t="shared" si="45"/>
        <v>5</v>
      </c>
    </row>
    <row r="919" spans="1:14" x14ac:dyDescent="0.25">
      <c r="A919" t="s">
        <v>2132</v>
      </c>
      <c r="B919" s="4">
        <v>1000000000</v>
      </c>
      <c r="C919" s="2">
        <v>44463</v>
      </c>
      <c r="D919" s="3">
        <f t="shared" si="43"/>
        <v>2021</v>
      </c>
      <c r="E919" t="s">
        <v>47</v>
      </c>
      <c r="F919" t="s">
        <v>72</v>
      </c>
      <c r="G919" t="s">
        <v>12</v>
      </c>
      <c r="H919" t="s">
        <v>13</v>
      </c>
      <c r="I919" s="3">
        <v>2020</v>
      </c>
      <c r="J919" s="4">
        <v>100000000</v>
      </c>
      <c r="K919" s="4">
        <f t="shared" si="44"/>
        <v>100000000</v>
      </c>
      <c r="L919" s="7">
        <f>(Unicorns[[#This Row],[Valuation]]-Unicorns[[#This Row],[Revised Funding]])/Unicorns[[#This Row],[Revised Funding]]</f>
        <v>9</v>
      </c>
      <c r="M919" t="s">
        <v>2133</v>
      </c>
      <c r="N919" s="3">
        <f t="shared" si="45"/>
        <v>1</v>
      </c>
    </row>
    <row r="920" spans="1:14" x14ac:dyDescent="0.25">
      <c r="A920" t="s">
        <v>2134</v>
      </c>
      <c r="B920" s="4">
        <v>1000000000</v>
      </c>
      <c r="C920" s="2">
        <v>44516</v>
      </c>
      <c r="D920" s="3">
        <f t="shared" si="43"/>
        <v>2021</v>
      </c>
      <c r="E920" t="s">
        <v>21</v>
      </c>
      <c r="F920" t="s">
        <v>241</v>
      </c>
      <c r="G920" t="s">
        <v>17</v>
      </c>
      <c r="H920" t="s">
        <v>18</v>
      </c>
      <c r="I920" s="3">
        <v>2017</v>
      </c>
      <c r="J920" s="4">
        <v>800000000</v>
      </c>
      <c r="K920" s="4">
        <f t="shared" si="44"/>
        <v>800000000</v>
      </c>
      <c r="L920" s="7">
        <f>(Unicorns[[#This Row],[Valuation]]-Unicorns[[#This Row],[Revised Funding]])/Unicorns[[#This Row],[Revised Funding]]</f>
        <v>0.25</v>
      </c>
      <c r="M920" t="s">
        <v>2135</v>
      </c>
      <c r="N920" s="3">
        <f t="shared" si="45"/>
        <v>4</v>
      </c>
    </row>
    <row r="921" spans="1:14" x14ac:dyDescent="0.25">
      <c r="A921" t="s">
        <v>2136</v>
      </c>
      <c r="B921" s="4">
        <v>1000000000</v>
      </c>
      <c r="C921" s="2">
        <v>43241</v>
      </c>
      <c r="D921" s="3">
        <f t="shared" si="43"/>
        <v>2018</v>
      </c>
      <c r="E921" t="s">
        <v>208</v>
      </c>
      <c r="F921" t="s">
        <v>2137</v>
      </c>
      <c r="G921" t="s">
        <v>329</v>
      </c>
      <c r="H921" t="s">
        <v>31</v>
      </c>
      <c r="I921" s="3">
        <v>2016</v>
      </c>
      <c r="J921" s="4">
        <v>330000000</v>
      </c>
      <c r="K921" s="4">
        <f t="shared" si="44"/>
        <v>330000000</v>
      </c>
      <c r="L921" s="7">
        <f>(Unicorns[[#This Row],[Valuation]]-Unicorns[[#This Row],[Revised Funding]])/Unicorns[[#This Row],[Revised Funding]]</f>
        <v>2.0303030303030303</v>
      </c>
      <c r="M921" t="s">
        <v>2138</v>
      </c>
      <c r="N921" s="3">
        <f t="shared" si="45"/>
        <v>2</v>
      </c>
    </row>
    <row r="922" spans="1:14" x14ac:dyDescent="0.25">
      <c r="A922" t="s">
        <v>2139</v>
      </c>
      <c r="B922" s="4">
        <v>1000000000</v>
      </c>
      <c r="C922" s="2">
        <v>43907</v>
      </c>
      <c r="D922" s="3">
        <f t="shared" si="43"/>
        <v>2020</v>
      </c>
      <c r="E922" t="s">
        <v>21</v>
      </c>
      <c r="F922" t="s">
        <v>304</v>
      </c>
      <c r="G922" t="s">
        <v>305</v>
      </c>
      <c r="H922" t="s">
        <v>31</v>
      </c>
      <c r="I922" s="3">
        <v>2011</v>
      </c>
      <c r="J922" s="4">
        <v>127000000</v>
      </c>
      <c r="K922" s="4">
        <f t="shared" si="44"/>
        <v>127000000</v>
      </c>
      <c r="L922" s="7">
        <f>(Unicorns[[#This Row],[Valuation]]-Unicorns[[#This Row],[Revised Funding]])/Unicorns[[#This Row],[Revised Funding]]</f>
        <v>6.8740157480314963</v>
      </c>
      <c r="M922" t="s">
        <v>2140</v>
      </c>
      <c r="N922" s="3">
        <f t="shared" si="45"/>
        <v>9</v>
      </c>
    </row>
    <row r="923" spans="1:14" x14ac:dyDescent="0.25">
      <c r="A923" t="s">
        <v>2141</v>
      </c>
      <c r="B923" s="4">
        <v>1000000000</v>
      </c>
      <c r="C923" s="2">
        <v>43244</v>
      </c>
      <c r="D923" s="3">
        <f t="shared" si="43"/>
        <v>2018</v>
      </c>
      <c r="E923" t="s">
        <v>63</v>
      </c>
      <c r="F923" t="s">
        <v>11</v>
      </c>
      <c r="G923" t="s">
        <v>12</v>
      </c>
      <c r="H923" t="s">
        <v>13</v>
      </c>
      <c r="I923" s="3">
        <v>2010</v>
      </c>
      <c r="J923" s="4">
        <v>302000000</v>
      </c>
      <c r="K923" s="4">
        <f t="shared" si="44"/>
        <v>302000000</v>
      </c>
      <c r="L923" s="7">
        <f>(Unicorns[[#This Row],[Valuation]]-Unicorns[[#This Row],[Revised Funding]])/Unicorns[[#This Row],[Revised Funding]]</f>
        <v>2.3112582781456954</v>
      </c>
      <c r="M923" t="s">
        <v>2142</v>
      </c>
      <c r="N923" s="3">
        <f t="shared" si="45"/>
        <v>8</v>
      </c>
    </row>
    <row r="924" spans="1:14" x14ac:dyDescent="0.25">
      <c r="A924" t="s">
        <v>2143</v>
      </c>
      <c r="B924" s="4">
        <v>1000000000</v>
      </c>
      <c r="C924" s="2">
        <v>44412</v>
      </c>
      <c r="D924" s="3">
        <f t="shared" si="43"/>
        <v>2021</v>
      </c>
      <c r="E924" t="s">
        <v>25</v>
      </c>
      <c r="F924" t="s">
        <v>26</v>
      </c>
      <c r="G924" t="s">
        <v>17</v>
      </c>
      <c r="H924" t="s">
        <v>18</v>
      </c>
      <c r="I924" s="3">
        <v>2015</v>
      </c>
      <c r="J924" s="4">
        <v>337000000</v>
      </c>
      <c r="K924" s="4">
        <f t="shared" si="44"/>
        <v>337000000</v>
      </c>
      <c r="L924" s="7">
        <f>(Unicorns[[#This Row],[Valuation]]-Unicorns[[#This Row],[Revised Funding]])/Unicorns[[#This Row],[Revised Funding]]</f>
        <v>1.967359050445104</v>
      </c>
      <c r="M924" t="s">
        <v>2144</v>
      </c>
      <c r="N924" s="3">
        <f t="shared" si="45"/>
        <v>6</v>
      </c>
    </row>
    <row r="925" spans="1:14" x14ac:dyDescent="0.25">
      <c r="A925" t="s">
        <v>2145</v>
      </c>
      <c r="B925" s="4">
        <v>1000000000</v>
      </c>
      <c r="C925" s="2">
        <v>43683</v>
      </c>
      <c r="D925" s="3">
        <f t="shared" si="43"/>
        <v>2019</v>
      </c>
      <c r="E925" t="s">
        <v>25</v>
      </c>
      <c r="F925" t="s">
        <v>543</v>
      </c>
      <c r="G925" t="s">
        <v>17</v>
      </c>
      <c r="H925" t="s">
        <v>18</v>
      </c>
      <c r="I925" s="3">
        <v>2011</v>
      </c>
      <c r="J925" s="4">
        <v>93000000</v>
      </c>
      <c r="K925" s="4">
        <f t="shared" si="44"/>
        <v>93000000</v>
      </c>
      <c r="L925" s="7">
        <f>(Unicorns[[#This Row],[Valuation]]-Unicorns[[#This Row],[Revised Funding]])/Unicorns[[#This Row],[Revised Funding]]</f>
        <v>9.7526881720430101</v>
      </c>
      <c r="M925" t="s">
        <v>2146</v>
      </c>
      <c r="N925" s="3">
        <f t="shared" si="45"/>
        <v>8</v>
      </c>
    </row>
    <row r="926" spans="1:14" x14ac:dyDescent="0.25">
      <c r="A926" t="s">
        <v>2147</v>
      </c>
      <c r="B926" s="4">
        <v>1000000000</v>
      </c>
      <c r="C926" s="2">
        <v>42472</v>
      </c>
      <c r="D926" s="3">
        <f t="shared" si="43"/>
        <v>2016</v>
      </c>
      <c r="E926" t="s">
        <v>10</v>
      </c>
      <c r="F926" t="s">
        <v>22</v>
      </c>
      <c r="G926" t="s">
        <v>12</v>
      </c>
      <c r="H926" t="s">
        <v>13</v>
      </c>
      <c r="I926" s="3">
        <v>2015</v>
      </c>
      <c r="J926" s="4">
        <v>200000000</v>
      </c>
      <c r="K926" s="4">
        <f t="shared" si="44"/>
        <v>200000000</v>
      </c>
      <c r="L926" s="7">
        <f>(Unicorns[[#This Row],[Valuation]]-Unicorns[[#This Row],[Revised Funding]])/Unicorns[[#This Row],[Revised Funding]]</f>
        <v>4</v>
      </c>
      <c r="M926" t="s">
        <v>2148</v>
      </c>
      <c r="N926" s="3">
        <f t="shared" si="45"/>
        <v>1</v>
      </c>
    </row>
    <row r="927" spans="1:14" x14ac:dyDescent="0.25">
      <c r="A927" t="s">
        <v>2149</v>
      </c>
      <c r="B927" s="4">
        <v>1000000000</v>
      </c>
      <c r="C927" s="2">
        <v>43417</v>
      </c>
      <c r="D927" s="3">
        <f t="shared" si="43"/>
        <v>2018</v>
      </c>
      <c r="E927" t="s">
        <v>44</v>
      </c>
      <c r="F927" t="s">
        <v>2150</v>
      </c>
      <c r="G927" t="s">
        <v>416</v>
      </c>
      <c r="H927" t="s">
        <v>408</v>
      </c>
      <c r="I927" s="3">
        <v>2011</v>
      </c>
      <c r="J927" s="4">
        <v>592000000</v>
      </c>
      <c r="K927" s="4">
        <f t="shared" si="44"/>
        <v>592000000</v>
      </c>
      <c r="L927" s="7">
        <f>(Unicorns[[#This Row],[Valuation]]-Unicorns[[#This Row],[Revised Funding]])/Unicorns[[#This Row],[Revised Funding]]</f>
        <v>0.68918918918918914</v>
      </c>
      <c r="M927" t="s">
        <v>2151</v>
      </c>
      <c r="N927" s="3">
        <f t="shared" si="45"/>
        <v>7</v>
      </c>
    </row>
    <row r="928" spans="1:14" x14ac:dyDescent="0.25">
      <c r="A928" t="s">
        <v>2152</v>
      </c>
      <c r="B928" s="4">
        <v>1000000000</v>
      </c>
      <c r="C928" s="2">
        <v>44546</v>
      </c>
      <c r="D928" s="3">
        <f t="shared" si="43"/>
        <v>2021</v>
      </c>
      <c r="E928" t="s">
        <v>15</v>
      </c>
      <c r="F928" t="s">
        <v>203</v>
      </c>
      <c r="G928" t="s">
        <v>144</v>
      </c>
      <c r="H928" t="s">
        <v>31</v>
      </c>
      <c r="I928" s="3">
        <v>2013</v>
      </c>
      <c r="J928" s="4">
        <v>600000000</v>
      </c>
      <c r="K928" s="4">
        <f t="shared" si="44"/>
        <v>600000000</v>
      </c>
      <c r="L928" s="7">
        <f>(Unicorns[[#This Row],[Valuation]]-Unicorns[[#This Row],[Revised Funding]])/Unicorns[[#This Row],[Revised Funding]]</f>
        <v>0.66666666666666663</v>
      </c>
      <c r="M928" t="s">
        <v>2153</v>
      </c>
      <c r="N928" s="3">
        <f t="shared" si="45"/>
        <v>8</v>
      </c>
    </row>
    <row r="929" spans="1:14" x14ac:dyDescent="0.25">
      <c r="A929" t="s">
        <v>2154</v>
      </c>
      <c r="B929" s="4">
        <v>1000000000</v>
      </c>
      <c r="C929" s="2">
        <v>44042</v>
      </c>
      <c r="D929" s="3">
        <f t="shared" si="43"/>
        <v>2020</v>
      </c>
      <c r="E929" t="s">
        <v>208</v>
      </c>
      <c r="F929" t="s">
        <v>2155</v>
      </c>
      <c r="G929" t="s">
        <v>2156</v>
      </c>
      <c r="H929" t="s">
        <v>31</v>
      </c>
      <c r="I929" s="3">
        <v>2006</v>
      </c>
      <c r="J929" s="4">
        <v>200000000</v>
      </c>
      <c r="K929" s="4">
        <f t="shared" si="44"/>
        <v>200000000</v>
      </c>
      <c r="L929" s="7">
        <f>(Unicorns[[#This Row],[Valuation]]-Unicorns[[#This Row],[Revised Funding]])/Unicorns[[#This Row],[Revised Funding]]</f>
        <v>4</v>
      </c>
      <c r="M929" t="s">
        <v>2157</v>
      </c>
      <c r="N929" s="3">
        <f t="shared" si="45"/>
        <v>14</v>
      </c>
    </row>
    <row r="930" spans="1:14" x14ac:dyDescent="0.25">
      <c r="A930" t="s">
        <v>2158</v>
      </c>
      <c r="B930" s="4">
        <v>1000000000</v>
      </c>
      <c r="C930" s="2">
        <v>44306</v>
      </c>
      <c r="D930" s="3">
        <f t="shared" si="43"/>
        <v>2021</v>
      </c>
      <c r="E930" t="s">
        <v>25</v>
      </c>
      <c r="F930" t="s">
        <v>96</v>
      </c>
      <c r="G930" t="s">
        <v>17</v>
      </c>
      <c r="H930" t="s">
        <v>18</v>
      </c>
      <c r="I930" s="3">
        <v>2018</v>
      </c>
      <c r="J930" s="4">
        <v>17000000</v>
      </c>
      <c r="K930" s="4">
        <f t="shared" si="44"/>
        <v>17000000</v>
      </c>
      <c r="L930" s="7">
        <f>(Unicorns[[#This Row],[Valuation]]-Unicorns[[#This Row],[Revised Funding]])/Unicorns[[#This Row],[Revised Funding]]</f>
        <v>57.823529411764703</v>
      </c>
      <c r="M930" t="s">
        <v>2159</v>
      </c>
      <c r="N930" s="3">
        <f t="shared" si="45"/>
        <v>3</v>
      </c>
    </row>
    <row r="931" spans="1:14" x14ac:dyDescent="0.25">
      <c r="A931" t="s">
        <v>2160</v>
      </c>
      <c r="B931" s="4">
        <v>1000000000</v>
      </c>
      <c r="C931" s="2">
        <v>43546</v>
      </c>
      <c r="D931" s="3">
        <f t="shared" si="43"/>
        <v>2019</v>
      </c>
      <c r="E931" t="s">
        <v>10</v>
      </c>
      <c r="F931" t="s">
        <v>22</v>
      </c>
      <c r="G931" t="s">
        <v>12</v>
      </c>
      <c r="H931" t="s">
        <v>13</v>
      </c>
      <c r="I931" s="3">
        <v>2014</v>
      </c>
      <c r="J931" s="4">
        <v>173000000</v>
      </c>
      <c r="K931" s="4">
        <f t="shared" si="44"/>
        <v>173000000</v>
      </c>
      <c r="L931" s="7">
        <f>(Unicorns[[#This Row],[Valuation]]-Unicorns[[#This Row],[Revised Funding]])/Unicorns[[#This Row],[Revised Funding]]</f>
        <v>4.7803468208092488</v>
      </c>
      <c r="M931" t="s">
        <v>2161</v>
      </c>
      <c r="N931" s="3">
        <f t="shared" si="45"/>
        <v>5</v>
      </c>
    </row>
    <row r="932" spans="1:14" x14ac:dyDescent="0.25">
      <c r="A932" t="s">
        <v>2162</v>
      </c>
      <c r="B932" s="4">
        <v>1000000000</v>
      </c>
      <c r="C932" s="2">
        <v>44399</v>
      </c>
      <c r="D932" s="3">
        <f t="shared" si="43"/>
        <v>2021</v>
      </c>
      <c r="E932" t="s">
        <v>25</v>
      </c>
      <c r="F932" t="s">
        <v>2163</v>
      </c>
      <c r="G932" t="s">
        <v>17</v>
      </c>
      <c r="H932" t="s">
        <v>18</v>
      </c>
      <c r="I932" s="3">
        <v>2005</v>
      </c>
      <c r="J932" s="4">
        <v>135000000</v>
      </c>
      <c r="K932" s="4">
        <f t="shared" si="44"/>
        <v>135000000</v>
      </c>
      <c r="L932" s="7">
        <f>(Unicorns[[#This Row],[Valuation]]-Unicorns[[#This Row],[Revised Funding]])/Unicorns[[#This Row],[Revised Funding]]</f>
        <v>6.4074074074074074</v>
      </c>
      <c r="M932" t="s">
        <v>2164</v>
      </c>
      <c r="N932" s="3">
        <f t="shared" si="45"/>
        <v>16</v>
      </c>
    </row>
    <row r="933" spans="1:14" x14ac:dyDescent="0.25">
      <c r="A933" t="s">
        <v>2165</v>
      </c>
      <c r="B933" s="4">
        <v>1000000000</v>
      </c>
      <c r="C933" s="2">
        <v>44531</v>
      </c>
      <c r="D933" s="3">
        <f t="shared" si="43"/>
        <v>2021</v>
      </c>
      <c r="E933" t="s">
        <v>50</v>
      </c>
      <c r="F933" t="s">
        <v>807</v>
      </c>
      <c r="G933" t="s">
        <v>17</v>
      </c>
      <c r="H933" t="s">
        <v>18</v>
      </c>
      <c r="I933" s="3">
        <v>2010</v>
      </c>
      <c r="J933" s="4">
        <v>0</v>
      </c>
      <c r="K933" s="4">
        <f t="shared" si="44"/>
        <v>458702702.7027027</v>
      </c>
      <c r="L933" s="7">
        <f>(Unicorns[[#This Row],[Valuation]]-Unicorns[[#This Row],[Revised Funding]])/Unicorns[[#This Row],[Revised Funding]]</f>
        <v>1.1800612773980672</v>
      </c>
      <c r="M933" t="s">
        <v>2166</v>
      </c>
      <c r="N933" s="3">
        <f t="shared" si="45"/>
        <v>11</v>
      </c>
    </row>
    <row r="934" spans="1:14" x14ac:dyDescent="0.25">
      <c r="A934" t="s">
        <v>2167</v>
      </c>
      <c r="B934" s="4">
        <v>1000000000</v>
      </c>
      <c r="C934" s="2">
        <v>44368</v>
      </c>
      <c r="D934" s="3">
        <f t="shared" si="43"/>
        <v>2021</v>
      </c>
      <c r="E934" t="s">
        <v>63</v>
      </c>
      <c r="F934" t="s">
        <v>351</v>
      </c>
      <c r="G934" t="s">
        <v>352</v>
      </c>
      <c r="H934" t="s">
        <v>13</v>
      </c>
      <c r="I934" s="3">
        <v>2011</v>
      </c>
      <c r="J934" s="4">
        <v>92000000</v>
      </c>
      <c r="K934" s="4">
        <f t="shared" si="44"/>
        <v>92000000</v>
      </c>
      <c r="L934" s="7">
        <f>(Unicorns[[#This Row],[Valuation]]-Unicorns[[#This Row],[Revised Funding]])/Unicorns[[#This Row],[Revised Funding]]</f>
        <v>9.8695652173913047</v>
      </c>
      <c r="M934" t="s">
        <v>2168</v>
      </c>
      <c r="N934" s="3">
        <f t="shared" si="45"/>
        <v>10</v>
      </c>
    </row>
    <row r="935" spans="1:14" x14ac:dyDescent="0.25">
      <c r="A935" t="s">
        <v>2169</v>
      </c>
      <c r="B935" s="4">
        <v>1000000000</v>
      </c>
      <c r="C935" s="2">
        <v>42725</v>
      </c>
      <c r="D935" s="3">
        <f t="shared" si="43"/>
        <v>2016</v>
      </c>
      <c r="E935" t="s">
        <v>47</v>
      </c>
      <c r="F935" t="s">
        <v>807</v>
      </c>
      <c r="G935" t="s">
        <v>17</v>
      </c>
      <c r="H935" t="s">
        <v>18</v>
      </c>
      <c r="I935" s="3">
        <v>2002</v>
      </c>
      <c r="J935" s="4">
        <v>0</v>
      </c>
      <c r="K935" s="4">
        <f t="shared" si="44"/>
        <v>458702702.7027027</v>
      </c>
      <c r="L935" s="7">
        <f>(Unicorns[[#This Row],[Valuation]]-Unicorns[[#This Row],[Revised Funding]])/Unicorns[[#This Row],[Revised Funding]]</f>
        <v>1.1800612773980672</v>
      </c>
      <c r="M935" t="s">
        <v>2170</v>
      </c>
      <c r="N935" s="3">
        <f t="shared" si="45"/>
        <v>14</v>
      </c>
    </row>
    <row r="936" spans="1:14" x14ac:dyDescent="0.25">
      <c r="A936" t="s">
        <v>2171</v>
      </c>
      <c r="B936" s="4">
        <v>1000000000</v>
      </c>
      <c r="C936" s="2">
        <v>44378</v>
      </c>
      <c r="D936" s="3">
        <f t="shared" si="43"/>
        <v>2021</v>
      </c>
      <c r="E936" t="s">
        <v>44</v>
      </c>
      <c r="F936" t="s">
        <v>630</v>
      </c>
      <c r="G936" t="s">
        <v>631</v>
      </c>
      <c r="H936" t="s">
        <v>13</v>
      </c>
      <c r="I936" s="3">
        <v>2018</v>
      </c>
      <c r="J936" s="4">
        <v>504000000</v>
      </c>
      <c r="K936" s="4">
        <f t="shared" si="44"/>
        <v>504000000</v>
      </c>
      <c r="L936" s="7">
        <f>(Unicorns[[#This Row],[Valuation]]-Unicorns[[#This Row],[Revised Funding]])/Unicorns[[#This Row],[Revised Funding]]</f>
        <v>0.98412698412698407</v>
      </c>
      <c r="M936" t="s">
        <v>2172</v>
      </c>
      <c r="N936" s="3">
        <f t="shared" si="45"/>
        <v>3</v>
      </c>
    </row>
    <row r="937" spans="1:14" x14ac:dyDescent="0.25">
      <c r="A937" t="s">
        <v>2173</v>
      </c>
      <c r="B937" s="4">
        <v>1000000000</v>
      </c>
      <c r="C937" s="2">
        <v>43615</v>
      </c>
      <c r="D937" s="3">
        <f t="shared" si="43"/>
        <v>2019</v>
      </c>
      <c r="E937" t="s">
        <v>63</v>
      </c>
      <c r="F937" t="s">
        <v>11</v>
      </c>
      <c r="G937" t="s">
        <v>12</v>
      </c>
      <c r="H937" t="s">
        <v>13</v>
      </c>
      <c r="I937" s="3">
        <v>2014</v>
      </c>
      <c r="J937" s="4">
        <v>306000000</v>
      </c>
      <c r="K937" s="4">
        <f t="shared" si="44"/>
        <v>306000000</v>
      </c>
      <c r="L937" s="7">
        <f>(Unicorns[[#This Row],[Valuation]]-Unicorns[[#This Row],[Revised Funding]])/Unicorns[[#This Row],[Revised Funding]]</f>
        <v>2.2679738562091503</v>
      </c>
      <c r="M937" t="s">
        <v>2174</v>
      </c>
      <c r="N937" s="3">
        <f t="shared" si="45"/>
        <v>5</v>
      </c>
    </row>
    <row r="938" spans="1:14" x14ac:dyDescent="0.25">
      <c r="A938" t="s">
        <v>2175</v>
      </c>
      <c r="B938" s="4">
        <v>1000000000</v>
      </c>
      <c r="C938" s="2">
        <v>44557</v>
      </c>
      <c r="D938" s="3">
        <f t="shared" si="43"/>
        <v>2021</v>
      </c>
      <c r="E938" t="s">
        <v>47</v>
      </c>
      <c r="F938" t="s">
        <v>68</v>
      </c>
      <c r="G938" t="s">
        <v>69</v>
      </c>
      <c r="H938" t="s">
        <v>13</v>
      </c>
      <c r="I938" s="3">
        <v>2017</v>
      </c>
      <c r="J938" s="4">
        <v>333000000</v>
      </c>
      <c r="K938" s="4">
        <f t="shared" si="44"/>
        <v>333000000</v>
      </c>
      <c r="L938" s="7">
        <f>(Unicorns[[#This Row],[Valuation]]-Unicorns[[#This Row],[Revised Funding]])/Unicorns[[#This Row],[Revised Funding]]</f>
        <v>2.0030030030030028</v>
      </c>
      <c r="M938" t="s">
        <v>2176</v>
      </c>
      <c r="N938" s="3">
        <f t="shared" si="45"/>
        <v>4</v>
      </c>
    </row>
    <row r="939" spans="1:14" x14ac:dyDescent="0.25">
      <c r="A939" t="s">
        <v>2177</v>
      </c>
      <c r="B939" s="4">
        <v>1000000000</v>
      </c>
      <c r="C939" s="2">
        <v>42069</v>
      </c>
      <c r="D939" s="3">
        <f t="shared" si="43"/>
        <v>2015</v>
      </c>
      <c r="E939" t="s">
        <v>21</v>
      </c>
      <c r="F939" t="s">
        <v>22</v>
      </c>
      <c r="G939" t="s">
        <v>12</v>
      </c>
      <c r="H939" t="s">
        <v>13</v>
      </c>
      <c r="I939" s="3">
        <v>2011</v>
      </c>
      <c r="J939" s="4">
        <v>130000000</v>
      </c>
      <c r="K939" s="4">
        <f t="shared" si="44"/>
        <v>130000000</v>
      </c>
      <c r="L939" s="7">
        <f>(Unicorns[[#This Row],[Valuation]]-Unicorns[[#This Row],[Revised Funding]])/Unicorns[[#This Row],[Revised Funding]]</f>
        <v>6.6923076923076925</v>
      </c>
      <c r="M939" t="s">
        <v>2178</v>
      </c>
      <c r="N939" s="3">
        <f t="shared" si="45"/>
        <v>4</v>
      </c>
    </row>
    <row r="940" spans="1:14" x14ac:dyDescent="0.25">
      <c r="A940" t="s">
        <v>2179</v>
      </c>
      <c r="B940" s="4">
        <v>1000000000</v>
      </c>
      <c r="C940" s="2">
        <v>44650</v>
      </c>
      <c r="D940" s="3">
        <f t="shared" si="43"/>
        <v>2022</v>
      </c>
      <c r="E940" t="s">
        <v>34</v>
      </c>
      <c r="F940" t="s">
        <v>96</v>
      </c>
      <c r="G940" t="s">
        <v>17</v>
      </c>
      <c r="H940" t="s">
        <v>18</v>
      </c>
      <c r="I940" s="3">
        <v>2021</v>
      </c>
      <c r="J940" s="4">
        <v>143000000</v>
      </c>
      <c r="K940" s="4">
        <f t="shared" si="44"/>
        <v>143000000</v>
      </c>
      <c r="L940" s="7">
        <f>(Unicorns[[#This Row],[Valuation]]-Unicorns[[#This Row],[Revised Funding]])/Unicorns[[#This Row],[Revised Funding]]</f>
        <v>5.9930069930069934</v>
      </c>
      <c r="M940" t="s">
        <v>2180</v>
      </c>
      <c r="N940" s="3">
        <f t="shared" si="45"/>
        <v>1</v>
      </c>
    </row>
    <row r="941" spans="1:14" x14ac:dyDescent="0.25">
      <c r="A941" t="s">
        <v>2181</v>
      </c>
      <c r="B941" s="4">
        <v>1000000000</v>
      </c>
      <c r="C941" s="2">
        <v>44530</v>
      </c>
      <c r="D941" s="3">
        <f t="shared" si="43"/>
        <v>2021</v>
      </c>
      <c r="E941" t="s">
        <v>34</v>
      </c>
      <c r="F941" t="s">
        <v>733</v>
      </c>
      <c r="G941" t="s">
        <v>17</v>
      </c>
      <c r="H941" t="s">
        <v>18</v>
      </c>
      <c r="I941" s="3">
        <v>2019</v>
      </c>
      <c r="J941" s="4">
        <v>205000000</v>
      </c>
      <c r="K941" s="4">
        <f t="shared" si="44"/>
        <v>205000000</v>
      </c>
      <c r="L941" s="7">
        <f>(Unicorns[[#This Row],[Valuation]]-Unicorns[[#This Row],[Revised Funding]])/Unicorns[[#This Row],[Revised Funding]]</f>
        <v>3.8780487804878048</v>
      </c>
      <c r="M941" t="s">
        <v>2182</v>
      </c>
      <c r="N941" s="3">
        <f t="shared" si="45"/>
        <v>2</v>
      </c>
    </row>
    <row r="942" spans="1:14" x14ac:dyDescent="0.25">
      <c r="A942" t="s">
        <v>2183</v>
      </c>
      <c r="B942" s="4">
        <v>1000000000</v>
      </c>
      <c r="C942" s="2">
        <v>44354</v>
      </c>
      <c r="D942" s="3">
        <f t="shared" si="43"/>
        <v>2021</v>
      </c>
      <c r="E942" t="s">
        <v>92</v>
      </c>
      <c r="F942" t="s">
        <v>581</v>
      </c>
      <c r="G942" t="s">
        <v>582</v>
      </c>
      <c r="H942" t="s">
        <v>31</v>
      </c>
      <c r="I942" s="3">
        <v>2015</v>
      </c>
      <c r="J942" s="4">
        <v>263000000</v>
      </c>
      <c r="K942" s="4">
        <f t="shared" si="44"/>
        <v>263000000</v>
      </c>
      <c r="L942" s="7">
        <f>(Unicorns[[#This Row],[Valuation]]-Unicorns[[#This Row],[Revised Funding]])/Unicorns[[#This Row],[Revised Funding]]</f>
        <v>2.8022813688212929</v>
      </c>
      <c r="M942" t="s">
        <v>2184</v>
      </c>
      <c r="N942" s="3">
        <f t="shared" si="45"/>
        <v>6</v>
      </c>
    </row>
    <row r="943" spans="1:14" x14ac:dyDescent="0.25">
      <c r="A943" t="s">
        <v>2185</v>
      </c>
      <c r="B943" s="4">
        <v>1000000000</v>
      </c>
      <c r="C943" s="2">
        <v>44474</v>
      </c>
      <c r="D943" s="3">
        <f t="shared" si="43"/>
        <v>2021</v>
      </c>
      <c r="E943" t="s">
        <v>21</v>
      </c>
      <c r="F943" t="s">
        <v>64</v>
      </c>
      <c r="G943" t="s">
        <v>65</v>
      </c>
      <c r="H943" t="s">
        <v>13</v>
      </c>
      <c r="I943" s="3">
        <v>2015</v>
      </c>
      <c r="J943" s="4">
        <v>489000000</v>
      </c>
      <c r="K943" s="4">
        <f t="shared" si="44"/>
        <v>489000000</v>
      </c>
      <c r="L943" s="7">
        <f>(Unicorns[[#This Row],[Valuation]]-Unicorns[[#This Row],[Revised Funding]])/Unicorns[[#This Row],[Revised Funding]]</f>
        <v>1.0449897750511248</v>
      </c>
      <c r="M943" t="s">
        <v>2186</v>
      </c>
      <c r="N943" s="3">
        <f t="shared" si="45"/>
        <v>6</v>
      </c>
    </row>
    <row r="944" spans="1:14" x14ac:dyDescent="0.25">
      <c r="A944" t="s">
        <v>2187</v>
      </c>
      <c r="B944" s="4">
        <v>1000000000</v>
      </c>
      <c r="C944" s="2">
        <v>43286</v>
      </c>
      <c r="D944" s="3">
        <f t="shared" si="43"/>
        <v>2018</v>
      </c>
      <c r="E944" t="s">
        <v>92</v>
      </c>
      <c r="F944" t="s">
        <v>11</v>
      </c>
      <c r="G944" t="s">
        <v>12</v>
      </c>
      <c r="H944" t="s">
        <v>13</v>
      </c>
      <c r="I944" s="3">
        <v>2014</v>
      </c>
      <c r="J944" s="4">
        <v>253000000</v>
      </c>
      <c r="K944" s="4">
        <f t="shared" si="44"/>
        <v>253000000</v>
      </c>
      <c r="L944" s="7">
        <f>(Unicorns[[#This Row],[Valuation]]-Unicorns[[#This Row],[Revised Funding]])/Unicorns[[#This Row],[Revised Funding]]</f>
        <v>2.9525691699604741</v>
      </c>
      <c r="M944" t="s">
        <v>2188</v>
      </c>
      <c r="N944" s="3">
        <f t="shared" si="45"/>
        <v>4</v>
      </c>
    </row>
    <row r="945" spans="1:14" x14ac:dyDescent="0.25">
      <c r="A945" t="s">
        <v>2189</v>
      </c>
      <c r="B945" s="4">
        <v>1000000000</v>
      </c>
      <c r="C945" s="2">
        <v>44244</v>
      </c>
      <c r="D945" s="3">
        <f t="shared" si="43"/>
        <v>2021</v>
      </c>
      <c r="E945" t="s">
        <v>119</v>
      </c>
      <c r="F945" t="s">
        <v>2190</v>
      </c>
      <c r="G945" t="s">
        <v>17</v>
      </c>
      <c r="H945" t="s">
        <v>18</v>
      </c>
      <c r="I945" s="3">
        <v>2014</v>
      </c>
      <c r="J945" s="4">
        <v>299000000</v>
      </c>
      <c r="K945" s="4">
        <f t="shared" si="44"/>
        <v>299000000</v>
      </c>
      <c r="L945" s="7">
        <f>(Unicorns[[#This Row],[Valuation]]-Unicorns[[#This Row],[Revised Funding]])/Unicorns[[#This Row],[Revised Funding]]</f>
        <v>2.3444816053511706</v>
      </c>
      <c r="M945" t="s">
        <v>2191</v>
      </c>
      <c r="N945" s="3">
        <f t="shared" si="45"/>
        <v>7</v>
      </c>
    </row>
    <row r="946" spans="1:14" x14ac:dyDescent="0.25">
      <c r="A946" t="s">
        <v>2192</v>
      </c>
      <c r="B946" s="4">
        <v>1000000000</v>
      </c>
      <c r="C946" s="2">
        <v>41557</v>
      </c>
      <c r="D946" s="3">
        <f t="shared" si="43"/>
        <v>2013</v>
      </c>
      <c r="E946" t="s">
        <v>196</v>
      </c>
      <c r="F946" t="s">
        <v>26</v>
      </c>
      <c r="G946" t="s">
        <v>17</v>
      </c>
      <c r="H946" t="s">
        <v>18</v>
      </c>
      <c r="I946" s="3">
        <v>2007</v>
      </c>
      <c r="J946" s="4">
        <v>282000000</v>
      </c>
      <c r="K946" s="4">
        <f t="shared" si="44"/>
        <v>282000000</v>
      </c>
      <c r="L946" s="7">
        <f>(Unicorns[[#This Row],[Valuation]]-Unicorns[[#This Row],[Revised Funding]])/Unicorns[[#This Row],[Revised Funding]]</f>
        <v>2.5460992907801416</v>
      </c>
      <c r="M946" t="s">
        <v>2193</v>
      </c>
      <c r="N946" s="3">
        <f t="shared" si="45"/>
        <v>6</v>
      </c>
    </row>
    <row r="947" spans="1:14" x14ac:dyDescent="0.25">
      <c r="A947" t="s">
        <v>2194</v>
      </c>
      <c r="B947" s="4">
        <v>1000000000</v>
      </c>
      <c r="C947" s="2">
        <v>44538</v>
      </c>
      <c r="D947" s="3">
        <f t="shared" si="43"/>
        <v>2021</v>
      </c>
      <c r="E947" t="s">
        <v>25</v>
      </c>
      <c r="F947" t="s">
        <v>310</v>
      </c>
      <c r="G947" t="s">
        <v>311</v>
      </c>
      <c r="H947" t="s">
        <v>31</v>
      </c>
      <c r="I947" s="3">
        <v>2011</v>
      </c>
      <c r="J947" s="4">
        <v>263000000</v>
      </c>
      <c r="K947" s="4">
        <f t="shared" si="44"/>
        <v>263000000</v>
      </c>
      <c r="L947" s="7">
        <f>(Unicorns[[#This Row],[Valuation]]-Unicorns[[#This Row],[Revised Funding]])/Unicorns[[#This Row],[Revised Funding]]</f>
        <v>2.8022813688212929</v>
      </c>
      <c r="M947" t="s">
        <v>2195</v>
      </c>
      <c r="N947" s="3">
        <f t="shared" si="45"/>
        <v>10</v>
      </c>
    </row>
    <row r="948" spans="1:14" x14ac:dyDescent="0.25">
      <c r="A948" t="s">
        <v>2196</v>
      </c>
      <c r="B948" s="4">
        <v>1000000000</v>
      </c>
      <c r="C948" s="2">
        <v>44203</v>
      </c>
      <c r="D948" s="3">
        <f t="shared" si="43"/>
        <v>2021</v>
      </c>
      <c r="E948" t="s">
        <v>21</v>
      </c>
      <c r="F948" t="s">
        <v>2197</v>
      </c>
      <c r="G948" t="s">
        <v>416</v>
      </c>
      <c r="H948" t="s">
        <v>408</v>
      </c>
      <c r="I948" s="3">
        <v>2009</v>
      </c>
      <c r="J948" s="4">
        <v>336000000</v>
      </c>
      <c r="K948" s="4">
        <f t="shared" si="44"/>
        <v>336000000</v>
      </c>
      <c r="L948" s="7">
        <f>(Unicorns[[#This Row],[Valuation]]-Unicorns[[#This Row],[Revised Funding]])/Unicorns[[#This Row],[Revised Funding]]</f>
        <v>1.9761904761904763</v>
      </c>
      <c r="M948" t="s">
        <v>2198</v>
      </c>
      <c r="N948" s="3">
        <f t="shared" si="45"/>
        <v>12</v>
      </c>
    </row>
    <row r="949" spans="1:14" x14ac:dyDescent="0.25">
      <c r="A949" t="s">
        <v>2199</v>
      </c>
      <c r="B949" s="4">
        <v>1000000000</v>
      </c>
      <c r="C949" s="2">
        <v>43054</v>
      </c>
      <c r="D949" s="3">
        <f t="shared" ref="D949:D1009" si="46">YEAR(C949)</f>
        <v>2017</v>
      </c>
      <c r="E949" t="s">
        <v>208</v>
      </c>
      <c r="F949" t="s">
        <v>11</v>
      </c>
      <c r="G949" t="s">
        <v>12</v>
      </c>
      <c r="H949" t="s">
        <v>13</v>
      </c>
      <c r="I949" s="3">
        <v>2013</v>
      </c>
      <c r="J949" s="4">
        <v>300000000</v>
      </c>
      <c r="K949" s="4">
        <f t="shared" si="44"/>
        <v>300000000</v>
      </c>
      <c r="L949" s="7">
        <f>(Unicorns[[#This Row],[Valuation]]-Unicorns[[#This Row],[Revised Funding]])/Unicorns[[#This Row],[Revised Funding]]</f>
        <v>2.3333333333333335</v>
      </c>
      <c r="M949" t="s">
        <v>2200</v>
      </c>
      <c r="N949" s="3">
        <f t="shared" si="45"/>
        <v>4</v>
      </c>
    </row>
    <row r="950" spans="1:14" x14ac:dyDescent="0.25">
      <c r="A950" t="s">
        <v>2201</v>
      </c>
      <c r="B950" s="4">
        <v>1000000000</v>
      </c>
      <c r="C950" s="2">
        <v>44448</v>
      </c>
      <c r="D950" s="3">
        <f t="shared" si="46"/>
        <v>2021</v>
      </c>
      <c r="E950" t="s">
        <v>92</v>
      </c>
      <c r="F950" t="s">
        <v>2122</v>
      </c>
      <c r="G950" t="s">
        <v>17</v>
      </c>
      <c r="H950" t="s">
        <v>18</v>
      </c>
      <c r="I950" s="3">
        <v>2017</v>
      </c>
      <c r="J950" s="4">
        <v>265000000</v>
      </c>
      <c r="K950" s="4">
        <f t="shared" si="44"/>
        <v>265000000</v>
      </c>
      <c r="L950" s="7">
        <f>(Unicorns[[#This Row],[Valuation]]-Unicorns[[#This Row],[Revised Funding]])/Unicorns[[#This Row],[Revised Funding]]</f>
        <v>2.7735849056603774</v>
      </c>
      <c r="M950" t="s">
        <v>2202</v>
      </c>
      <c r="N950" s="3">
        <f t="shared" si="45"/>
        <v>4</v>
      </c>
    </row>
    <row r="951" spans="1:14" x14ac:dyDescent="0.25">
      <c r="A951" t="s">
        <v>2203</v>
      </c>
      <c r="B951" s="4">
        <v>1000000000</v>
      </c>
      <c r="C951" s="2">
        <v>44474</v>
      </c>
      <c r="D951" s="3">
        <f t="shared" si="46"/>
        <v>2021</v>
      </c>
      <c r="E951" t="s">
        <v>25</v>
      </c>
      <c r="F951" t="s">
        <v>96</v>
      </c>
      <c r="G951" t="s">
        <v>17</v>
      </c>
      <c r="H951" t="s">
        <v>18</v>
      </c>
      <c r="I951" s="3">
        <v>2017</v>
      </c>
      <c r="J951" s="4">
        <v>110000000</v>
      </c>
      <c r="K951" s="4">
        <f t="shared" si="44"/>
        <v>110000000</v>
      </c>
      <c r="L951" s="7">
        <f>(Unicorns[[#This Row],[Valuation]]-Unicorns[[#This Row],[Revised Funding]])/Unicorns[[#This Row],[Revised Funding]]</f>
        <v>8.0909090909090917</v>
      </c>
      <c r="M951" t="s">
        <v>2204</v>
      </c>
      <c r="N951" s="3">
        <f t="shared" si="45"/>
        <v>4</v>
      </c>
    </row>
    <row r="952" spans="1:14" x14ac:dyDescent="0.25">
      <c r="A952" t="s">
        <v>2205</v>
      </c>
      <c r="B952" s="4">
        <v>1000000000</v>
      </c>
      <c r="C952" s="2">
        <v>44425</v>
      </c>
      <c r="D952" s="3">
        <f t="shared" si="46"/>
        <v>2021</v>
      </c>
      <c r="E952" t="s">
        <v>92</v>
      </c>
      <c r="F952" t="s">
        <v>96</v>
      </c>
      <c r="G952" t="s">
        <v>17</v>
      </c>
      <c r="H952" t="s">
        <v>18</v>
      </c>
      <c r="I952" s="3">
        <v>2014</v>
      </c>
      <c r="J952" s="4">
        <v>202000000</v>
      </c>
      <c r="K952" s="4">
        <f t="shared" si="44"/>
        <v>202000000</v>
      </c>
      <c r="L952" s="7">
        <f>(Unicorns[[#This Row],[Valuation]]-Unicorns[[#This Row],[Revised Funding]])/Unicorns[[#This Row],[Revised Funding]]</f>
        <v>3.9504950495049505</v>
      </c>
      <c r="M952" t="s">
        <v>2206</v>
      </c>
      <c r="N952" s="3">
        <f t="shared" si="45"/>
        <v>7</v>
      </c>
    </row>
    <row r="953" spans="1:14" x14ac:dyDescent="0.25">
      <c r="A953" t="s">
        <v>2207</v>
      </c>
      <c r="B953" s="4">
        <v>1000000000</v>
      </c>
      <c r="C953" s="2">
        <v>43291</v>
      </c>
      <c r="D953" s="3">
        <f t="shared" si="46"/>
        <v>2018</v>
      </c>
      <c r="E953" t="s">
        <v>34</v>
      </c>
      <c r="F953" t="s">
        <v>96</v>
      </c>
      <c r="G953" t="s">
        <v>17</v>
      </c>
      <c r="H953" t="s">
        <v>18</v>
      </c>
      <c r="I953" s="3">
        <v>2007</v>
      </c>
      <c r="J953" s="4">
        <v>325000000</v>
      </c>
      <c r="K953" s="4">
        <f t="shared" si="44"/>
        <v>325000000</v>
      </c>
      <c r="L953" s="7">
        <f>(Unicorns[[#This Row],[Valuation]]-Unicorns[[#This Row],[Revised Funding]])/Unicorns[[#This Row],[Revised Funding]]</f>
        <v>2.0769230769230771</v>
      </c>
      <c r="M953" t="s">
        <v>2208</v>
      </c>
      <c r="N953" s="3">
        <f t="shared" si="45"/>
        <v>11</v>
      </c>
    </row>
    <row r="954" spans="1:14" x14ac:dyDescent="0.25">
      <c r="A954" t="s">
        <v>2209</v>
      </c>
      <c r="B954" s="4">
        <v>1000000000</v>
      </c>
      <c r="C954" s="2">
        <v>43634</v>
      </c>
      <c r="D954" s="3">
        <f t="shared" si="46"/>
        <v>2019</v>
      </c>
      <c r="E954" t="s">
        <v>10</v>
      </c>
      <c r="F954" t="s">
        <v>310</v>
      </c>
      <c r="G954" t="s">
        <v>311</v>
      </c>
      <c r="H954" t="s">
        <v>31</v>
      </c>
      <c r="I954" s="3">
        <v>2016</v>
      </c>
      <c r="J954" s="4">
        <v>293000000</v>
      </c>
      <c r="K954" s="4">
        <f t="shared" si="44"/>
        <v>293000000</v>
      </c>
      <c r="L954" s="7">
        <f>(Unicorns[[#This Row],[Valuation]]-Unicorns[[#This Row],[Revised Funding]])/Unicorns[[#This Row],[Revised Funding]]</f>
        <v>2.4129692832764507</v>
      </c>
      <c r="M954" t="s">
        <v>2210</v>
      </c>
      <c r="N954" s="3">
        <f t="shared" si="45"/>
        <v>3</v>
      </c>
    </row>
    <row r="955" spans="1:14" x14ac:dyDescent="0.25">
      <c r="A955" t="s">
        <v>2211</v>
      </c>
      <c r="B955" s="4">
        <v>1000000000</v>
      </c>
      <c r="C955" s="2">
        <v>44516</v>
      </c>
      <c r="D955" s="3">
        <f t="shared" si="46"/>
        <v>2021</v>
      </c>
      <c r="E955" t="s">
        <v>15</v>
      </c>
      <c r="F955" t="s">
        <v>64</v>
      </c>
      <c r="G955" t="s">
        <v>65</v>
      </c>
      <c r="H955" t="s">
        <v>13</v>
      </c>
      <c r="I955" s="3">
        <v>2021</v>
      </c>
      <c r="J955" s="4">
        <v>218000000</v>
      </c>
      <c r="K955" s="4">
        <f t="shared" si="44"/>
        <v>218000000</v>
      </c>
      <c r="L955" s="7">
        <f>(Unicorns[[#This Row],[Valuation]]-Unicorns[[#This Row],[Revised Funding]])/Unicorns[[#This Row],[Revised Funding]]</f>
        <v>3.5871559633027523</v>
      </c>
      <c r="M955" t="s">
        <v>2212</v>
      </c>
      <c r="N955" s="3">
        <f t="shared" si="45"/>
        <v>0</v>
      </c>
    </row>
    <row r="956" spans="1:14" x14ac:dyDescent="0.25">
      <c r="A956" t="s">
        <v>2213</v>
      </c>
      <c r="B956" s="4">
        <v>1000000000</v>
      </c>
      <c r="C956" s="2">
        <v>42255</v>
      </c>
      <c r="D956" s="3">
        <f t="shared" si="46"/>
        <v>2015</v>
      </c>
      <c r="E956" t="s">
        <v>21</v>
      </c>
      <c r="F956" t="s">
        <v>11</v>
      </c>
      <c r="G956" t="s">
        <v>12</v>
      </c>
      <c r="H956" t="s">
        <v>13</v>
      </c>
      <c r="I956" s="3">
        <v>2011</v>
      </c>
      <c r="J956" s="4">
        <v>232000000</v>
      </c>
      <c r="K956" s="4">
        <f t="shared" si="44"/>
        <v>232000000</v>
      </c>
      <c r="L956" s="7">
        <f>(Unicorns[[#This Row],[Valuation]]-Unicorns[[#This Row],[Revised Funding]])/Unicorns[[#This Row],[Revised Funding]]</f>
        <v>3.3103448275862069</v>
      </c>
      <c r="M956" t="s">
        <v>2214</v>
      </c>
      <c r="N956" s="3">
        <f t="shared" si="45"/>
        <v>4</v>
      </c>
    </row>
    <row r="957" spans="1:14" x14ac:dyDescent="0.25">
      <c r="A957" t="s">
        <v>2215</v>
      </c>
      <c r="B957" s="4">
        <v>1000000000</v>
      </c>
      <c r="C957" s="2">
        <v>44587</v>
      </c>
      <c r="D957" s="3">
        <f t="shared" si="46"/>
        <v>2022</v>
      </c>
      <c r="E957" t="s">
        <v>50</v>
      </c>
      <c r="F957" t="s">
        <v>272</v>
      </c>
      <c r="G957" t="s">
        <v>17</v>
      </c>
      <c r="H957" t="s">
        <v>18</v>
      </c>
      <c r="I957" s="3">
        <v>2014</v>
      </c>
      <c r="J957" s="4">
        <v>126000000</v>
      </c>
      <c r="K957" s="4">
        <f t="shared" si="44"/>
        <v>126000000</v>
      </c>
      <c r="L957" s="7">
        <f>(Unicorns[[#This Row],[Valuation]]-Unicorns[[#This Row],[Revised Funding]])/Unicorns[[#This Row],[Revised Funding]]</f>
        <v>6.9365079365079367</v>
      </c>
      <c r="M957" t="s">
        <v>2216</v>
      </c>
      <c r="N957" s="3">
        <f t="shared" si="45"/>
        <v>8</v>
      </c>
    </row>
    <row r="958" spans="1:14" x14ac:dyDescent="0.25">
      <c r="A958" t="s">
        <v>2217</v>
      </c>
      <c r="B958" s="4">
        <v>1000000000</v>
      </c>
      <c r="C958" s="2">
        <v>42831</v>
      </c>
      <c r="D958" s="3">
        <f t="shared" si="46"/>
        <v>2017</v>
      </c>
      <c r="E958" t="s">
        <v>47</v>
      </c>
      <c r="F958" t="s">
        <v>11</v>
      </c>
      <c r="G958" t="s">
        <v>12</v>
      </c>
      <c r="H958" t="s">
        <v>13</v>
      </c>
      <c r="I958" s="3">
        <v>2012</v>
      </c>
      <c r="J958" s="4">
        <v>252000000</v>
      </c>
      <c r="K958" s="4">
        <f t="shared" si="44"/>
        <v>252000000</v>
      </c>
      <c r="L958" s="7">
        <f>(Unicorns[[#This Row],[Valuation]]-Unicorns[[#This Row],[Revised Funding]])/Unicorns[[#This Row],[Revised Funding]]</f>
        <v>2.9682539682539684</v>
      </c>
      <c r="M958" t="s">
        <v>2218</v>
      </c>
      <c r="N958" s="3">
        <f t="shared" si="45"/>
        <v>5</v>
      </c>
    </row>
    <row r="959" spans="1:14" x14ac:dyDescent="0.25">
      <c r="A959" t="s">
        <v>2219</v>
      </c>
      <c r="B959" s="4">
        <v>1000000000</v>
      </c>
      <c r="C959" s="2">
        <v>44502</v>
      </c>
      <c r="D959" s="3">
        <f t="shared" si="46"/>
        <v>2021</v>
      </c>
      <c r="E959" t="s">
        <v>34</v>
      </c>
      <c r="F959" t="s">
        <v>11</v>
      </c>
      <c r="G959" t="s">
        <v>12</v>
      </c>
      <c r="H959" t="s">
        <v>13</v>
      </c>
      <c r="I959" s="3">
        <v>2015</v>
      </c>
      <c r="J959" s="4">
        <v>144000000</v>
      </c>
      <c r="K959" s="4">
        <f t="shared" si="44"/>
        <v>144000000</v>
      </c>
      <c r="L959" s="7">
        <f>(Unicorns[[#This Row],[Valuation]]-Unicorns[[#This Row],[Revised Funding]])/Unicorns[[#This Row],[Revised Funding]]</f>
        <v>5.9444444444444446</v>
      </c>
      <c r="M959" t="s">
        <v>2220</v>
      </c>
      <c r="N959" s="3">
        <f t="shared" si="45"/>
        <v>6</v>
      </c>
    </row>
    <row r="960" spans="1:14" x14ac:dyDescent="0.25">
      <c r="A960" t="s">
        <v>2221</v>
      </c>
      <c r="B960" s="4">
        <v>1000000000</v>
      </c>
      <c r="C960" s="2">
        <v>43390</v>
      </c>
      <c r="D960" s="3">
        <f t="shared" si="46"/>
        <v>2018</v>
      </c>
      <c r="E960" t="s">
        <v>10</v>
      </c>
      <c r="F960" t="s">
        <v>11</v>
      </c>
      <c r="G960" t="s">
        <v>12</v>
      </c>
      <c r="H960" t="s">
        <v>13</v>
      </c>
      <c r="I960" s="3">
        <v>2016</v>
      </c>
      <c r="J960" s="4">
        <v>1000000000</v>
      </c>
      <c r="K960" s="4">
        <f t="shared" si="44"/>
        <v>1000000000</v>
      </c>
      <c r="L960" s="7">
        <f>(Unicorns[[#This Row],[Valuation]]-Unicorns[[#This Row],[Revised Funding]])/Unicorns[[#This Row],[Revised Funding]]</f>
        <v>0</v>
      </c>
      <c r="M960" t="s">
        <v>2222</v>
      </c>
      <c r="N960" s="3">
        <f t="shared" si="45"/>
        <v>2</v>
      </c>
    </row>
    <row r="961" spans="1:14" x14ac:dyDescent="0.25">
      <c r="A961" t="s">
        <v>2223</v>
      </c>
      <c r="B961" s="4">
        <v>1000000000</v>
      </c>
      <c r="C961" s="2">
        <v>44355</v>
      </c>
      <c r="D961" s="3">
        <f t="shared" si="46"/>
        <v>2021</v>
      </c>
      <c r="E961" t="s">
        <v>34</v>
      </c>
      <c r="F961" t="s">
        <v>1870</v>
      </c>
      <c r="G961" t="s">
        <v>17</v>
      </c>
      <c r="H961" t="s">
        <v>18</v>
      </c>
      <c r="I961" s="3">
        <v>2014</v>
      </c>
      <c r="J961" s="4">
        <v>91000000</v>
      </c>
      <c r="K961" s="4">
        <f t="shared" si="44"/>
        <v>91000000</v>
      </c>
      <c r="L961" s="7">
        <f>(Unicorns[[#This Row],[Valuation]]-Unicorns[[#This Row],[Revised Funding]])/Unicorns[[#This Row],[Revised Funding]]</f>
        <v>9.9890109890109891</v>
      </c>
      <c r="M961" t="s">
        <v>2224</v>
      </c>
      <c r="N961" s="3">
        <f t="shared" si="45"/>
        <v>7</v>
      </c>
    </row>
    <row r="962" spans="1:14" x14ac:dyDescent="0.25">
      <c r="A962" t="s">
        <v>2225</v>
      </c>
      <c r="B962" s="4">
        <v>1000000000</v>
      </c>
      <c r="C962" s="2">
        <v>43293</v>
      </c>
      <c r="D962" s="3">
        <f t="shared" si="46"/>
        <v>2018</v>
      </c>
      <c r="E962" t="s">
        <v>208</v>
      </c>
      <c r="F962" t="s">
        <v>415</v>
      </c>
      <c r="G962" t="s">
        <v>416</v>
      </c>
      <c r="H962" t="s">
        <v>408</v>
      </c>
      <c r="I962" s="3">
        <v>1998</v>
      </c>
      <c r="J962" s="4">
        <v>588000000</v>
      </c>
      <c r="K962" s="4">
        <f t="shared" ref="K962:K1025" si="47">IF(J962=0,AVERAGEIF($E$2:$E$1057,_xlfn.XLOOKUP(J962,$J$2:$J$1057,$E$2:$E$1057),$J$2:$J$1057),J962)</f>
        <v>588000000</v>
      </c>
      <c r="L962" s="7">
        <f>(Unicorns[[#This Row],[Valuation]]-Unicorns[[#This Row],[Revised Funding]])/Unicorns[[#This Row],[Revised Funding]]</f>
        <v>0.70068027210884354</v>
      </c>
      <c r="M962" t="s">
        <v>2226</v>
      </c>
      <c r="N962" s="3">
        <f t="shared" ref="N962:N1025" si="48">D962-I962</f>
        <v>20</v>
      </c>
    </row>
    <row r="963" spans="1:14" x14ac:dyDescent="0.25">
      <c r="A963" t="s">
        <v>2227</v>
      </c>
      <c r="B963" s="4">
        <v>1000000000</v>
      </c>
      <c r="C963" s="2">
        <v>44316</v>
      </c>
      <c r="D963" s="3">
        <f t="shared" si="46"/>
        <v>2021</v>
      </c>
      <c r="E963" t="s">
        <v>34</v>
      </c>
      <c r="F963" t="s">
        <v>26</v>
      </c>
      <c r="G963" t="s">
        <v>17</v>
      </c>
      <c r="H963" t="s">
        <v>18</v>
      </c>
      <c r="I963" s="3">
        <v>2015</v>
      </c>
      <c r="J963" s="4">
        <v>174000000</v>
      </c>
      <c r="K963" s="4">
        <f t="shared" si="47"/>
        <v>174000000</v>
      </c>
      <c r="L963" s="7">
        <f>(Unicorns[[#This Row],[Valuation]]-Unicorns[[#This Row],[Revised Funding]])/Unicorns[[#This Row],[Revised Funding]]</f>
        <v>4.7471264367816088</v>
      </c>
      <c r="M963" t="s">
        <v>2228</v>
      </c>
      <c r="N963" s="3">
        <f t="shared" si="48"/>
        <v>6</v>
      </c>
    </row>
    <row r="964" spans="1:14" x14ac:dyDescent="0.25">
      <c r="A964" t="s">
        <v>2229</v>
      </c>
      <c r="B964" s="4">
        <v>1000000000</v>
      </c>
      <c r="C964" s="2">
        <v>44396</v>
      </c>
      <c r="D964" s="3">
        <f t="shared" si="46"/>
        <v>2021</v>
      </c>
      <c r="E964" t="s">
        <v>15</v>
      </c>
      <c r="F964" t="s">
        <v>241</v>
      </c>
      <c r="G964" t="s">
        <v>17</v>
      </c>
      <c r="H964" t="s">
        <v>18</v>
      </c>
      <c r="I964" s="3">
        <v>2012</v>
      </c>
      <c r="J964" s="4">
        <v>463000000</v>
      </c>
      <c r="K964" s="4">
        <f t="shared" si="47"/>
        <v>463000000</v>
      </c>
      <c r="L964" s="7">
        <f>(Unicorns[[#This Row],[Valuation]]-Unicorns[[#This Row],[Revised Funding]])/Unicorns[[#This Row],[Revised Funding]]</f>
        <v>1.1598272138228942</v>
      </c>
      <c r="M964" t="s">
        <v>2230</v>
      </c>
      <c r="N964" s="3">
        <f t="shared" si="48"/>
        <v>9</v>
      </c>
    </row>
    <row r="965" spans="1:14" x14ac:dyDescent="0.25">
      <c r="A965" t="s">
        <v>2231</v>
      </c>
      <c r="B965" s="4">
        <v>1000000000</v>
      </c>
      <c r="C965" s="2">
        <v>44022</v>
      </c>
      <c r="D965" s="3">
        <f t="shared" si="46"/>
        <v>2020</v>
      </c>
      <c r="E965" t="s">
        <v>21</v>
      </c>
      <c r="F965" t="s">
        <v>11</v>
      </c>
      <c r="G965" t="s">
        <v>12</v>
      </c>
      <c r="H965" t="s">
        <v>13</v>
      </c>
      <c r="I965" s="3">
        <v>2016</v>
      </c>
      <c r="J965" s="4">
        <v>655000000</v>
      </c>
      <c r="K965" s="4">
        <f t="shared" si="47"/>
        <v>655000000</v>
      </c>
      <c r="L965" s="7">
        <f>(Unicorns[[#This Row],[Valuation]]-Unicorns[[#This Row],[Revised Funding]])/Unicorns[[#This Row],[Revised Funding]]</f>
        <v>0.52671755725190839</v>
      </c>
      <c r="M965" t="s">
        <v>2232</v>
      </c>
      <c r="N965" s="3">
        <f t="shared" si="48"/>
        <v>4</v>
      </c>
    </row>
    <row r="966" spans="1:14" x14ac:dyDescent="0.25">
      <c r="A966" t="s">
        <v>2233</v>
      </c>
      <c r="B966" s="4">
        <v>1000000000</v>
      </c>
      <c r="C966" s="2">
        <v>44203</v>
      </c>
      <c r="D966" s="3">
        <f t="shared" si="46"/>
        <v>2021</v>
      </c>
      <c r="E966" t="s">
        <v>34</v>
      </c>
      <c r="F966" t="s">
        <v>193</v>
      </c>
      <c r="G966" t="s">
        <v>17</v>
      </c>
      <c r="H966" t="s">
        <v>18</v>
      </c>
      <c r="I966" s="3">
        <v>2015</v>
      </c>
      <c r="J966" s="4">
        <v>151000000</v>
      </c>
      <c r="K966" s="4">
        <f t="shared" si="47"/>
        <v>151000000</v>
      </c>
      <c r="L966" s="7">
        <f>(Unicorns[[#This Row],[Valuation]]-Unicorns[[#This Row],[Revised Funding]])/Unicorns[[#This Row],[Revised Funding]]</f>
        <v>5.6225165562913908</v>
      </c>
      <c r="M966" t="s">
        <v>2234</v>
      </c>
      <c r="N966" s="3">
        <f t="shared" si="48"/>
        <v>6</v>
      </c>
    </row>
    <row r="967" spans="1:14" x14ac:dyDescent="0.25">
      <c r="A967" t="s">
        <v>2235</v>
      </c>
      <c r="B967" s="4">
        <v>1000000000</v>
      </c>
      <c r="C967" s="2">
        <v>44252</v>
      </c>
      <c r="D967" s="3">
        <f t="shared" si="46"/>
        <v>2021</v>
      </c>
      <c r="E967" t="s">
        <v>34</v>
      </c>
      <c r="F967" t="s">
        <v>96</v>
      </c>
      <c r="G967" t="s">
        <v>17</v>
      </c>
      <c r="H967" t="s">
        <v>18</v>
      </c>
      <c r="I967" s="3">
        <v>2013</v>
      </c>
      <c r="J967" s="4">
        <v>172000000</v>
      </c>
      <c r="K967" s="4">
        <f t="shared" si="47"/>
        <v>172000000</v>
      </c>
      <c r="L967" s="7">
        <f>(Unicorns[[#This Row],[Valuation]]-Unicorns[[#This Row],[Revised Funding]])/Unicorns[[#This Row],[Revised Funding]]</f>
        <v>4.8139534883720927</v>
      </c>
      <c r="M967" t="s">
        <v>2236</v>
      </c>
      <c r="N967" s="3">
        <f t="shared" si="48"/>
        <v>8</v>
      </c>
    </row>
    <row r="968" spans="1:14" x14ac:dyDescent="0.25">
      <c r="A968" t="s">
        <v>2237</v>
      </c>
      <c r="B968" s="4">
        <v>1000000000</v>
      </c>
      <c r="C968" s="2">
        <v>44523</v>
      </c>
      <c r="D968" s="3">
        <f t="shared" si="46"/>
        <v>2021</v>
      </c>
      <c r="E968" t="s">
        <v>34</v>
      </c>
      <c r="F968" t="s">
        <v>64</v>
      </c>
      <c r="G968" t="s">
        <v>65</v>
      </c>
      <c r="H968" t="s">
        <v>13</v>
      </c>
      <c r="I968" s="3">
        <v>2014</v>
      </c>
      <c r="J968" s="4">
        <v>424000000</v>
      </c>
      <c r="K968" s="4">
        <f t="shared" si="47"/>
        <v>424000000</v>
      </c>
      <c r="L968" s="7">
        <f>(Unicorns[[#This Row],[Valuation]]-Unicorns[[#This Row],[Revised Funding]])/Unicorns[[#This Row],[Revised Funding]]</f>
        <v>1.3584905660377358</v>
      </c>
      <c r="M968" t="s">
        <v>2238</v>
      </c>
      <c r="N968" s="3">
        <f t="shared" si="48"/>
        <v>7</v>
      </c>
    </row>
    <row r="969" spans="1:14" x14ac:dyDescent="0.25">
      <c r="A969" t="s">
        <v>2239</v>
      </c>
      <c r="B969" s="4">
        <v>1000000000</v>
      </c>
      <c r="C969" s="2">
        <v>44545</v>
      </c>
      <c r="D969" s="3">
        <f t="shared" si="46"/>
        <v>2021</v>
      </c>
      <c r="E969" t="s">
        <v>196</v>
      </c>
      <c r="F969" t="s">
        <v>272</v>
      </c>
      <c r="G969" t="s">
        <v>17</v>
      </c>
      <c r="H969" t="s">
        <v>18</v>
      </c>
      <c r="I969" s="3">
        <v>2020</v>
      </c>
      <c r="J969" s="4">
        <v>220000000</v>
      </c>
      <c r="K969" s="4">
        <f t="shared" si="47"/>
        <v>220000000</v>
      </c>
      <c r="L969" s="7">
        <f>(Unicorns[[#This Row],[Valuation]]-Unicorns[[#This Row],[Revised Funding]])/Unicorns[[#This Row],[Revised Funding]]</f>
        <v>3.5454545454545454</v>
      </c>
      <c r="M969" t="s">
        <v>2240</v>
      </c>
      <c r="N969" s="3">
        <f t="shared" si="48"/>
        <v>1</v>
      </c>
    </row>
    <row r="970" spans="1:14" x14ac:dyDescent="0.25">
      <c r="A970" t="s">
        <v>2241</v>
      </c>
      <c r="B970" s="4">
        <v>1000000000</v>
      </c>
      <c r="C970" s="2">
        <v>43699</v>
      </c>
      <c r="D970" s="3">
        <f t="shared" si="46"/>
        <v>2019</v>
      </c>
      <c r="E970" t="s">
        <v>25</v>
      </c>
      <c r="F970" t="s">
        <v>2242</v>
      </c>
      <c r="G970" t="s">
        <v>653</v>
      </c>
      <c r="H970" t="s">
        <v>31</v>
      </c>
      <c r="I970" s="3">
        <v>1999</v>
      </c>
      <c r="J970" s="4">
        <v>105000000</v>
      </c>
      <c r="K970" s="4">
        <f t="shared" si="47"/>
        <v>105000000</v>
      </c>
      <c r="L970" s="7">
        <f>(Unicorns[[#This Row],[Valuation]]-Unicorns[[#This Row],[Revised Funding]])/Unicorns[[#This Row],[Revised Funding]]</f>
        <v>8.5238095238095237</v>
      </c>
      <c r="M970" t="s">
        <v>2243</v>
      </c>
      <c r="N970" s="3">
        <f t="shared" si="48"/>
        <v>20</v>
      </c>
    </row>
    <row r="971" spans="1:14" x14ac:dyDescent="0.25">
      <c r="A971" t="s">
        <v>2244</v>
      </c>
      <c r="B971" s="4">
        <v>1000000000</v>
      </c>
      <c r="C971" s="2">
        <v>44615</v>
      </c>
      <c r="D971" s="3">
        <f t="shared" si="46"/>
        <v>2022</v>
      </c>
      <c r="E971" t="s">
        <v>92</v>
      </c>
      <c r="F971" t="s">
        <v>26</v>
      </c>
      <c r="G971" t="s">
        <v>17</v>
      </c>
      <c r="H971" t="s">
        <v>18</v>
      </c>
      <c r="I971" s="3">
        <v>2011</v>
      </c>
      <c r="J971" s="4">
        <v>449000000</v>
      </c>
      <c r="K971" s="4">
        <f t="shared" si="47"/>
        <v>449000000</v>
      </c>
      <c r="L971" s="7">
        <f>(Unicorns[[#This Row],[Valuation]]-Unicorns[[#This Row],[Revised Funding]])/Unicorns[[#This Row],[Revised Funding]]</f>
        <v>1.2271714922048997</v>
      </c>
      <c r="M971" t="s">
        <v>2245</v>
      </c>
      <c r="N971" s="3">
        <f t="shared" si="48"/>
        <v>11</v>
      </c>
    </row>
    <row r="972" spans="1:14" x14ac:dyDescent="0.25">
      <c r="A972" t="s">
        <v>2246</v>
      </c>
      <c r="B972" s="4">
        <v>1000000000</v>
      </c>
      <c r="C972" s="2">
        <v>43396</v>
      </c>
      <c r="D972" s="3">
        <f t="shared" si="46"/>
        <v>2018</v>
      </c>
      <c r="E972" t="s">
        <v>151</v>
      </c>
      <c r="F972" t="s">
        <v>203</v>
      </c>
      <c r="G972" t="s">
        <v>144</v>
      </c>
      <c r="H972" t="s">
        <v>31</v>
      </c>
      <c r="I972" s="3">
        <v>2013</v>
      </c>
      <c r="J972" s="4">
        <v>396000000</v>
      </c>
      <c r="K972" s="4">
        <f t="shared" si="47"/>
        <v>396000000</v>
      </c>
      <c r="L972" s="7">
        <f>(Unicorns[[#This Row],[Valuation]]-Unicorns[[#This Row],[Revised Funding]])/Unicorns[[#This Row],[Revised Funding]]</f>
        <v>1.5252525252525253</v>
      </c>
      <c r="M972" t="s">
        <v>2247</v>
      </c>
      <c r="N972" s="3">
        <f t="shared" si="48"/>
        <v>5</v>
      </c>
    </row>
    <row r="973" spans="1:14" x14ac:dyDescent="0.25">
      <c r="A973" t="s">
        <v>2248</v>
      </c>
      <c r="B973" s="4">
        <v>1000000000</v>
      </c>
      <c r="C973" s="2">
        <v>44509</v>
      </c>
      <c r="D973" s="3">
        <f t="shared" si="46"/>
        <v>2021</v>
      </c>
      <c r="E973" t="s">
        <v>34</v>
      </c>
      <c r="F973" t="s">
        <v>96</v>
      </c>
      <c r="G973" t="s">
        <v>17</v>
      </c>
      <c r="H973" t="s">
        <v>18</v>
      </c>
      <c r="I973" s="3">
        <v>2012</v>
      </c>
      <c r="J973" s="4">
        <v>223000000</v>
      </c>
      <c r="K973" s="4">
        <f t="shared" si="47"/>
        <v>223000000</v>
      </c>
      <c r="L973" s="7">
        <f>(Unicorns[[#This Row],[Valuation]]-Unicorns[[#This Row],[Revised Funding]])/Unicorns[[#This Row],[Revised Funding]]</f>
        <v>3.4843049327354261</v>
      </c>
      <c r="M973" t="s">
        <v>2249</v>
      </c>
      <c r="N973" s="3">
        <f t="shared" si="48"/>
        <v>9</v>
      </c>
    </row>
    <row r="974" spans="1:14" x14ac:dyDescent="0.25">
      <c r="A974" t="s">
        <v>2250</v>
      </c>
      <c r="B974" s="4">
        <v>1000000000</v>
      </c>
      <c r="C974" s="2">
        <v>43241</v>
      </c>
      <c r="D974" s="3">
        <f t="shared" si="46"/>
        <v>2018</v>
      </c>
      <c r="E974" t="s">
        <v>119</v>
      </c>
      <c r="F974" t="s">
        <v>22</v>
      </c>
      <c r="G974" t="s">
        <v>12</v>
      </c>
      <c r="H974" t="s">
        <v>13</v>
      </c>
      <c r="I974" s="3">
        <v>2013</v>
      </c>
      <c r="J974" s="4">
        <v>200000000</v>
      </c>
      <c r="K974" s="4">
        <f t="shared" si="47"/>
        <v>200000000</v>
      </c>
      <c r="L974" s="7">
        <f>(Unicorns[[#This Row],[Valuation]]-Unicorns[[#This Row],[Revised Funding]])/Unicorns[[#This Row],[Revised Funding]]</f>
        <v>4</v>
      </c>
      <c r="M974" t="s">
        <v>2251</v>
      </c>
      <c r="N974" s="3">
        <f t="shared" si="48"/>
        <v>5</v>
      </c>
    </row>
    <row r="975" spans="1:14" x14ac:dyDescent="0.25">
      <c r="A975" t="s">
        <v>2252</v>
      </c>
      <c r="B975" s="4">
        <v>1000000000</v>
      </c>
      <c r="C975" s="2">
        <v>43999</v>
      </c>
      <c r="D975" s="3">
        <f t="shared" si="46"/>
        <v>2020</v>
      </c>
      <c r="E975" t="s">
        <v>92</v>
      </c>
      <c r="F975" t="s">
        <v>1471</v>
      </c>
      <c r="G975" t="s">
        <v>17</v>
      </c>
      <c r="H975" t="s">
        <v>18</v>
      </c>
      <c r="I975" s="3">
        <v>2016</v>
      </c>
      <c r="J975" s="4">
        <v>192000000</v>
      </c>
      <c r="K975" s="4">
        <f t="shared" si="47"/>
        <v>192000000</v>
      </c>
      <c r="L975" s="7">
        <f>(Unicorns[[#This Row],[Valuation]]-Unicorns[[#This Row],[Revised Funding]])/Unicorns[[#This Row],[Revised Funding]]</f>
        <v>4.208333333333333</v>
      </c>
      <c r="M975" t="s">
        <v>2253</v>
      </c>
      <c r="N975" s="3">
        <f t="shared" si="48"/>
        <v>4</v>
      </c>
    </row>
    <row r="976" spans="1:14" x14ac:dyDescent="0.25">
      <c r="A976" t="s">
        <v>2254</v>
      </c>
      <c r="B976" s="4">
        <v>1000000000</v>
      </c>
      <c r="C976" s="2">
        <v>44448</v>
      </c>
      <c r="D976" s="3">
        <f t="shared" si="46"/>
        <v>2021</v>
      </c>
      <c r="E976" t="s">
        <v>25</v>
      </c>
      <c r="F976" t="s">
        <v>96</v>
      </c>
      <c r="G976" t="s">
        <v>17</v>
      </c>
      <c r="H976" t="s">
        <v>18</v>
      </c>
      <c r="I976" s="3">
        <v>2017</v>
      </c>
      <c r="J976" s="4">
        <v>252000000</v>
      </c>
      <c r="K976" s="4">
        <f t="shared" si="47"/>
        <v>252000000</v>
      </c>
      <c r="L976" s="7">
        <f>(Unicorns[[#This Row],[Valuation]]-Unicorns[[#This Row],[Revised Funding]])/Unicorns[[#This Row],[Revised Funding]]</f>
        <v>2.9682539682539684</v>
      </c>
      <c r="M976" t="s">
        <v>2255</v>
      </c>
      <c r="N976" s="3">
        <f t="shared" si="48"/>
        <v>4</v>
      </c>
    </row>
    <row r="977" spans="1:14" x14ac:dyDescent="0.25">
      <c r="A977" t="s">
        <v>2256</v>
      </c>
      <c r="B977" s="4">
        <v>1000000000</v>
      </c>
      <c r="C977" s="2">
        <v>44518</v>
      </c>
      <c r="D977" s="3">
        <f t="shared" si="46"/>
        <v>2021</v>
      </c>
      <c r="E977" t="s">
        <v>688</v>
      </c>
      <c r="F977" t="s">
        <v>96</v>
      </c>
      <c r="G977" t="s">
        <v>17</v>
      </c>
      <c r="H977" t="s">
        <v>18</v>
      </c>
      <c r="I977" s="3">
        <v>2016</v>
      </c>
      <c r="J977" s="4">
        <v>254000000</v>
      </c>
      <c r="K977" s="4">
        <f t="shared" si="47"/>
        <v>254000000</v>
      </c>
      <c r="L977" s="7">
        <f>(Unicorns[[#This Row],[Valuation]]-Unicorns[[#This Row],[Revised Funding]])/Unicorns[[#This Row],[Revised Funding]]</f>
        <v>2.9370078740157481</v>
      </c>
      <c r="M977" t="s">
        <v>2257</v>
      </c>
      <c r="N977" s="3">
        <f t="shared" si="48"/>
        <v>5</v>
      </c>
    </row>
    <row r="978" spans="1:14" x14ac:dyDescent="0.25">
      <c r="A978" t="s">
        <v>2258</v>
      </c>
      <c r="B978" s="4">
        <v>1000000000</v>
      </c>
      <c r="C978" s="2">
        <v>44461</v>
      </c>
      <c r="D978" s="3">
        <f t="shared" si="46"/>
        <v>2021</v>
      </c>
      <c r="E978" t="s">
        <v>34</v>
      </c>
      <c r="F978" t="s">
        <v>26</v>
      </c>
      <c r="G978" t="s">
        <v>17</v>
      </c>
      <c r="H978" t="s">
        <v>18</v>
      </c>
      <c r="I978" s="3">
        <v>2016</v>
      </c>
      <c r="J978" s="4">
        <v>51000000</v>
      </c>
      <c r="K978" s="4">
        <f t="shared" si="47"/>
        <v>51000000</v>
      </c>
      <c r="L978" s="7">
        <f>(Unicorns[[#This Row],[Valuation]]-Unicorns[[#This Row],[Revised Funding]])/Unicorns[[#This Row],[Revised Funding]]</f>
        <v>18.607843137254903</v>
      </c>
      <c r="M978" t="s">
        <v>2259</v>
      </c>
      <c r="N978" s="3">
        <f t="shared" si="48"/>
        <v>5</v>
      </c>
    </row>
    <row r="979" spans="1:14" x14ac:dyDescent="0.25">
      <c r="A979" t="s">
        <v>2260</v>
      </c>
      <c r="B979" s="4">
        <v>1000000000</v>
      </c>
      <c r="C979" s="2">
        <v>43297</v>
      </c>
      <c r="D979" s="3">
        <f t="shared" si="46"/>
        <v>2018</v>
      </c>
      <c r="E979" t="s">
        <v>47</v>
      </c>
      <c r="F979" t="s">
        <v>96</v>
      </c>
      <c r="G979" t="s">
        <v>17</v>
      </c>
      <c r="H979" t="s">
        <v>18</v>
      </c>
      <c r="I979" s="3">
        <v>2016</v>
      </c>
      <c r="J979" s="4">
        <v>60000000</v>
      </c>
      <c r="K979" s="4">
        <f t="shared" si="47"/>
        <v>60000000</v>
      </c>
      <c r="L979" s="7">
        <f>(Unicorns[[#This Row],[Valuation]]-Unicorns[[#This Row],[Revised Funding]])/Unicorns[[#This Row],[Revised Funding]]</f>
        <v>15.666666666666666</v>
      </c>
      <c r="M979" t="s">
        <v>2261</v>
      </c>
      <c r="N979" s="3">
        <f t="shared" si="48"/>
        <v>2</v>
      </c>
    </row>
    <row r="980" spans="1:14" x14ac:dyDescent="0.25">
      <c r="A980" t="s">
        <v>2262</v>
      </c>
      <c r="B980" s="4">
        <v>1000000000</v>
      </c>
      <c r="C980" s="2">
        <v>44606</v>
      </c>
      <c r="D980" s="3">
        <f t="shared" si="46"/>
        <v>2022</v>
      </c>
      <c r="E980" t="s">
        <v>25</v>
      </c>
      <c r="F980" t="s">
        <v>40</v>
      </c>
      <c r="G980" t="s">
        <v>41</v>
      </c>
      <c r="H980" t="s">
        <v>31</v>
      </c>
      <c r="I980" s="3">
        <v>2018</v>
      </c>
      <c r="J980" s="4">
        <v>239000000</v>
      </c>
      <c r="K980" s="4">
        <f t="shared" si="47"/>
        <v>239000000</v>
      </c>
      <c r="L980" s="7">
        <f>(Unicorns[[#This Row],[Valuation]]-Unicorns[[#This Row],[Revised Funding]])/Unicorns[[#This Row],[Revised Funding]]</f>
        <v>3.1841004184100417</v>
      </c>
      <c r="M980" t="s">
        <v>2263</v>
      </c>
      <c r="N980" s="3">
        <f t="shared" si="48"/>
        <v>4</v>
      </c>
    </row>
    <row r="981" spans="1:14" x14ac:dyDescent="0.25">
      <c r="A981" t="s">
        <v>2264</v>
      </c>
      <c r="B981" s="4">
        <v>1000000000</v>
      </c>
      <c r="C981" s="2">
        <v>44572</v>
      </c>
      <c r="D981" s="3">
        <f t="shared" si="46"/>
        <v>2022</v>
      </c>
      <c r="E981" t="s">
        <v>196</v>
      </c>
      <c r="F981" t="s">
        <v>2265</v>
      </c>
      <c r="G981" t="s">
        <v>352</v>
      </c>
      <c r="H981" t="s">
        <v>13</v>
      </c>
      <c r="I981" s="3">
        <v>2015</v>
      </c>
      <c r="J981" s="4">
        <v>190000000</v>
      </c>
      <c r="K981" s="4">
        <f t="shared" si="47"/>
        <v>190000000</v>
      </c>
      <c r="L981" s="7">
        <f>(Unicorns[[#This Row],[Valuation]]-Unicorns[[#This Row],[Revised Funding]])/Unicorns[[#This Row],[Revised Funding]]</f>
        <v>4.2631578947368425</v>
      </c>
      <c r="M981" t="s">
        <v>2266</v>
      </c>
      <c r="N981" s="3">
        <f t="shared" si="48"/>
        <v>7</v>
      </c>
    </row>
    <row r="982" spans="1:14" x14ac:dyDescent="0.25">
      <c r="A982" t="s">
        <v>2267</v>
      </c>
      <c r="B982" s="4">
        <v>1000000000</v>
      </c>
      <c r="C982" s="2">
        <v>44536</v>
      </c>
      <c r="D982" s="3">
        <f t="shared" si="46"/>
        <v>2021</v>
      </c>
      <c r="E982" t="s">
        <v>21</v>
      </c>
      <c r="F982" t="s">
        <v>2268</v>
      </c>
      <c r="G982" t="s">
        <v>36</v>
      </c>
      <c r="H982" t="s">
        <v>37</v>
      </c>
      <c r="I982" s="3">
        <v>2011</v>
      </c>
      <c r="J982" s="4">
        <v>125000000</v>
      </c>
      <c r="K982" s="4">
        <f t="shared" si="47"/>
        <v>125000000</v>
      </c>
      <c r="L982" s="7">
        <f>(Unicorns[[#This Row],[Valuation]]-Unicorns[[#This Row],[Revised Funding]])/Unicorns[[#This Row],[Revised Funding]]</f>
        <v>7</v>
      </c>
      <c r="M982" t="s">
        <v>2269</v>
      </c>
      <c r="N982" s="3">
        <f t="shared" si="48"/>
        <v>10</v>
      </c>
    </row>
    <row r="983" spans="1:14" x14ac:dyDescent="0.25">
      <c r="A983" t="s">
        <v>2270</v>
      </c>
      <c r="B983" s="4">
        <v>1000000000</v>
      </c>
      <c r="C983" s="2">
        <v>44434</v>
      </c>
      <c r="D983" s="3">
        <f t="shared" si="46"/>
        <v>2021</v>
      </c>
      <c r="E983" t="s">
        <v>208</v>
      </c>
      <c r="F983" t="s">
        <v>26</v>
      </c>
      <c r="G983" t="s">
        <v>17</v>
      </c>
      <c r="H983" t="s">
        <v>18</v>
      </c>
      <c r="I983" s="3">
        <v>2011</v>
      </c>
      <c r="J983" s="4">
        <v>195000000</v>
      </c>
      <c r="K983" s="4">
        <f t="shared" si="47"/>
        <v>195000000</v>
      </c>
      <c r="L983" s="7">
        <f>(Unicorns[[#This Row],[Valuation]]-Unicorns[[#This Row],[Revised Funding]])/Unicorns[[#This Row],[Revised Funding]]</f>
        <v>4.1282051282051286</v>
      </c>
      <c r="M983" t="s">
        <v>2271</v>
      </c>
      <c r="N983" s="3">
        <f t="shared" si="48"/>
        <v>10</v>
      </c>
    </row>
    <row r="984" spans="1:14" x14ac:dyDescent="0.25">
      <c r="A984" t="s">
        <v>2272</v>
      </c>
      <c r="B984" s="4">
        <v>1000000000</v>
      </c>
      <c r="C984" s="2">
        <v>44517</v>
      </c>
      <c r="D984" s="3">
        <f t="shared" si="46"/>
        <v>2021</v>
      </c>
      <c r="E984" t="s">
        <v>34</v>
      </c>
      <c r="F984" t="s">
        <v>2273</v>
      </c>
      <c r="G984" t="s">
        <v>17</v>
      </c>
      <c r="H984" t="s">
        <v>18</v>
      </c>
      <c r="I984" s="3">
        <v>2020</v>
      </c>
      <c r="J984" s="4">
        <v>100000000</v>
      </c>
      <c r="K984" s="4">
        <f t="shared" si="47"/>
        <v>100000000</v>
      </c>
      <c r="L984" s="7">
        <f>(Unicorns[[#This Row],[Valuation]]-Unicorns[[#This Row],[Revised Funding]])/Unicorns[[#This Row],[Revised Funding]]</f>
        <v>9</v>
      </c>
      <c r="M984" t="s">
        <v>2274</v>
      </c>
      <c r="N984" s="3">
        <f t="shared" si="48"/>
        <v>1</v>
      </c>
    </row>
    <row r="985" spans="1:14" x14ac:dyDescent="0.25">
      <c r="A985" t="s">
        <v>2275</v>
      </c>
      <c r="B985" s="4">
        <v>1000000000</v>
      </c>
      <c r="C985" s="2">
        <v>44573</v>
      </c>
      <c r="D985" s="3">
        <f t="shared" si="46"/>
        <v>2022</v>
      </c>
      <c r="E985" t="s">
        <v>10</v>
      </c>
      <c r="F985" t="s">
        <v>585</v>
      </c>
      <c r="G985" t="s">
        <v>17</v>
      </c>
      <c r="H985" t="s">
        <v>18</v>
      </c>
      <c r="I985" s="3">
        <v>2016</v>
      </c>
      <c r="J985" s="4">
        <v>166000000</v>
      </c>
      <c r="K985" s="4">
        <f t="shared" si="47"/>
        <v>166000000</v>
      </c>
      <c r="L985" s="7">
        <f>(Unicorns[[#This Row],[Valuation]]-Unicorns[[#This Row],[Revised Funding]])/Unicorns[[#This Row],[Revised Funding]]</f>
        <v>5.024096385542169</v>
      </c>
      <c r="M985" t="s">
        <v>2276</v>
      </c>
      <c r="N985" s="3">
        <f t="shared" si="48"/>
        <v>6</v>
      </c>
    </row>
    <row r="986" spans="1:14" x14ac:dyDescent="0.25">
      <c r="A986" t="s">
        <v>2277</v>
      </c>
      <c r="B986" s="4">
        <v>1000000000</v>
      </c>
      <c r="C986" s="2">
        <v>44095</v>
      </c>
      <c r="D986" s="3">
        <f t="shared" si="46"/>
        <v>2020</v>
      </c>
      <c r="E986" t="s">
        <v>15</v>
      </c>
      <c r="F986" t="s">
        <v>1103</v>
      </c>
      <c r="G986" t="s">
        <v>1104</v>
      </c>
      <c r="H986" t="s">
        <v>13</v>
      </c>
      <c r="I986" s="3">
        <v>2020</v>
      </c>
      <c r="J986" s="4">
        <v>140000000</v>
      </c>
      <c r="K986" s="4">
        <f t="shared" si="47"/>
        <v>140000000</v>
      </c>
      <c r="L986" s="7">
        <f>(Unicorns[[#This Row],[Valuation]]-Unicorns[[#This Row],[Revised Funding]])/Unicorns[[#This Row],[Revised Funding]]</f>
        <v>6.1428571428571432</v>
      </c>
      <c r="M986" t="s">
        <v>2278</v>
      </c>
      <c r="N986" s="3">
        <f t="shared" si="48"/>
        <v>0</v>
      </c>
    </row>
    <row r="987" spans="1:14" x14ac:dyDescent="0.25">
      <c r="A987" t="s">
        <v>2279</v>
      </c>
      <c r="B987" s="4">
        <v>1000000000</v>
      </c>
      <c r="C987" s="2">
        <v>43584</v>
      </c>
      <c r="D987" s="3">
        <f t="shared" si="46"/>
        <v>2019</v>
      </c>
      <c r="E987" t="s">
        <v>208</v>
      </c>
      <c r="F987" t="s">
        <v>72</v>
      </c>
      <c r="G987" t="s">
        <v>12</v>
      </c>
      <c r="H987" t="s">
        <v>13</v>
      </c>
      <c r="I987" s="3">
        <v>2015</v>
      </c>
      <c r="J987" s="4">
        <v>0</v>
      </c>
      <c r="K987" s="4">
        <f t="shared" si="47"/>
        <v>458702702.7027027</v>
      </c>
      <c r="L987" s="7">
        <f>(Unicorns[[#This Row],[Valuation]]-Unicorns[[#This Row],[Revised Funding]])/Unicorns[[#This Row],[Revised Funding]]</f>
        <v>1.1800612773980672</v>
      </c>
      <c r="M987" t="s">
        <v>2280</v>
      </c>
      <c r="N987" s="3">
        <f t="shared" si="48"/>
        <v>4</v>
      </c>
    </row>
    <row r="988" spans="1:14" x14ac:dyDescent="0.25">
      <c r="A988" t="s">
        <v>2281</v>
      </c>
      <c r="B988" s="4">
        <v>1000000000</v>
      </c>
      <c r="C988" s="2">
        <v>44215</v>
      </c>
      <c r="D988" s="3">
        <f t="shared" si="46"/>
        <v>2021</v>
      </c>
      <c r="E988" t="s">
        <v>25</v>
      </c>
      <c r="F988" t="s">
        <v>40</v>
      </c>
      <c r="G988" t="s">
        <v>41</v>
      </c>
      <c r="H988" t="s">
        <v>31</v>
      </c>
      <c r="I988" s="3">
        <v>2006</v>
      </c>
      <c r="J988" s="4">
        <v>370000000</v>
      </c>
      <c r="K988" s="4">
        <f t="shared" si="47"/>
        <v>370000000</v>
      </c>
      <c r="L988" s="7">
        <f>(Unicorns[[#This Row],[Valuation]]-Unicorns[[#This Row],[Revised Funding]])/Unicorns[[#This Row],[Revised Funding]]</f>
        <v>1.7027027027027026</v>
      </c>
      <c r="M988" t="s">
        <v>2282</v>
      </c>
      <c r="N988" s="3">
        <f t="shared" si="48"/>
        <v>15</v>
      </c>
    </row>
    <row r="989" spans="1:14" x14ac:dyDescent="0.25">
      <c r="A989" t="s">
        <v>2283</v>
      </c>
      <c r="B989" s="4">
        <v>1000000000</v>
      </c>
      <c r="C989" s="2">
        <v>44340</v>
      </c>
      <c r="D989" s="3">
        <f t="shared" si="46"/>
        <v>2021</v>
      </c>
      <c r="E989" t="s">
        <v>15</v>
      </c>
      <c r="F989" t="s">
        <v>2284</v>
      </c>
      <c r="G989" t="s">
        <v>17</v>
      </c>
      <c r="H989" t="s">
        <v>18</v>
      </c>
      <c r="I989" s="3">
        <v>2016</v>
      </c>
      <c r="J989" s="4">
        <v>130000000</v>
      </c>
      <c r="K989" s="4">
        <f t="shared" si="47"/>
        <v>130000000</v>
      </c>
      <c r="L989" s="7">
        <f>(Unicorns[[#This Row],[Valuation]]-Unicorns[[#This Row],[Revised Funding]])/Unicorns[[#This Row],[Revised Funding]]</f>
        <v>6.6923076923076925</v>
      </c>
      <c r="M989" t="s">
        <v>2285</v>
      </c>
      <c r="N989" s="3">
        <f t="shared" si="48"/>
        <v>5</v>
      </c>
    </row>
    <row r="990" spans="1:14" x14ac:dyDescent="0.25">
      <c r="A990" t="s">
        <v>2286</v>
      </c>
      <c r="B990" s="4">
        <v>1000000000</v>
      </c>
      <c r="C990" s="2">
        <v>44203</v>
      </c>
      <c r="D990" s="3">
        <f t="shared" si="46"/>
        <v>2021</v>
      </c>
      <c r="E990" t="s">
        <v>50</v>
      </c>
      <c r="F990" t="s">
        <v>2287</v>
      </c>
      <c r="G990" t="s">
        <v>17</v>
      </c>
      <c r="H990" t="s">
        <v>18</v>
      </c>
      <c r="I990" s="3">
        <v>2015</v>
      </c>
      <c r="J990" s="4">
        <v>226000000</v>
      </c>
      <c r="K990" s="4">
        <f t="shared" si="47"/>
        <v>226000000</v>
      </c>
      <c r="L990" s="7">
        <f>(Unicorns[[#This Row],[Valuation]]-Unicorns[[#This Row],[Revised Funding]])/Unicorns[[#This Row],[Revised Funding]]</f>
        <v>3.4247787610619471</v>
      </c>
      <c r="M990" t="s">
        <v>2288</v>
      </c>
      <c r="N990" s="3">
        <f t="shared" si="48"/>
        <v>6</v>
      </c>
    </row>
    <row r="991" spans="1:14" x14ac:dyDescent="0.25">
      <c r="A991" t="s">
        <v>2289</v>
      </c>
      <c r="B991" s="4">
        <v>1000000000</v>
      </c>
      <c r="C991" s="2">
        <v>43964</v>
      </c>
      <c r="D991" s="3">
        <f t="shared" si="46"/>
        <v>2020</v>
      </c>
      <c r="E991" t="s">
        <v>63</v>
      </c>
      <c r="F991" t="s">
        <v>26</v>
      </c>
      <c r="G991" t="s">
        <v>17</v>
      </c>
      <c r="H991" t="s">
        <v>18</v>
      </c>
      <c r="I991" s="3">
        <v>2005</v>
      </c>
      <c r="J991" s="4">
        <v>62000000</v>
      </c>
      <c r="K991" s="4">
        <f t="shared" si="47"/>
        <v>62000000</v>
      </c>
      <c r="L991" s="7">
        <f>(Unicorns[[#This Row],[Valuation]]-Unicorns[[#This Row],[Revised Funding]])/Unicorns[[#This Row],[Revised Funding]]</f>
        <v>15.129032258064516</v>
      </c>
      <c r="M991" t="s">
        <v>2290</v>
      </c>
      <c r="N991" s="3">
        <f t="shared" si="48"/>
        <v>15</v>
      </c>
    </row>
    <row r="992" spans="1:14" x14ac:dyDescent="0.25">
      <c r="A992" t="s">
        <v>2291</v>
      </c>
      <c r="B992" s="4">
        <v>1000000000</v>
      </c>
      <c r="C992" s="2">
        <v>44643</v>
      </c>
      <c r="D992" s="3">
        <f t="shared" si="46"/>
        <v>2022</v>
      </c>
      <c r="E992" t="s">
        <v>34</v>
      </c>
      <c r="F992" t="s">
        <v>26</v>
      </c>
      <c r="G992" t="s">
        <v>17</v>
      </c>
      <c r="H992" t="s">
        <v>18</v>
      </c>
      <c r="I992" s="3">
        <v>2015</v>
      </c>
      <c r="J992" s="4">
        <v>273000000</v>
      </c>
      <c r="K992" s="4">
        <f t="shared" si="47"/>
        <v>273000000</v>
      </c>
      <c r="L992" s="7">
        <f>(Unicorns[[#This Row],[Valuation]]-Unicorns[[#This Row],[Revised Funding]])/Unicorns[[#This Row],[Revised Funding]]</f>
        <v>2.6630036630036629</v>
      </c>
      <c r="M992" t="s">
        <v>2292</v>
      </c>
      <c r="N992" s="3">
        <f t="shared" si="48"/>
        <v>7</v>
      </c>
    </row>
    <row r="993" spans="1:14" x14ac:dyDescent="0.25">
      <c r="A993" t="s">
        <v>2293</v>
      </c>
      <c r="B993" s="4">
        <v>1000000000</v>
      </c>
      <c r="C993" s="2">
        <v>44508</v>
      </c>
      <c r="D993" s="3">
        <f t="shared" si="46"/>
        <v>2021</v>
      </c>
      <c r="E993" t="s">
        <v>47</v>
      </c>
      <c r="F993" t="s">
        <v>203</v>
      </c>
      <c r="G993" t="s">
        <v>144</v>
      </c>
      <c r="H993" t="s">
        <v>31</v>
      </c>
      <c r="I993" s="3">
        <v>2020</v>
      </c>
      <c r="J993" s="4">
        <v>167000000</v>
      </c>
      <c r="K993" s="4">
        <f t="shared" si="47"/>
        <v>167000000</v>
      </c>
      <c r="L993" s="7">
        <f>(Unicorns[[#This Row],[Valuation]]-Unicorns[[#This Row],[Revised Funding]])/Unicorns[[#This Row],[Revised Funding]]</f>
        <v>4.9880239520958085</v>
      </c>
      <c r="M993" t="s">
        <v>2294</v>
      </c>
      <c r="N993" s="3">
        <f t="shared" si="48"/>
        <v>1</v>
      </c>
    </row>
    <row r="994" spans="1:14" x14ac:dyDescent="0.25">
      <c r="A994" t="s">
        <v>2295</v>
      </c>
      <c r="B994" s="4">
        <v>1000000000</v>
      </c>
      <c r="C994" s="2">
        <v>42011</v>
      </c>
      <c r="D994" s="3">
        <f t="shared" si="46"/>
        <v>2015</v>
      </c>
      <c r="E994" t="s">
        <v>15</v>
      </c>
      <c r="F994" t="s">
        <v>2296</v>
      </c>
      <c r="G994" t="s">
        <v>17</v>
      </c>
      <c r="H994" t="s">
        <v>18</v>
      </c>
      <c r="I994" s="3">
        <v>2000</v>
      </c>
      <c r="J994" s="4">
        <v>250000000</v>
      </c>
      <c r="K994" s="4">
        <f t="shared" si="47"/>
        <v>250000000</v>
      </c>
      <c r="L994" s="7">
        <f>(Unicorns[[#This Row],[Valuation]]-Unicorns[[#This Row],[Revised Funding]])/Unicorns[[#This Row],[Revised Funding]]</f>
        <v>3</v>
      </c>
      <c r="M994" t="s">
        <v>2297</v>
      </c>
      <c r="N994" s="3">
        <f t="shared" si="48"/>
        <v>15</v>
      </c>
    </row>
    <row r="995" spans="1:14" x14ac:dyDescent="0.25">
      <c r="A995" t="s">
        <v>2298</v>
      </c>
      <c r="B995" s="4">
        <v>1000000000</v>
      </c>
      <c r="C995" s="2">
        <v>43444</v>
      </c>
      <c r="D995" s="3">
        <f t="shared" si="46"/>
        <v>2018</v>
      </c>
      <c r="E995" t="s">
        <v>44</v>
      </c>
      <c r="F995" t="s">
        <v>474</v>
      </c>
      <c r="G995" t="s">
        <v>17</v>
      </c>
      <c r="H995" t="s">
        <v>18</v>
      </c>
      <c r="I995" s="3">
        <v>2015</v>
      </c>
      <c r="J995" s="4">
        <v>2000000000</v>
      </c>
      <c r="K995" s="4">
        <f t="shared" si="47"/>
        <v>2000000000</v>
      </c>
      <c r="L995" s="7">
        <f>(Unicorns[[#This Row],[Valuation]]-Unicorns[[#This Row],[Revised Funding]])/Unicorns[[#This Row],[Revised Funding]]</f>
        <v>-0.5</v>
      </c>
      <c r="M995" t="s">
        <v>2299</v>
      </c>
      <c r="N995" s="3">
        <f t="shared" si="48"/>
        <v>3</v>
      </c>
    </row>
    <row r="996" spans="1:14" x14ac:dyDescent="0.25">
      <c r="A996" t="s">
        <v>2300</v>
      </c>
      <c r="B996" s="4">
        <v>1000000000</v>
      </c>
      <c r="C996" s="2">
        <v>44531</v>
      </c>
      <c r="D996" s="3">
        <f t="shared" si="46"/>
        <v>2021</v>
      </c>
      <c r="E996" t="s">
        <v>196</v>
      </c>
      <c r="F996" t="s">
        <v>2301</v>
      </c>
      <c r="G996" t="s">
        <v>17</v>
      </c>
      <c r="H996" t="s">
        <v>18</v>
      </c>
      <c r="I996" s="3">
        <v>2007</v>
      </c>
      <c r="J996" s="4">
        <v>330000000</v>
      </c>
      <c r="K996" s="4">
        <f t="shared" si="47"/>
        <v>330000000</v>
      </c>
      <c r="L996" s="7">
        <f>(Unicorns[[#This Row],[Valuation]]-Unicorns[[#This Row],[Revised Funding]])/Unicorns[[#This Row],[Revised Funding]]</f>
        <v>2.0303030303030303</v>
      </c>
      <c r="M996" t="s">
        <v>2302</v>
      </c>
      <c r="N996" s="3">
        <f t="shared" si="48"/>
        <v>14</v>
      </c>
    </row>
    <row r="997" spans="1:14" x14ac:dyDescent="0.25">
      <c r="A997" t="s">
        <v>2303</v>
      </c>
      <c r="B997" s="4">
        <v>1000000000</v>
      </c>
      <c r="C997" s="2">
        <v>43031</v>
      </c>
      <c r="D997" s="3">
        <f t="shared" si="46"/>
        <v>2017</v>
      </c>
      <c r="E997" t="s">
        <v>15</v>
      </c>
      <c r="F997" t="s">
        <v>2304</v>
      </c>
      <c r="G997" t="s">
        <v>1386</v>
      </c>
      <c r="H997" t="s">
        <v>13</v>
      </c>
      <c r="I997" s="3">
        <v>2015</v>
      </c>
      <c r="J997" s="4">
        <v>15000000</v>
      </c>
      <c r="K997" s="4">
        <f t="shared" si="47"/>
        <v>15000000</v>
      </c>
      <c r="L997" s="7">
        <f>(Unicorns[[#This Row],[Valuation]]-Unicorns[[#This Row],[Revised Funding]])/Unicorns[[#This Row],[Revised Funding]]</f>
        <v>65.666666666666671</v>
      </c>
      <c r="M997" t="s">
        <v>2305</v>
      </c>
      <c r="N997" s="3">
        <f t="shared" si="48"/>
        <v>2</v>
      </c>
    </row>
    <row r="998" spans="1:14" x14ac:dyDescent="0.25">
      <c r="A998" t="s">
        <v>2306</v>
      </c>
      <c r="B998" s="4">
        <v>1000000000</v>
      </c>
      <c r="C998" s="2">
        <v>44551</v>
      </c>
      <c r="D998" s="3">
        <f t="shared" si="46"/>
        <v>2021</v>
      </c>
      <c r="E998" t="s">
        <v>47</v>
      </c>
      <c r="F998" t="s">
        <v>26</v>
      </c>
      <c r="G998" t="s">
        <v>17</v>
      </c>
      <c r="H998" t="s">
        <v>18</v>
      </c>
      <c r="I998" s="3">
        <v>2016</v>
      </c>
      <c r="J998" s="4">
        <v>484000000</v>
      </c>
      <c r="K998" s="4">
        <f t="shared" si="47"/>
        <v>484000000</v>
      </c>
      <c r="L998" s="7">
        <f>(Unicorns[[#This Row],[Valuation]]-Unicorns[[#This Row],[Revised Funding]])/Unicorns[[#This Row],[Revised Funding]]</f>
        <v>1.0661157024793388</v>
      </c>
      <c r="M998" t="s">
        <v>2307</v>
      </c>
      <c r="N998" s="3">
        <f t="shared" si="48"/>
        <v>5</v>
      </c>
    </row>
    <row r="999" spans="1:14" x14ac:dyDescent="0.25">
      <c r="A999" t="s">
        <v>2308</v>
      </c>
      <c r="B999" s="4">
        <v>1000000000</v>
      </c>
      <c r="C999" s="2">
        <v>44295</v>
      </c>
      <c r="D999" s="3">
        <f t="shared" si="46"/>
        <v>2021</v>
      </c>
      <c r="E999" t="s">
        <v>25</v>
      </c>
      <c r="F999" t="s">
        <v>40</v>
      </c>
      <c r="G999" t="s">
        <v>41</v>
      </c>
      <c r="H999" t="s">
        <v>31</v>
      </c>
      <c r="I999" s="3">
        <v>2019</v>
      </c>
      <c r="J999" s="4">
        <v>1000000000</v>
      </c>
      <c r="K999" s="4">
        <f t="shared" si="47"/>
        <v>1000000000</v>
      </c>
      <c r="L999" s="7">
        <f>(Unicorns[[#This Row],[Valuation]]-Unicorns[[#This Row],[Revised Funding]])/Unicorns[[#This Row],[Revised Funding]]</f>
        <v>0</v>
      </c>
      <c r="M999" t="s">
        <v>2309</v>
      </c>
      <c r="N999" s="3">
        <f t="shared" si="48"/>
        <v>2</v>
      </c>
    </row>
    <row r="1000" spans="1:14" x14ac:dyDescent="0.25">
      <c r="A1000" t="s">
        <v>2310</v>
      </c>
      <c r="B1000" s="4">
        <v>1000000000</v>
      </c>
      <c r="C1000" s="2">
        <v>44237</v>
      </c>
      <c r="D1000" s="3">
        <f t="shared" si="46"/>
        <v>2021</v>
      </c>
      <c r="E1000" t="s">
        <v>21</v>
      </c>
      <c r="F1000" t="s">
        <v>460</v>
      </c>
      <c r="G1000" t="s">
        <v>17</v>
      </c>
      <c r="H1000" t="s">
        <v>18</v>
      </c>
      <c r="I1000" s="3">
        <v>2018</v>
      </c>
      <c r="J1000" s="4">
        <v>310000000</v>
      </c>
      <c r="K1000" s="4">
        <f t="shared" si="47"/>
        <v>310000000</v>
      </c>
      <c r="L1000" s="7">
        <f>(Unicorns[[#This Row],[Valuation]]-Unicorns[[#This Row],[Revised Funding]])/Unicorns[[#This Row],[Revised Funding]]</f>
        <v>2.225806451612903</v>
      </c>
      <c r="M1000" t="s">
        <v>566</v>
      </c>
      <c r="N1000" s="3">
        <f t="shared" si="48"/>
        <v>3</v>
      </c>
    </row>
    <row r="1001" spans="1:14" x14ac:dyDescent="0.25">
      <c r="A1001" t="s">
        <v>2311</v>
      </c>
      <c r="B1001" s="4">
        <v>1000000000</v>
      </c>
      <c r="C1001" s="2">
        <v>44615</v>
      </c>
      <c r="D1001" s="3">
        <f t="shared" si="46"/>
        <v>2022</v>
      </c>
      <c r="E1001" t="s">
        <v>25</v>
      </c>
      <c r="F1001" t="s">
        <v>2312</v>
      </c>
      <c r="G1001" t="s">
        <v>2313</v>
      </c>
      <c r="H1001" t="s">
        <v>31</v>
      </c>
      <c r="I1001" s="3">
        <v>2019</v>
      </c>
      <c r="J1001" s="4">
        <v>416000000</v>
      </c>
      <c r="K1001" s="4">
        <f t="shared" si="47"/>
        <v>416000000</v>
      </c>
      <c r="L1001" s="7">
        <f>(Unicorns[[#This Row],[Valuation]]-Unicorns[[#This Row],[Revised Funding]])/Unicorns[[#This Row],[Revised Funding]]</f>
        <v>1.4038461538461537</v>
      </c>
      <c r="M1001" t="s">
        <v>2314</v>
      </c>
      <c r="N1001" s="3">
        <f t="shared" si="48"/>
        <v>3</v>
      </c>
    </row>
    <row r="1002" spans="1:14" x14ac:dyDescent="0.25">
      <c r="A1002" t="s">
        <v>2315</v>
      </c>
      <c r="B1002" s="4">
        <v>1000000000</v>
      </c>
      <c r="C1002" s="2">
        <v>44601</v>
      </c>
      <c r="D1002" s="3">
        <f t="shared" si="46"/>
        <v>2022</v>
      </c>
      <c r="E1002" t="s">
        <v>44</v>
      </c>
      <c r="F1002" t="s">
        <v>2242</v>
      </c>
      <c r="G1002" t="s">
        <v>653</v>
      </c>
      <c r="H1002" t="s">
        <v>31</v>
      </c>
      <c r="I1002" s="3">
        <v>2009</v>
      </c>
      <c r="J1002" s="4">
        <v>273000000</v>
      </c>
      <c r="K1002" s="4">
        <f t="shared" si="47"/>
        <v>273000000</v>
      </c>
      <c r="L1002" s="7">
        <f>(Unicorns[[#This Row],[Valuation]]-Unicorns[[#This Row],[Revised Funding]])/Unicorns[[#This Row],[Revised Funding]]</f>
        <v>2.6630036630036629</v>
      </c>
      <c r="M1002" t="s">
        <v>2316</v>
      </c>
      <c r="N1002" s="3">
        <f t="shared" si="48"/>
        <v>13</v>
      </c>
    </row>
    <row r="1003" spans="1:14" x14ac:dyDescent="0.25">
      <c r="A1003" t="s">
        <v>2317</v>
      </c>
      <c r="B1003" s="4">
        <v>1000000000</v>
      </c>
      <c r="C1003" s="2">
        <v>44245</v>
      </c>
      <c r="D1003" s="3">
        <f t="shared" si="46"/>
        <v>2021</v>
      </c>
      <c r="E1003" t="s">
        <v>15</v>
      </c>
      <c r="F1003" t="s">
        <v>26</v>
      </c>
      <c r="G1003" t="s">
        <v>17</v>
      </c>
      <c r="H1003" t="s">
        <v>18</v>
      </c>
      <c r="I1003" s="3">
        <v>2011</v>
      </c>
      <c r="J1003" s="4">
        <v>127000000</v>
      </c>
      <c r="K1003" s="4">
        <f t="shared" si="47"/>
        <v>127000000</v>
      </c>
      <c r="L1003" s="7">
        <f>(Unicorns[[#This Row],[Valuation]]-Unicorns[[#This Row],[Revised Funding]])/Unicorns[[#This Row],[Revised Funding]]</f>
        <v>6.8740157480314963</v>
      </c>
      <c r="M1003" t="s">
        <v>2318</v>
      </c>
      <c r="N1003" s="3">
        <f t="shared" si="48"/>
        <v>10</v>
      </c>
    </row>
    <row r="1004" spans="1:14" x14ac:dyDescent="0.25">
      <c r="A1004" t="s">
        <v>2319</v>
      </c>
      <c r="B1004" s="4">
        <v>1000000000</v>
      </c>
      <c r="C1004" s="2">
        <v>44432</v>
      </c>
      <c r="D1004" s="3">
        <f t="shared" si="46"/>
        <v>2021</v>
      </c>
      <c r="E1004" t="s">
        <v>10</v>
      </c>
      <c r="F1004" t="s">
        <v>116</v>
      </c>
      <c r="G1004" t="s">
        <v>17</v>
      </c>
      <c r="H1004" t="s">
        <v>18</v>
      </c>
      <c r="I1004" s="3">
        <v>2015</v>
      </c>
      <c r="J1004" s="4">
        <v>328000000</v>
      </c>
      <c r="K1004" s="4">
        <f t="shared" si="47"/>
        <v>328000000</v>
      </c>
      <c r="L1004" s="7">
        <f>(Unicorns[[#This Row],[Valuation]]-Unicorns[[#This Row],[Revised Funding]])/Unicorns[[#This Row],[Revised Funding]]</f>
        <v>2.0487804878048781</v>
      </c>
      <c r="M1004" t="s">
        <v>2320</v>
      </c>
      <c r="N1004" s="3">
        <f t="shared" si="48"/>
        <v>6</v>
      </c>
    </row>
    <row r="1005" spans="1:14" x14ac:dyDescent="0.25">
      <c r="A1005" t="s">
        <v>2321</v>
      </c>
      <c r="B1005" s="4">
        <v>1000000000</v>
      </c>
      <c r="C1005" s="2">
        <v>44322</v>
      </c>
      <c r="D1005" s="3">
        <f t="shared" si="46"/>
        <v>2021</v>
      </c>
      <c r="E1005" t="s">
        <v>10</v>
      </c>
      <c r="F1005" t="s">
        <v>310</v>
      </c>
      <c r="G1005" t="s">
        <v>311</v>
      </c>
      <c r="H1005" t="s">
        <v>31</v>
      </c>
      <c r="I1005" s="3">
        <v>2014</v>
      </c>
      <c r="J1005" s="4">
        <v>545000000</v>
      </c>
      <c r="K1005" s="4">
        <f t="shared" si="47"/>
        <v>545000000</v>
      </c>
      <c r="L1005" s="7">
        <f>(Unicorns[[#This Row],[Valuation]]-Unicorns[[#This Row],[Revised Funding]])/Unicorns[[#This Row],[Revised Funding]]</f>
        <v>0.83486238532110091</v>
      </c>
      <c r="M1005" t="s">
        <v>2322</v>
      </c>
      <c r="N1005" s="3">
        <f t="shared" si="48"/>
        <v>7</v>
      </c>
    </row>
    <row r="1006" spans="1:14" x14ac:dyDescent="0.25">
      <c r="A1006" t="s">
        <v>2323</v>
      </c>
      <c r="B1006" s="4">
        <v>1000000000</v>
      </c>
      <c r="C1006" s="2">
        <v>44376</v>
      </c>
      <c r="D1006" s="3">
        <f t="shared" si="46"/>
        <v>2021</v>
      </c>
      <c r="E1006" t="s">
        <v>44</v>
      </c>
      <c r="F1006" t="s">
        <v>241</v>
      </c>
      <c r="G1006" t="s">
        <v>17</v>
      </c>
      <c r="H1006" t="s">
        <v>18</v>
      </c>
      <c r="I1006" s="3">
        <v>2014</v>
      </c>
      <c r="J1006" s="4">
        <v>331000000</v>
      </c>
      <c r="K1006" s="4">
        <f t="shared" si="47"/>
        <v>331000000</v>
      </c>
      <c r="L1006" s="7">
        <f>(Unicorns[[#This Row],[Valuation]]-Unicorns[[#This Row],[Revised Funding]])/Unicorns[[#This Row],[Revised Funding]]</f>
        <v>2.0211480362537766</v>
      </c>
      <c r="M1006" t="s">
        <v>2324</v>
      </c>
      <c r="N1006" s="3">
        <f t="shared" si="48"/>
        <v>7</v>
      </c>
    </row>
    <row r="1007" spans="1:14" x14ac:dyDescent="0.25">
      <c r="A1007" t="s">
        <v>2325</v>
      </c>
      <c r="B1007" s="4">
        <v>1000000000</v>
      </c>
      <c r="C1007" s="2">
        <v>44349</v>
      </c>
      <c r="D1007" s="3">
        <f t="shared" si="46"/>
        <v>2021</v>
      </c>
      <c r="E1007" t="s">
        <v>44</v>
      </c>
      <c r="F1007" t="s">
        <v>26</v>
      </c>
      <c r="G1007" t="s">
        <v>17</v>
      </c>
      <c r="H1007" t="s">
        <v>18</v>
      </c>
      <c r="I1007" s="3">
        <v>2013</v>
      </c>
      <c r="J1007" s="4">
        <v>154000000</v>
      </c>
      <c r="K1007" s="4">
        <f t="shared" si="47"/>
        <v>154000000</v>
      </c>
      <c r="L1007" s="7">
        <f>(Unicorns[[#This Row],[Valuation]]-Unicorns[[#This Row],[Revised Funding]])/Unicorns[[#This Row],[Revised Funding]]</f>
        <v>5.4935064935064934</v>
      </c>
      <c r="M1007" t="s">
        <v>2326</v>
      </c>
      <c r="N1007" s="3">
        <f t="shared" si="48"/>
        <v>8</v>
      </c>
    </row>
    <row r="1008" spans="1:14" x14ac:dyDescent="0.25">
      <c r="A1008" t="s">
        <v>2327</v>
      </c>
      <c r="B1008" s="4">
        <v>1000000000</v>
      </c>
      <c r="C1008" s="2">
        <v>44222</v>
      </c>
      <c r="D1008" s="3">
        <f t="shared" si="46"/>
        <v>2021</v>
      </c>
      <c r="E1008" t="s">
        <v>25</v>
      </c>
      <c r="F1008" t="s">
        <v>460</v>
      </c>
      <c r="G1008" t="s">
        <v>17</v>
      </c>
      <c r="H1008" t="s">
        <v>18</v>
      </c>
      <c r="I1008" s="3">
        <v>2018</v>
      </c>
      <c r="J1008" s="4">
        <v>163000000</v>
      </c>
      <c r="K1008" s="4">
        <f t="shared" si="47"/>
        <v>163000000</v>
      </c>
      <c r="L1008" s="7">
        <f>(Unicorns[[#This Row],[Valuation]]-Unicorns[[#This Row],[Revised Funding]])/Unicorns[[#This Row],[Revised Funding]]</f>
        <v>5.1349693251533743</v>
      </c>
      <c r="M1008" t="s">
        <v>2328</v>
      </c>
      <c r="N1008" s="3">
        <f t="shared" si="48"/>
        <v>3</v>
      </c>
    </row>
    <row r="1009" spans="1:14" x14ac:dyDescent="0.25">
      <c r="A1009" t="s">
        <v>2329</v>
      </c>
      <c r="B1009" s="4">
        <v>1000000000</v>
      </c>
      <c r="C1009" s="2">
        <v>44308</v>
      </c>
      <c r="D1009" s="3">
        <f t="shared" si="46"/>
        <v>2021</v>
      </c>
      <c r="E1009" t="s">
        <v>10</v>
      </c>
      <c r="F1009" t="s">
        <v>26</v>
      </c>
      <c r="G1009" t="s">
        <v>17</v>
      </c>
      <c r="H1009" t="s">
        <v>18</v>
      </c>
      <c r="I1009" s="3">
        <v>2011</v>
      </c>
      <c r="J1009" s="4">
        <v>157000000</v>
      </c>
      <c r="K1009" s="4">
        <f t="shared" si="47"/>
        <v>157000000</v>
      </c>
      <c r="L1009" s="7">
        <f>(Unicorns[[#This Row],[Valuation]]-Unicorns[[#This Row],[Revised Funding]])/Unicorns[[#This Row],[Revised Funding]]</f>
        <v>5.369426751592357</v>
      </c>
      <c r="M1009" t="s">
        <v>2330</v>
      </c>
      <c r="N1009" s="3">
        <f t="shared" si="48"/>
        <v>10</v>
      </c>
    </row>
    <row r="1010" spans="1:14" x14ac:dyDescent="0.25">
      <c r="A1010" t="s">
        <v>2331</v>
      </c>
      <c r="B1010" s="4">
        <v>1000000000</v>
      </c>
      <c r="C1010" s="2">
        <v>44252</v>
      </c>
      <c r="D1010" s="3">
        <f t="shared" ref="D1010:D1057" si="49">YEAR(C1010)</f>
        <v>2021</v>
      </c>
      <c r="E1010" t="s">
        <v>44</v>
      </c>
      <c r="F1010" t="s">
        <v>252</v>
      </c>
      <c r="G1010" t="s">
        <v>17</v>
      </c>
      <c r="H1010" t="s">
        <v>18</v>
      </c>
      <c r="I1010" s="3">
        <v>2014</v>
      </c>
      <c r="J1010" s="4">
        <v>340000000</v>
      </c>
      <c r="K1010" s="4">
        <f t="shared" si="47"/>
        <v>340000000</v>
      </c>
      <c r="L1010" s="7">
        <f>(Unicorns[[#This Row],[Valuation]]-Unicorns[[#This Row],[Revised Funding]])/Unicorns[[#This Row],[Revised Funding]]</f>
        <v>1.9411764705882353</v>
      </c>
      <c r="M1010" t="s">
        <v>2332</v>
      </c>
      <c r="N1010" s="3">
        <f t="shared" si="48"/>
        <v>7</v>
      </c>
    </row>
    <row r="1011" spans="1:14" x14ac:dyDescent="0.25">
      <c r="A1011" t="s">
        <v>2333</v>
      </c>
      <c r="B1011" s="4">
        <v>1000000000</v>
      </c>
      <c r="C1011" s="2">
        <v>44528</v>
      </c>
      <c r="D1011" s="3">
        <f t="shared" si="49"/>
        <v>2021</v>
      </c>
      <c r="E1011" t="s">
        <v>25</v>
      </c>
      <c r="F1011" t="s">
        <v>64</v>
      </c>
      <c r="G1011" t="s">
        <v>65</v>
      </c>
      <c r="H1011" t="s">
        <v>13</v>
      </c>
      <c r="I1011" s="3">
        <v>2015</v>
      </c>
      <c r="J1011" s="4">
        <v>249000000</v>
      </c>
      <c r="K1011" s="4">
        <f t="shared" si="47"/>
        <v>249000000</v>
      </c>
      <c r="L1011" s="7">
        <f>(Unicorns[[#This Row],[Valuation]]-Unicorns[[#This Row],[Revised Funding]])/Unicorns[[#This Row],[Revised Funding]]</f>
        <v>3.0160642570281126</v>
      </c>
      <c r="M1011" t="s">
        <v>2334</v>
      </c>
      <c r="N1011" s="3">
        <f t="shared" si="48"/>
        <v>6</v>
      </c>
    </row>
    <row r="1012" spans="1:14" x14ac:dyDescent="0.25">
      <c r="A1012" t="s">
        <v>2335</v>
      </c>
      <c r="B1012" s="4">
        <v>1000000000</v>
      </c>
      <c r="C1012" s="2">
        <v>44371</v>
      </c>
      <c r="D1012" s="3">
        <f t="shared" si="49"/>
        <v>2021</v>
      </c>
      <c r="E1012" t="s">
        <v>25</v>
      </c>
      <c r="F1012" t="s">
        <v>96</v>
      </c>
      <c r="G1012" t="s">
        <v>17</v>
      </c>
      <c r="H1012" t="s">
        <v>18</v>
      </c>
      <c r="I1012" s="3">
        <v>2012</v>
      </c>
      <c r="J1012" s="4">
        <v>161000000</v>
      </c>
      <c r="K1012" s="4">
        <f t="shared" si="47"/>
        <v>161000000</v>
      </c>
      <c r="L1012" s="7">
        <f>(Unicorns[[#This Row],[Valuation]]-Unicorns[[#This Row],[Revised Funding]])/Unicorns[[#This Row],[Revised Funding]]</f>
        <v>5.2111801242236027</v>
      </c>
      <c r="M1012" t="s">
        <v>2336</v>
      </c>
      <c r="N1012" s="3">
        <f t="shared" si="48"/>
        <v>9</v>
      </c>
    </row>
    <row r="1013" spans="1:14" x14ac:dyDescent="0.25">
      <c r="A1013" t="s">
        <v>2337</v>
      </c>
      <c r="B1013" s="4">
        <v>1000000000</v>
      </c>
      <c r="C1013" s="2">
        <v>42528</v>
      </c>
      <c r="D1013" s="3">
        <f t="shared" si="49"/>
        <v>2016</v>
      </c>
      <c r="E1013" t="s">
        <v>34</v>
      </c>
      <c r="F1013" t="s">
        <v>241</v>
      </c>
      <c r="G1013" t="s">
        <v>17</v>
      </c>
      <c r="H1013" t="s">
        <v>18</v>
      </c>
      <c r="I1013" s="3">
        <v>2003</v>
      </c>
      <c r="J1013" s="4">
        <v>255000000</v>
      </c>
      <c r="K1013" s="4">
        <f t="shared" si="47"/>
        <v>255000000</v>
      </c>
      <c r="L1013" s="7">
        <f>(Unicorns[[#This Row],[Valuation]]-Unicorns[[#This Row],[Revised Funding]])/Unicorns[[#This Row],[Revised Funding]]</f>
        <v>2.9215686274509802</v>
      </c>
      <c r="M1013" t="s">
        <v>2338</v>
      </c>
      <c r="N1013" s="3">
        <f t="shared" si="48"/>
        <v>13</v>
      </c>
    </row>
    <row r="1014" spans="1:14" x14ac:dyDescent="0.25">
      <c r="A1014" t="s">
        <v>2339</v>
      </c>
      <c r="B1014" s="4">
        <v>1000000000</v>
      </c>
      <c r="C1014" s="2">
        <v>44543</v>
      </c>
      <c r="D1014" s="3">
        <f t="shared" si="49"/>
        <v>2021</v>
      </c>
      <c r="E1014" t="s">
        <v>34</v>
      </c>
      <c r="F1014" t="s">
        <v>231</v>
      </c>
      <c r="G1014" t="s">
        <v>17</v>
      </c>
      <c r="H1014" t="s">
        <v>18</v>
      </c>
      <c r="I1014" s="3">
        <v>2006</v>
      </c>
      <c r="J1014" s="4">
        <v>371000000</v>
      </c>
      <c r="K1014" s="4">
        <f t="shared" si="47"/>
        <v>371000000</v>
      </c>
      <c r="L1014" s="7">
        <f>(Unicorns[[#This Row],[Valuation]]-Unicorns[[#This Row],[Revised Funding]])/Unicorns[[#This Row],[Revised Funding]]</f>
        <v>1.6954177897574123</v>
      </c>
      <c r="M1014" t="s">
        <v>2340</v>
      </c>
      <c r="N1014" s="3">
        <f t="shared" si="48"/>
        <v>15</v>
      </c>
    </row>
    <row r="1015" spans="1:14" x14ac:dyDescent="0.25">
      <c r="A1015" t="s">
        <v>2341</v>
      </c>
      <c r="B1015" s="4">
        <v>1000000000</v>
      </c>
      <c r="C1015" s="2">
        <v>44417</v>
      </c>
      <c r="D1015" s="3">
        <f t="shared" si="49"/>
        <v>2021</v>
      </c>
      <c r="E1015" t="s">
        <v>10</v>
      </c>
      <c r="F1015" t="s">
        <v>272</v>
      </c>
      <c r="G1015" t="s">
        <v>17</v>
      </c>
      <c r="H1015" t="s">
        <v>18</v>
      </c>
      <c r="I1015" s="3">
        <v>2019</v>
      </c>
      <c r="J1015" s="4">
        <v>135000000</v>
      </c>
      <c r="K1015" s="4">
        <f t="shared" si="47"/>
        <v>135000000</v>
      </c>
      <c r="L1015" s="7">
        <f>(Unicorns[[#This Row],[Valuation]]-Unicorns[[#This Row],[Revised Funding]])/Unicorns[[#This Row],[Revised Funding]]</f>
        <v>6.4074074074074074</v>
      </c>
      <c r="M1015" t="s">
        <v>2118</v>
      </c>
      <c r="N1015" s="3">
        <f t="shared" si="48"/>
        <v>2</v>
      </c>
    </row>
    <row r="1016" spans="1:14" x14ac:dyDescent="0.25">
      <c r="A1016" t="s">
        <v>2342</v>
      </c>
      <c r="B1016" s="4">
        <v>1000000000</v>
      </c>
      <c r="C1016" s="2">
        <v>44476</v>
      </c>
      <c r="D1016" s="3">
        <f t="shared" si="49"/>
        <v>2021</v>
      </c>
      <c r="E1016" t="s">
        <v>34</v>
      </c>
      <c r="F1016" t="s">
        <v>825</v>
      </c>
      <c r="G1016" t="s">
        <v>17</v>
      </c>
      <c r="H1016" t="s">
        <v>18</v>
      </c>
      <c r="I1016" s="3">
        <v>2017</v>
      </c>
      <c r="J1016" s="4">
        <v>172000000</v>
      </c>
      <c r="K1016" s="4">
        <f t="shared" si="47"/>
        <v>172000000</v>
      </c>
      <c r="L1016" s="7">
        <f>(Unicorns[[#This Row],[Valuation]]-Unicorns[[#This Row],[Revised Funding]])/Unicorns[[#This Row],[Revised Funding]]</f>
        <v>4.8139534883720927</v>
      </c>
      <c r="M1016" t="s">
        <v>2343</v>
      </c>
      <c r="N1016" s="3">
        <f t="shared" si="48"/>
        <v>4</v>
      </c>
    </row>
    <row r="1017" spans="1:14" x14ac:dyDescent="0.25">
      <c r="A1017" t="s">
        <v>2344</v>
      </c>
      <c r="B1017" s="4">
        <v>1000000000</v>
      </c>
      <c r="C1017" s="2">
        <v>43223</v>
      </c>
      <c r="D1017" s="3">
        <f t="shared" si="49"/>
        <v>2018</v>
      </c>
      <c r="E1017" t="s">
        <v>10</v>
      </c>
      <c r="F1017" t="s">
        <v>219</v>
      </c>
      <c r="G1017" t="s">
        <v>17</v>
      </c>
      <c r="H1017" t="s">
        <v>18</v>
      </c>
      <c r="I1017" s="3">
        <v>2005</v>
      </c>
      <c r="J1017" s="4">
        <v>215000000</v>
      </c>
      <c r="K1017" s="4">
        <f t="shared" si="47"/>
        <v>215000000</v>
      </c>
      <c r="L1017" s="7">
        <f>(Unicorns[[#This Row],[Valuation]]-Unicorns[[#This Row],[Revised Funding]])/Unicorns[[#This Row],[Revised Funding]]</f>
        <v>3.6511627906976742</v>
      </c>
      <c r="M1017" t="s">
        <v>2345</v>
      </c>
      <c r="N1017" s="3">
        <f t="shared" si="48"/>
        <v>13</v>
      </c>
    </row>
    <row r="1018" spans="1:14" x14ac:dyDescent="0.25">
      <c r="A1018" t="s">
        <v>2346</v>
      </c>
      <c r="B1018" s="4">
        <v>1000000000</v>
      </c>
      <c r="C1018" s="2">
        <v>44223</v>
      </c>
      <c r="D1018" s="3">
        <f t="shared" si="49"/>
        <v>2021</v>
      </c>
      <c r="E1018" t="s">
        <v>34</v>
      </c>
      <c r="F1018" t="s">
        <v>228</v>
      </c>
      <c r="G1018" t="s">
        <v>17</v>
      </c>
      <c r="H1018" t="s">
        <v>18</v>
      </c>
      <c r="I1018" s="3">
        <v>2006</v>
      </c>
      <c r="J1018" s="4">
        <v>114000000</v>
      </c>
      <c r="K1018" s="4">
        <f t="shared" si="47"/>
        <v>114000000</v>
      </c>
      <c r="L1018" s="7">
        <f>(Unicorns[[#This Row],[Valuation]]-Unicorns[[#This Row],[Revised Funding]])/Unicorns[[#This Row],[Revised Funding]]</f>
        <v>7.7719298245614032</v>
      </c>
      <c r="M1018" t="s">
        <v>2347</v>
      </c>
      <c r="N1018" s="3">
        <f t="shared" si="48"/>
        <v>15</v>
      </c>
    </row>
    <row r="1019" spans="1:14" x14ac:dyDescent="0.25">
      <c r="A1019" t="s">
        <v>2348</v>
      </c>
      <c r="B1019" s="4">
        <v>1000000000</v>
      </c>
      <c r="C1019" s="2">
        <v>44244</v>
      </c>
      <c r="D1019" s="3">
        <f t="shared" si="49"/>
        <v>2021</v>
      </c>
      <c r="E1019" t="s">
        <v>10</v>
      </c>
      <c r="F1019" t="s">
        <v>26</v>
      </c>
      <c r="G1019" t="s">
        <v>17</v>
      </c>
      <c r="H1019" t="s">
        <v>18</v>
      </c>
      <c r="I1019" s="3">
        <v>2017</v>
      </c>
      <c r="J1019" s="4">
        <v>239000000</v>
      </c>
      <c r="K1019" s="4">
        <f t="shared" si="47"/>
        <v>239000000</v>
      </c>
      <c r="L1019" s="7">
        <f>(Unicorns[[#This Row],[Valuation]]-Unicorns[[#This Row],[Revised Funding]])/Unicorns[[#This Row],[Revised Funding]]</f>
        <v>3.1841004184100417</v>
      </c>
      <c r="M1019" t="s">
        <v>2349</v>
      </c>
      <c r="N1019" s="3">
        <f t="shared" si="48"/>
        <v>4</v>
      </c>
    </row>
    <row r="1020" spans="1:14" x14ac:dyDescent="0.25">
      <c r="A1020" t="s">
        <v>2350</v>
      </c>
      <c r="B1020" s="4">
        <v>1000000000</v>
      </c>
      <c r="C1020" s="2">
        <v>44518</v>
      </c>
      <c r="D1020" s="3">
        <f t="shared" si="49"/>
        <v>2021</v>
      </c>
      <c r="E1020" t="s">
        <v>196</v>
      </c>
      <c r="F1020" t="s">
        <v>26</v>
      </c>
      <c r="G1020" t="s">
        <v>17</v>
      </c>
      <c r="H1020" t="s">
        <v>18</v>
      </c>
      <c r="I1020" s="3">
        <v>2020</v>
      </c>
      <c r="J1020" s="4">
        <v>126000000</v>
      </c>
      <c r="K1020" s="4">
        <f t="shared" si="47"/>
        <v>126000000</v>
      </c>
      <c r="L1020" s="7">
        <f>(Unicorns[[#This Row],[Valuation]]-Unicorns[[#This Row],[Revised Funding]])/Unicorns[[#This Row],[Revised Funding]]</f>
        <v>6.9365079365079367</v>
      </c>
      <c r="M1020" t="s">
        <v>2351</v>
      </c>
      <c r="N1020" s="3">
        <f t="shared" si="48"/>
        <v>1</v>
      </c>
    </row>
    <row r="1021" spans="1:14" x14ac:dyDescent="0.25">
      <c r="A1021" t="s">
        <v>2352</v>
      </c>
      <c r="B1021" s="4">
        <v>1000000000</v>
      </c>
      <c r="C1021" s="2">
        <v>44480</v>
      </c>
      <c r="D1021" s="3">
        <f t="shared" si="49"/>
        <v>2021</v>
      </c>
      <c r="E1021" t="s">
        <v>25</v>
      </c>
      <c r="F1021" t="s">
        <v>2353</v>
      </c>
      <c r="G1021" t="s">
        <v>311</v>
      </c>
      <c r="H1021" t="s">
        <v>31</v>
      </c>
      <c r="I1021" s="3">
        <v>2016</v>
      </c>
      <c r="J1021" s="4">
        <v>326000000</v>
      </c>
      <c r="K1021" s="4">
        <f t="shared" si="47"/>
        <v>326000000</v>
      </c>
      <c r="L1021" s="7">
        <f>(Unicorns[[#This Row],[Valuation]]-Unicorns[[#This Row],[Revised Funding]])/Unicorns[[#This Row],[Revised Funding]]</f>
        <v>2.0674846625766872</v>
      </c>
      <c r="M1021" t="s">
        <v>2354</v>
      </c>
      <c r="N1021" s="3">
        <f t="shared" si="48"/>
        <v>5</v>
      </c>
    </row>
    <row r="1022" spans="1:14" x14ac:dyDescent="0.25">
      <c r="A1022" t="s">
        <v>2355</v>
      </c>
      <c r="B1022" s="4">
        <v>1000000000</v>
      </c>
      <c r="C1022" s="2">
        <v>44643</v>
      </c>
      <c r="D1022" s="3">
        <f t="shared" si="49"/>
        <v>2022</v>
      </c>
      <c r="E1022" t="s">
        <v>208</v>
      </c>
      <c r="F1022" t="s">
        <v>2356</v>
      </c>
      <c r="G1022" t="s">
        <v>17</v>
      </c>
      <c r="H1022" t="s">
        <v>18</v>
      </c>
      <c r="I1022" s="3">
        <v>2009</v>
      </c>
      <c r="J1022" s="4">
        <v>376000000</v>
      </c>
      <c r="K1022" s="4">
        <f t="shared" si="47"/>
        <v>376000000</v>
      </c>
      <c r="L1022" s="7">
        <f>(Unicorns[[#This Row],[Valuation]]-Unicorns[[#This Row],[Revised Funding]])/Unicorns[[#This Row],[Revised Funding]]</f>
        <v>1.6595744680851063</v>
      </c>
      <c r="M1022" t="s">
        <v>2357</v>
      </c>
      <c r="N1022" s="3">
        <f t="shared" si="48"/>
        <v>13</v>
      </c>
    </row>
    <row r="1023" spans="1:14" x14ac:dyDescent="0.25">
      <c r="A1023" t="s">
        <v>2358</v>
      </c>
      <c r="B1023" s="4">
        <v>1000000000</v>
      </c>
      <c r="C1023" s="2">
        <v>41880</v>
      </c>
      <c r="D1023" s="3">
        <f t="shared" si="49"/>
        <v>2014</v>
      </c>
      <c r="E1023" t="s">
        <v>21</v>
      </c>
      <c r="F1023" t="s">
        <v>460</v>
      </c>
      <c r="G1023" t="s">
        <v>17</v>
      </c>
      <c r="H1023" t="s">
        <v>18</v>
      </c>
      <c r="I1023" s="3">
        <v>2010</v>
      </c>
      <c r="J1023" s="4">
        <v>336000000</v>
      </c>
      <c r="K1023" s="4">
        <f t="shared" si="47"/>
        <v>336000000</v>
      </c>
      <c r="L1023" s="7">
        <f>(Unicorns[[#This Row],[Valuation]]-Unicorns[[#This Row],[Revised Funding]])/Unicorns[[#This Row],[Revised Funding]]</f>
        <v>1.9761904761904763</v>
      </c>
      <c r="M1023" t="s">
        <v>2359</v>
      </c>
      <c r="N1023" s="3">
        <f t="shared" si="48"/>
        <v>4</v>
      </c>
    </row>
    <row r="1024" spans="1:14" x14ac:dyDescent="0.25">
      <c r="A1024" t="s">
        <v>2360</v>
      </c>
      <c r="B1024" s="4">
        <v>1000000000</v>
      </c>
      <c r="C1024" s="2">
        <v>44321</v>
      </c>
      <c r="D1024" s="3">
        <f t="shared" si="49"/>
        <v>2021</v>
      </c>
      <c r="E1024" t="s">
        <v>10</v>
      </c>
      <c r="F1024" t="s">
        <v>277</v>
      </c>
      <c r="G1024" t="s">
        <v>225</v>
      </c>
      <c r="H1024" t="s">
        <v>18</v>
      </c>
      <c r="I1024" s="3">
        <v>2016</v>
      </c>
      <c r="J1024" s="4">
        <v>235000000</v>
      </c>
      <c r="K1024" s="4">
        <f t="shared" si="47"/>
        <v>235000000</v>
      </c>
      <c r="L1024" s="7">
        <f>(Unicorns[[#This Row],[Valuation]]-Unicorns[[#This Row],[Revised Funding]])/Unicorns[[#This Row],[Revised Funding]]</f>
        <v>3.2553191489361701</v>
      </c>
      <c r="M1024" t="s">
        <v>2361</v>
      </c>
      <c r="N1024" s="3">
        <f t="shared" si="48"/>
        <v>5</v>
      </c>
    </row>
    <row r="1025" spans="1:14" x14ac:dyDescent="0.25">
      <c r="A1025" t="s">
        <v>2362</v>
      </c>
      <c r="B1025" s="4">
        <v>1000000000</v>
      </c>
      <c r="C1025" s="2">
        <v>43398</v>
      </c>
      <c r="D1025" s="3">
        <f t="shared" si="49"/>
        <v>2018</v>
      </c>
      <c r="E1025" t="s">
        <v>119</v>
      </c>
      <c r="F1025" t="s">
        <v>11</v>
      </c>
      <c r="G1025" t="s">
        <v>12</v>
      </c>
      <c r="H1025" t="s">
        <v>13</v>
      </c>
      <c r="I1025" s="3">
        <v>2015</v>
      </c>
      <c r="J1025" s="4">
        <v>623000000</v>
      </c>
      <c r="K1025" s="4">
        <f t="shared" si="47"/>
        <v>623000000</v>
      </c>
      <c r="L1025" s="7">
        <f>(Unicorns[[#This Row],[Valuation]]-Unicorns[[#This Row],[Revised Funding]])/Unicorns[[#This Row],[Revised Funding]]</f>
        <v>0.60513643659711081</v>
      </c>
      <c r="M1025" t="s">
        <v>2363</v>
      </c>
      <c r="N1025" s="3">
        <f t="shared" si="48"/>
        <v>3</v>
      </c>
    </row>
    <row r="1026" spans="1:14" x14ac:dyDescent="0.25">
      <c r="A1026" t="s">
        <v>2364</v>
      </c>
      <c r="B1026" s="4">
        <v>1000000000</v>
      </c>
      <c r="C1026" s="2">
        <v>44502</v>
      </c>
      <c r="D1026" s="3">
        <f t="shared" si="49"/>
        <v>2021</v>
      </c>
      <c r="E1026" t="s">
        <v>34</v>
      </c>
      <c r="F1026" t="s">
        <v>72</v>
      </c>
      <c r="G1026" t="s">
        <v>12</v>
      </c>
      <c r="H1026" t="s">
        <v>13</v>
      </c>
      <c r="I1026" s="3">
        <v>2015</v>
      </c>
      <c r="J1026" s="4">
        <v>151000000</v>
      </c>
      <c r="K1026" s="4">
        <f t="shared" ref="K1026:K1089" si="50">IF(J1026=0,AVERAGEIF($E$2:$E$1057,_xlfn.XLOOKUP(J1026,$J$2:$J$1057,$E$2:$E$1057),$J$2:$J$1057),J1026)</f>
        <v>151000000</v>
      </c>
      <c r="L1026" s="7">
        <f>(Unicorns[[#This Row],[Valuation]]-Unicorns[[#This Row],[Revised Funding]])/Unicorns[[#This Row],[Revised Funding]]</f>
        <v>5.6225165562913908</v>
      </c>
      <c r="M1026" t="s">
        <v>2365</v>
      </c>
      <c r="N1026" s="3">
        <f t="shared" ref="N1026:N1057" si="51">D1026-I1026</f>
        <v>6</v>
      </c>
    </row>
    <row r="1027" spans="1:14" x14ac:dyDescent="0.25">
      <c r="A1027" t="s">
        <v>2366</v>
      </c>
      <c r="B1027" s="4">
        <v>1000000000</v>
      </c>
      <c r="C1027" s="2">
        <v>44298</v>
      </c>
      <c r="D1027" s="3">
        <f t="shared" si="49"/>
        <v>2021</v>
      </c>
      <c r="E1027" t="s">
        <v>21</v>
      </c>
      <c r="F1027" t="s">
        <v>807</v>
      </c>
      <c r="G1027" t="s">
        <v>17</v>
      </c>
      <c r="H1027" t="s">
        <v>18</v>
      </c>
      <c r="I1027" s="3">
        <v>2012</v>
      </c>
      <c r="J1027" s="4">
        <v>257000000</v>
      </c>
      <c r="K1027" s="4">
        <f t="shared" si="50"/>
        <v>257000000</v>
      </c>
      <c r="L1027" s="7">
        <f>(Unicorns[[#This Row],[Valuation]]-Unicorns[[#This Row],[Revised Funding]])/Unicorns[[#This Row],[Revised Funding]]</f>
        <v>2.8910505836575875</v>
      </c>
      <c r="M1027" t="s">
        <v>2367</v>
      </c>
      <c r="N1027" s="3">
        <f t="shared" si="51"/>
        <v>9</v>
      </c>
    </row>
    <row r="1028" spans="1:14" x14ac:dyDescent="0.25">
      <c r="A1028" t="s">
        <v>2368</v>
      </c>
      <c r="B1028" s="4">
        <v>1000000000</v>
      </c>
      <c r="C1028" s="2">
        <v>44349</v>
      </c>
      <c r="D1028" s="3">
        <f t="shared" si="49"/>
        <v>2021</v>
      </c>
      <c r="E1028" t="s">
        <v>92</v>
      </c>
      <c r="F1028" t="s">
        <v>96</v>
      </c>
      <c r="G1028" t="s">
        <v>17</v>
      </c>
      <c r="H1028" t="s">
        <v>18</v>
      </c>
      <c r="I1028" s="3">
        <v>1993</v>
      </c>
      <c r="J1028" s="4">
        <v>210000000</v>
      </c>
      <c r="K1028" s="4">
        <f t="shared" si="50"/>
        <v>210000000</v>
      </c>
      <c r="L1028" s="7">
        <f>(Unicorns[[#This Row],[Valuation]]-Unicorns[[#This Row],[Revised Funding]])/Unicorns[[#This Row],[Revised Funding]]</f>
        <v>3.7619047619047619</v>
      </c>
      <c r="M1028" t="s">
        <v>2369</v>
      </c>
      <c r="N1028" s="3">
        <f t="shared" si="51"/>
        <v>28</v>
      </c>
    </row>
    <row r="1029" spans="1:14" x14ac:dyDescent="0.25">
      <c r="A1029" t="s">
        <v>2370</v>
      </c>
      <c r="B1029" s="4">
        <v>1000000000</v>
      </c>
      <c r="C1029" s="2">
        <v>44529</v>
      </c>
      <c r="D1029" s="3">
        <f t="shared" si="49"/>
        <v>2021</v>
      </c>
      <c r="E1029" t="s">
        <v>25</v>
      </c>
      <c r="F1029" t="s">
        <v>40</v>
      </c>
      <c r="G1029" t="s">
        <v>41</v>
      </c>
      <c r="H1029" t="s">
        <v>31</v>
      </c>
      <c r="I1029" s="3">
        <v>2014</v>
      </c>
      <c r="J1029" s="4">
        <v>403000000</v>
      </c>
      <c r="K1029" s="4">
        <f t="shared" si="50"/>
        <v>403000000</v>
      </c>
      <c r="L1029" s="7">
        <f>(Unicorns[[#This Row],[Valuation]]-Unicorns[[#This Row],[Revised Funding]])/Unicorns[[#This Row],[Revised Funding]]</f>
        <v>1.4813895781637718</v>
      </c>
      <c r="M1029" t="s">
        <v>2371</v>
      </c>
      <c r="N1029" s="3">
        <f t="shared" si="51"/>
        <v>7</v>
      </c>
    </row>
    <row r="1030" spans="1:14" x14ac:dyDescent="0.25">
      <c r="A1030" t="s">
        <v>2372</v>
      </c>
      <c r="B1030" s="4">
        <v>1000000000</v>
      </c>
      <c r="C1030" s="2">
        <v>44614</v>
      </c>
      <c r="D1030" s="3">
        <f t="shared" si="49"/>
        <v>2022</v>
      </c>
      <c r="E1030" t="s">
        <v>34</v>
      </c>
      <c r="F1030" t="s">
        <v>96</v>
      </c>
      <c r="G1030" t="s">
        <v>17</v>
      </c>
      <c r="H1030" t="s">
        <v>18</v>
      </c>
      <c r="I1030" s="3">
        <v>2015</v>
      </c>
      <c r="J1030" s="4">
        <v>181000000</v>
      </c>
      <c r="K1030" s="4">
        <f t="shared" si="50"/>
        <v>181000000</v>
      </c>
      <c r="L1030" s="7">
        <f>(Unicorns[[#This Row],[Valuation]]-Unicorns[[#This Row],[Revised Funding]])/Unicorns[[#This Row],[Revised Funding]]</f>
        <v>4.5248618784530388</v>
      </c>
      <c r="M1030" t="s">
        <v>2373</v>
      </c>
      <c r="N1030" s="3">
        <f t="shared" si="51"/>
        <v>7</v>
      </c>
    </row>
    <row r="1031" spans="1:14" x14ac:dyDescent="0.25">
      <c r="A1031" t="s">
        <v>2374</v>
      </c>
      <c r="B1031" s="4">
        <v>1000000000</v>
      </c>
      <c r="C1031" s="2">
        <v>44363</v>
      </c>
      <c r="D1031" s="3">
        <f t="shared" si="49"/>
        <v>2021</v>
      </c>
      <c r="E1031" t="s">
        <v>10</v>
      </c>
      <c r="F1031" t="s">
        <v>40</v>
      </c>
      <c r="G1031" t="s">
        <v>41</v>
      </c>
      <c r="H1031" t="s">
        <v>31</v>
      </c>
      <c r="I1031" s="3">
        <v>2014</v>
      </c>
      <c r="J1031" s="4">
        <v>120000000</v>
      </c>
      <c r="K1031" s="4">
        <f t="shared" si="50"/>
        <v>120000000</v>
      </c>
      <c r="L1031" s="7">
        <f>(Unicorns[[#This Row],[Valuation]]-Unicorns[[#This Row],[Revised Funding]])/Unicorns[[#This Row],[Revised Funding]]</f>
        <v>7.333333333333333</v>
      </c>
      <c r="M1031" t="s">
        <v>2375</v>
      </c>
      <c r="N1031" s="3">
        <f t="shared" si="51"/>
        <v>7</v>
      </c>
    </row>
    <row r="1032" spans="1:14" x14ac:dyDescent="0.25">
      <c r="A1032" t="s">
        <v>2376</v>
      </c>
      <c r="B1032" s="4">
        <v>1000000000</v>
      </c>
      <c r="C1032" s="2">
        <v>43383</v>
      </c>
      <c r="D1032" s="3">
        <f t="shared" si="49"/>
        <v>2018</v>
      </c>
      <c r="E1032" t="s">
        <v>25</v>
      </c>
      <c r="F1032" t="s">
        <v>2284</v>
      </c>
      <c r="G1032" t="s">
        <v>17</v>
      </c>
      <c r="H1032" t="s">
        <v>18</v>
      </c>
      <c r="I1032" s="3">
        <v>2011</v>
      </c>
      <c r="J1032" s="4">
        <v>51000000</v>
      </c>
      <c r="K1032" s="4">
        <f t="shared" si="50"/>
        <v>51000000</v>
      </c>
      <c r="L1032" s="7">
        <f>(Unicorns[[#This Row],[Valuation]]-Unicorns[[#This Row],[Revised Funding]])/Unicorns[[#This Row],[Revised Funding]]</f>
        <v>18.607843137254903</v>
      </c>
      <c r="M1032" t="s">
        <v>2377</v>
      </c>
      <c r="N1032" s="3">
        <f t="shared" si="51"/>
        <v>7</v>
      </c>
    </row>
    <row r="1033" spans="1:14" x14ac:dyDescent="0.25">
      <c r="A1033" t="s">
        <v>2378</v>
      </c>
      <c r="B1033" s="4">
        <v>1000000000</v>
      </c>
      <c r="C1033" s="2">
        <v>44469</v>
      </c>
      <c r="D1033" s="3">
        <f t="shared" si="49"/>
        <v>2021</v>
      </c>
      <c r="E1033" t="s">
        <v>92</v>
      </c>
      <c r="F1033" t="s">
        <v>96</v>
      </c>
      <c r="G1033" t="s">
        <v>17</v>
      </c>
      <c r="H1033" t="s">
        <v>18</v>
      </c>
      <c r="I1033" s="3">
        <v>2014</v>
      </c>
      <c r="J1033" s="4">
        <v>156000000</v>
      </c>
      <c r="K1033" s="4">
        <f t="shared" si="50"/>
        <v>156000000</v>
      </c>
      <c r="L1033" s="7">
        <f>(Unicorns[[#This Row],[Valuation]]-Unicorns[[#This Row],[Revised Funding]])/Unicorns[[#This Row],[Revised Funding]]</f>
        <v>5.4102564102564106</v>
      </c>
      <c r="M1033" t="s">
        <v>2379</v>
      </c>
      <c r="N1033" s="3">
        <f t="shared" si="51"/>
        <v>7</v>
      </c>
    </row>
    <row r="1034" spans="1:14" x14ac:dyDescent="0.25">
      <c r="A1034" t="s">
        <v>2380</v>
      </c>
      <c r="B1034" s="4">
        <v>1000000000</v>
      </c>
      <c r="C1034" s="2">
        <v>44460</v>
      </c>
      <c r="D1034" s="3">
        <f t="shared" si="49"/>
        <v>2021</v>
      </c>
      <c r="E1034" t="s">
        <v>25</v>
      </c>
      <c r="F1034" t="s">
        <v>40</v>
      </c>
      <c r="G1034" t="s">
        <v>41</v>
      </c>
      <c r="H1034" t="s">
        <v>31</v>
      </c>
      <c r="I1034" s="3">
        <v>2016</v>
      </c>
      <c r="J1034" s="4">
        <v>271000000</v>
      </c>
      <c r="K1034" s="4">
        <f t="shared" si="50"/>
        <v>271000000</v>
      </c>
      <c r="L1034" s="7">
        <f>(Unicorns[[#This Row],[Valuation]]-Unicorns[[#This Row],[Revised Funding]])/Unicorns[[#This Row],[Revised Funding]]</f>
        <v>2.6900369003690039</v>
      </c>
      <c r="M1034" t="s">
        <v>2381</v>
      </c>
      <c r="N1034" s="3">
        <f t="shared" si="51"/>
        <v>5</v>
      </c>
    </row>
    <row r="1035" spans="1:14" x14ac:dyDescent="0.25">
      <c r="A1035" t="s">
        <v>2382</v>
      </c>
      <c r="B1035" s="4">
        <v>1000000000</v>
      </c>
      <c r="C1035" s="2">
        <v>44411</v>
      </c>
      <c r="D1035" s="3">
        <f t="shared" si="49"/>
        <v>2021</v>
      </c>
      <c r="E1035" t="s">
        <v>10</v>
      </c>
      <c r="F1035" t="s">
        <v>415</v>
      </c>
      <c r="G1035" t="s">
        <v>416</v>
      </c>
      <c r="H1035" t="s">
        <v>408</v>
      </c>
      <c r="I1035" s="3">
        <v>2007</v>
      </c>
      <c r="J1035" s="4">
        <v>237000000</v>
      </c>
      <c r="K1035" s="4">
        <f t="shared" si="50"/>
        <v>237000000</v>
      </c>
      <c r="L1035" s="7">
        <f>(Unicorns[[#This Row],[Valuation]]-Unicorns[[#This Row],[Revised Funding]])/Unicorns[[#This Row],[Revised Funding]]</f>
        <v>3.2194092827004219</v>
      </c>
      <c r="M1035" t="s">
        <v>2383</v>
      </c>
      <c r="N1035" s="3">
        <f t="shared" si="51"/>
        <v>14</v>
      </c>
    </row>
    <row r="1036" spans="1:14" x14ac:dyDescent="0.25">
      <c r="A1036" t="s">
        <v>2384</v>
      </c>
      <c r="B1036" s="4">
        <v>1000000000</v>
      </c>
      <c r="C1036" s="2">
        <v>44503</v>
      </c>
      <c r="D1036" s="3">
        <f t="shared" si="49"/>
        <v>2021</v>
      </c>
      <c r="E1036" t="s">
        <v>34</v>
      </c>
      <c r="F1036" t="s">
        <v>581</v>
      </c>
      <c r="G1036" t="s">
        <v>17</v>
      </c>
      <c r="H1036" t="s">
        <v>18</v>
      </c>
      <c r="I1036" s="3">
        <v>2009</v>
      </c>
      <c r="J1036" s="4">
        <v>163000000</v>
      </c>
      <c r="K1036" s="4">
        <f t="shared" si="50"/>
        <v>163000000</v>
      </c>
      <c r="L1036" s="7">
        <f>(Unicorns[[#This Row],[Valuation]]-Unicorns[[#This Row],[Revised Funding]])/Unicorns[[#This Row],[Revised Funding]]</f>
        <v>5.1349693251533743</v>
      </c>
      <c r="M1036" t="s">
        <v>2385</v>
      </c>
      <c r="N1036" s="3">
        <f t="shared" si="51"/>
        <v>12</v>
      </c>
    </row>
    <row r="1037" spans="1:14" x14ac:dyDescent="0.25">
      <c r="A1037" t="s">
        <v>2386</v>
      </c>
      <c r="B1037" s="4">
        <v>1000000000</v>
      </c>
      <c r="C1037" s="2">
        <v>44468</v>
      </c>
      <c r="D1037" s="3">
        <f t="shared" si="49"/>
        <v>2021</v>
      </c>
      <c r="E1037" t="s">
        <v>63</v>
      </c>
      <c r="F1037" t="s">
        <v>64</v>
      </c>
      <c r="G1037" t="s">
        <v>65</v>
      </c>
      <c r="H1037" t="s">
        <v>13</v>
      </c>
      <c r="I1037" s="3">
        <v>2014</v>
      </c>
      <c r="J1037" s="4">
        <v>292000000</v>
      </c>
      <c r="K1037" s="4">
        <f t="shared" si="50"/>
        <v>292000000</v>
      </c>
      <c r="L1037" s="7">
        <f>(Unicorns[[#This Row],[Valuation]]-Unicorns[[#This Row],[Revised Funding]])/Unicorns[[#This Row],[Revised Funding]]</f>
        <v>2.4246575342465753</v>
      </c>
      <c r="M1037" t="s">
        <v>2387</v>
      </c>
      <c r="N1037" s="3">
        <f t="shared" si="51"/>
        <v>7</v>
      </c>
    </row>
    <row r="1038" spans="1:14" x14ac:dyDescent="0.25">
      <c r="A1038" t="s">
        <v>2388</v>
      </c>
      <c r="B1038" s="4">
        <v>1000000000</v>
      </c>
      <c r="C1038" s="2">
        <v>44616</v>
      </c>
      <c r="D1038" s="3">
        <f t="shared" si="49"/>
        <v>2022</v>
      </c>
      <c r="E1038" t="s">
        <v>34</v>
      </c>
      <c r="F1038" t="s">
        <v>231</v>
      </c>
      <c r="G1038" t="s">
        <v>17</v>
      </c>
      <c r="H1038" t="s">
        <v>18</v>
      </c>
      <c r="I1038" s="3">
        <v>2008</v>
      </c>
      <c r="J1038" s="4">
        <v>585000000</v>
      </c>
      <c r="K1038" s="4">
        <f t="shared" si="50"/>
        <v>585000000</v>
      </c>
      <c r="L1038" s="7">
        <f>(Unicorns[[#This Row],[Valuation]]-Unicorns[[#This Row],[Revised Funding]])/Unicorns[[#This Row],[Revised Funding]]</f>
        <v>0.70940170940170943</v>
      </c>
      <c r="M1038" t="s">
        <v>2389</v>
      </c>
      <c r="N1038" s="3">
        <f t="shared" si="51"/>
        <v>14</v>
      </c>
    </row>
    <row r="1039" spans="1:14" x14ac:dyDescent="0.25">
      <c r="A1039" t="s">
        <v>2390</v>
      </c>
      <c r="B1039" s="4">
        <v>1000000000</v>
      </c>
      <c r="C1039" s="2">
        <v>44334</v>
      </c>
      <c r="D1039" s="3">
        <f t="shared" si="49"/>
        <v>2021</v>
      </c>
      <c r="E1039" t="s">
        <v>25</v>
      </c>
      <c r="F1039" t="s">
        <v>96</v>
      </c>
      <c r="G1039" t="s">
        <v>17</v>
      </c>
      <c r="H1039" t="s">
        <v>18</v>
      </c>
      <c r="I1039" s="3">
        <v>2016</v>
      </c>
      <c r="J1039" s="4">
        <v>128000000</v>
      </c>
      <c r="K1039" s="4">
        <f t="shared" si="50"/>
        <v>128000000</v>
      </c>
      <c r="L1039" s="7">
        <f>(Unicorns[[#This Row],[Valuation]]-Unicorns[[#This Row],[Revised Funding]])/Unicorns[[#This Row],[Revised Funding]]</f>
        <v>6.8125</v>
      </c>
      <c r="M1039" t="s">
        <v>2391</v>
      </c>
      <c r="N1039" s="3">
        <f t="shared" si="51"/>
        <v>5</v>
      </c>
    </row>
    <row r="1040" spans="1:14" x14ac:dyDescent="0.25">
      <c r="A1040" t="s">
        <v>2392</v>
      </c>
      <c r="B1040" s="4">
        <v>1000000000</v>
      </c>
      <c r="C1040" s="2">
        <v>44376</v>
      </c>
      <c r="D1040" s="3">
        <f t="shared" si="49"/>
        <v>2021</v>
      </c>
      <c r="E1040" t="s">
        <v>34</v>
      </c>
      <c r="F1040" t="s">
        <v>224</v>
      </c>
      <c r="G1040" t="s">
        <v>225</v>
      </c>
      <c r="H1040" t="s">
        <v>18</v>
      </c>
      <c r="I1040" s="3">
        <v>2010</v>
      </c>
      <c r="J1040" s="4">
        <v>217000000</v>
      </c>
      <c r="K1040" s="4">
        <f t="shared" si="50"/>
        <v>217000000</v>
      </c>
      <c r="L1040" s="7">
        <f>(Unicorns[[#This Row],[Valuation]]-Unicorns[[#This Row],[Revised Funding]])/Unicorns[[#This Row],[Revised Funding]]</f>
        <v>3.6082949308755761</v>
      </c>
      <c r="M1040" t="s">
        <v>2393</v>
      </c>
      <c r="N1040" s="3">
        <f t="shared" si="51"/>
        <v>11</v>
      </c>
    </row>
    <row r="1041" spans="1:14" x14ac:dyDescent="0.25">
      <c r="A1041" t="s">
        <v>2394</v>
      </c>
      <c r="B1041" s="4">
        <v>1000000000</v>
      </c>
      <c r="C1041" s="2">
        <v>44551</v>
      </c>
      <c r="D1041" s="3">
        <f t="shared" si="49"/>
        <v>2021</v>
      </c>
      <c r="E1041" t="s">
        <v>151</v>
      </c>
      <c r="F1041" t="s">
        <v>29</v>
      </c>
      <c r="G1041" t="s">
        <v>30</v>
      </c>
      <c r="H1041" t="s">
        <v>31</v>
      </c>
      <c r="I1041" s="3">
        <v>2018</v>
      </c>
      <c r="J1041" s="4">
        <v>516000000</v>
      </c>
      <c r="K1041" s="4">
        <f t="shared" si="50"/>
        <v>516000000</v>
      </c>
      <c r="L1041" s="7">
        <f>(Unicorns[[#This Row],[Valuation]]-Unicorns[[#This Row],[Revised Funding]])/Unicorns[[#This Row],[Revised Funding]]</f>
        <v>0.93798449612403101</v>
      </c>
      <c r="M1041" t="s">
        <v>2395</v>
      </c>
      <c r="N1041" s="3">
        <f t="shared" si="51"/>
        <v>3</v>
      </c>
    </row>
    <row r="1042" spans="1:14" x14ac:dyDescent="0.25">
      <c r="A1042" t="s">
        <v>2396</v>
      </c>
      <c r="B1042" s="4">
        <v>1000000000</v>
      </c>
      <c r="C1042" s="2">
        <v>42228</v>
      </c>
      <c r="D1042" s="3">
        <f t="shared" si="49"/>
        <v>2015</v>
      </c>
      <c r="E1042" t="s">
        <v>34</v>
      </c>
      <c r="F1042" t="s">
        <v>1713</v>
      </c>
      <c r="G1042" t="s">
        <v>17</v>
      </c>
      <c r="H1042" t="s">
        <v>18</v>
      </c>
      <c r="I1042" s="3">
        <v>2011</v>
      </c>
      <c r="J1042" s="4">
        <v>308000000</v>
      </c>
      <c r="K1042" s="4">
        <f t="shared" si="50"/>
        <v>308000000</v>
      </c>
      <c r="L1042" s="7">
        <f>(Unicorns[[#This Row],[Valuation]]-Unicorns[[#This Row],[Revised Funding]])/Unicorns[[#This Row],[Revised Funding]]</f>
        <v>2.2467532467532467</v>
      </c>
      <c r="M1042" t="s">
        <v>2397</v>
      </c>
      <c r="N1042" s="3">
        <f t="shared" si="51"/>
        <v>4</v>
      </c>
    </row>
    <row r="1043" spans="1:14" x14ac:dyDescent="0.25">
      <c r="A1043" t="s">
        <v>2398</v>
      </c>
      <c r="B1043" s="4">
        <v>1000000000</v>
      </c>
      <c r="C1043" s="2">
        <v>43592</v>
      </c>
      <c r="D1043" s="3">
        <f t="shared" si="49"/>
        <v>2019</v>
      </c>
      <c r="E1043" t="s">
        <v>34</v>
      </c>
      <c r="F1043" t="s">
        <v>96</v>
      </c>
      <c r="G1043" t="s">
        <v>17</v>
      </c>
      <c r="H1043" t="s">
        <v>18</v>
      </c>
      <c r="I1043" s="3">
        <v>2012</v>
      </c>
      <c r="J1043" s="4">
        <v>187000000</v>
      </c>
      <c r="K1043" s="4">
        <f t="shared" si="50"/>
        <v>187000000</v>
      </c>
      <c r="L1043" s="7">
        <f>(Unicorns[[#This Row],[Valuation]]-Unicorns[[#This Row],[Revised Funding]])/Unicorns[[#This Row],[Revised Funding]]</f>
        <v>4.3475935828877006</v>
      </c>
      <c r="M1043" t="s">
        <v>2399</v>
      </c>
      <c r="N1043" s="3">
        <f t="shared" si="51"/>
        <v>7</v>
      </c>
    </row>
    <row r="1044" spans="1:14" x14ac:dyDescent="0.25">
      <c r="A1044" t="s">
        <v>2400</v>
      </c>
      <c r="B1044" s="4">
        <v>1000000000</v>
      </c>
      <c r="C1044" s="2">
        <v>44600</v>
      </c>
      <c r="D1044" s="3">
        <f t="shared" si="49"/>
        <v>2022</v>
      </c>
      <c r="E1044" t="s">
        <v>34</v>
      </c>
      <c r="F1044" t="s">
        <v>26</v>
      </c>
      <c r="G1044" t="s">
        <v>17</v>
      </c>
      <c r="H1044" t="s">
        <v>18</v>
      </c>
      <c r="I1044" s="3">
        <v>2019</v>
      </c>
      <c r="J1044" s="4">
        <v>70000000</v>
      </c>
      <c r="K1044" s="4">
        <f t="shared" si="50"/>
        <v>70000000</v>
      </c>
      <c r="L1044" s="7">
        <f>(Unicorns[[#This Row],[Valuation]]-Unicorns[[#This Row],[Revised Funding]])/Unicorns[[#This Row],[Revised Funding]]</f>
        <v>13.285714285714286</v>
      </c>
      <c r="M1044" t="s">
        <v>2401</v>
      </c>
      <c r="N1044" s="3">
        <f t="shared" si="51"/>
        <v>3</v>
      </c>
    </row>
    <row r="1045" spans="1:14" x14ac:dyDescent="0.25">
      <c r="A1045" t="s">
        <v>2402</v>
      </c>
      <c r="B1045" s="4">
        <v>1000000000</v>
      </c>
      <c r="C1045" s="2">
        <v>44482</v>
      </c>
      <c r="D1045" s="3">
        <f t="shared" si="49"/>
        <v>2021</v>
      </c>
      <c r="E1045" t="s">
        <v>34</v>
      </c>
      <c r="F1045" t="s">
        <v>26</v>
      </c>
      <c r="G1045" t="s">
        <v>17</v>
      </c>
      <c r="H1045" t="s">
        <v>18</v>
      </c>
      <c r="I1045" s="3">
        <v>2017</v>
      </c>
      <c r="J1045" s="4">
        <v>200000000</v>
      </c>
      <c r="K1045" s="4">
        <f t="shared" si="50"/>
        <v>200000000</v>
      </c>
      <c r="L1045" s="7">
        <f>(Unicorns[[#This Row],[Valuation]]-Unicorns[[#This Row],[Revised Funding]])/Unicorns[[#This Row],[Revised Funding]]</f>
        <v>4</v>
      </c>
      <c r="M1045" t="s">
        <v>2403</v>
      </c>
      <c r="N1045" s="3">
        <f t="shared" si="51"/>
        <v>4</v>
      </c>
    </row>
    <row r="1046" spans="1:14" x14ac:dyDescent="0.25">
      <c r="A1046" t="s">
        <v>2404</v>
      </c>
      <c r="B1046" s="4">
        <v>1000000000</v>
      </c>
      <c r="C1046" s="2">
        <v>42289</v>
      </c>
      <c r="D1046" s="3">
        <f t="shared" si="49"/>
        <v>2015</v>
      </c>
      <c r="E1046" t="s">
        <v>21</v>
      </c>
      <c r="F1046" t="s">
        <v>11</v>
      </c>
      <c r="G1046" t="s">
        <v>12</v>
      </c>
      <c r="H1046" t="s">
        <v>13</v>
      </c>
      <c r="I1046" s="3">
        <v>2009</v>
      </c>
      <c r="J1046" s="4">
        <v>330000000</v>
      </c>
      <c r="K1046" s="4">
        <f t="shared" si="50"/>
        <v>330000000</v>
      </c>
      <c r="L1046" s="7">
        <f>(Unicorns[[#This Row],[Valuation]]-Unicorns[[#This Row],[Revised Funding]])/Unicorns[[#This Row],[Revised Funding]]</f>
        <v>2.0303030303030303</v>
      </c>
      <c r="M1046" t="s">
        <v>2405</v>
      </c>
      <c r="N1046" s="3">
        <f t="shared" si="51"/>
        <v>6</v>
      </c>
    </row>
    <row r="1047" spans="1:14" x14ac:dyDescent="0.25">
      <c r="A1047" t="s">
        <v>2406</v>
      </c>
      <c r="B1047" s="4">
        <v>1000000000</v>
      </c>
      <c r="C1047" s="2">
        <v>44510</v>
      </c>
      <c r="D1047" s="3">
        <f t="shared" si="49"/>
        <v>2021</v>
      </c>
      <c r="E1047" t="s">
        <v>25</v>
      </c>
      <c r="F1047" t="s">
        <v>96</v>
      </c>
      <c r="G1047" t="s">
        <v>17</v>
      </c>
      <c r="H1047" t="s">
        <v>18</v>
      </c>
      <c r="I1047" s="3">
        <v>2018</v>
      </c>
      <c r="J1047" s="4">
        <v>131000000</v>
      </c>
      <c r="K1047" s="4">
        <f t="shared" si="50"/>
        <v>131000000</v>
      </c>
      <c r="L1047" s="7">
        <f>(Unicorns[[#This Row],[Valuation]]-Unicorns[[#This Row],[Revised Funding]])/Unicorns[[#This Row],[Revised Funding]]</f>
        <v>6.6335877862595423</v>
      </c>
      <c r="M1047" t="s">
        <v>2407</v>
      </c>
      <c r="N1047" s="3">
        <f t="shared" si="51"/>
        <v>3</v>
      </c>
    </row>
    <row r="1048" spans="1:14" x14ac:dyDescent="0.25">
      <c r="A1048" t="s">
        <v>2408</v>
      </c>
      <c r="B1048" s="4">
        <v>1000000000</v>
      </c>
      <c r="C1048" s="2">
        <v>44453</v>
      </c>
      <c r="D1048" s="3">
        <f t="shared" si="49"/>
        <v>2021</v>
      </c>
      <c r="E1048" t="s">
        <v>25</v>
      </c>
      <c r="F1048" t="s">
        <v>68</v>
      </c>
      <c r="G1048" t="s">
        <v>69</v>
      </c>
      <c r="H1048" t="s">
        <v>13</v>
      </c>
      <c r="I1048" s="3">
        <v>2014</v>
      </c>
      <c r="J1048" s="4">
        <v>215000000</v>
      </c>
      <c r="K1048" s="4">
        <f t="shared" si="50"/>
        <v>215000000</v>
      </c>
      <c r="L1048" s="7">
        <f>(Unicorns[[#This Row],[Valuation]]-Unicorns[[#This Row],[Revised Funding]])/Unicorns[[#This Row],[Revised Funding]]</f>
        <v>3.6511627906976742</v>
      </c>
      <c r="M1048" t="s">
        <v>2409</v>
      </c>
      <c r="N1048" s="3">
        <f t="shared" si="51"/>
        <v>7</v>
      </c>
    </row>
    <row r="1049" spans="1:14" x14ac:dyDescent="0.25">
      <c r="A1049" t="s">
        <v>2410</v>
      </c>
      <c r="B1049" s="4">
        <v>1000000000</v>
      </c>
      <c r="C1049" s="2">
        <v>44348</v>
      </c>
      <c r="D1049" s="3">
        <f t="shared" si="49"/>
        <v>2021</v>
      </c>
      <c r="E1049" t="s">
        <v>34</v>
      </c>
      <c r="F1049" t="s">
        <v>72</v>
      </c>
      <c r="G1049" t="s">
        <v>12</v>
      </c>
      <c r="H1049" t="s">
        <v>13</v>
      </c>
      <c r="I1049" s="3">
        <v>2015</v>
      </c>
      <c r="J1049" s="4">
        <v>200000000</v>
      </c>
      <c r="K1049" s="4">
        <f t="shared" si="50"/>
        <v>200000000</v>
      </c>
      <c r="L1049" s="7">
        <f>(Unicorns[[#This Row],[Valuation]]-Unicorns[[#This Row],[Revised Funding]])/Unicorns[[#This Row],[Revised Funding]]</f>
        <v>4</v>
      </c>
      <c r="M1049" t="s">
        <v>2411</v>
      </c>
      <c r="N1049" s="3">
        <f t="shared" si="51"/>
        <v>6</v>
      </c>
    </row>
    <row r="1050" spans="1:14" x14ac:dyDescent="0.25">
      <c r="A1050" t="s">
        <v>2412</v>
      </c>
      <c r="B1050" s="4">
        <v>1000000000</v>
      </c>
      <c r="C1050" s="2">
        <v>42999</v>
      </c>
      <c r="D1050" s="3">
        <f t="shared" si="49"/>
        <v>2017</v>
      </c>
      <c r="E1050" t="s">
        <v>44</v>
      </c>
      <c r="F1050" t="s">
        <v>22</v>
      </c>
      <c r="G1050" t="s">
        <v>12</v>
      </c>
      <c r="H1050" t="s">
        <v>13</v>
      </c>
      <c r="I1050" s="3">
        <v>1997</v>
      </c>
      <c r="J1050" s="4">
        <v>182000000</v>
      </c>
      <c r="K1050" s="4">
        <f t="shared" si="50"/>
        <v>182000000</v>
      </c>
      <c r="L1050" s="7">
        <f>(Unicorns[[#This Row],[Valuation]]-Unicorns[[#This Row],[Revised Funding]])/Unicorns[[#This Row],[Revised Funding]]</f>
        <v>4.4945054945054945</v>
      </c>
      <c r="M1050" t="s">
        <v>2413</v>
      </c>
      <c r="N1050" s="3">
        <f t="shared" si="51"/>
        <v>20</v>
      </c>
    </row>
    <row r="1051" spans="1:14" x14ac:dyDescent="0.25">
      <c r="A1051" t="s">
        <v>2414</v>
      </c>
      <c r="B1051" s="4">
        <v>1000000000</v>
      </c>
      <c r="C1051" s="2">
        <v>44536</v>
      </c>
      <c r="D1051" s="3">
        <f t="shared" si="49"/>
        <v>2021</v>
      </c>
      <c r="E1051" t="s">
        <v>34</v>
      </c>
      <c r="F1051" t="s">
        <v>96</v>
      </c>
      <c r="G1051" t="s">
        <v>17</v>
      </c>
      <c r="H1051" t="s">
        <v>18</v>
      </c>
      <c r="I1051" s="3">
        <v>2008</v>
      </c>
      <c r="J1051" s="4">
        <v>492000000</v>
      </c>
      <c r="K1051" s="4">
        <f t="shared" si="50"/>
        <v>492000000</v>
      </c>
      <c r="L1051" s="7">
        <f>(Unicorns[[#This Row],[Valuation]]-Unicorns[[#This Row],[Revised Funding]])/Unicorns[[#This Row],[Revised Funding]]</f>
        <v>1.032520325203252</v>
      </c>
      <c r="M1051" t="s">
        <v>2415</v>
      </c>
      <c r="N1051" s="3">
        <f t="shared" si="51"/>
        <v>13</v>
      </c>
    </row>
    <row r="1052" spans="1:14" x14ac:dyDescent="0.25">
      <c r="A1052" t="s">
        <v>2416</v>
      </c>
      <c r="B1052" s="4">
        <v>1000000000</v>
      </c>
      <c r="C1052" s="2">
        <v>44284</v>
      </c>
      <c r="D1052" s="3">
        <f t="shared" si="49"/>
        <v>2021</v>
      </c>
      <c r="E1052" t="s">
        <v>63</v>
      </c>
      <c r="F1052" t="s">
        <v>455</v>
      </c>
      <c r="G1052" t="s">
        <v>12</v>
      </c>
      <c r="H1052" t="s">
        <v>13</v>
      </c>
      <c r="I1052" s="3">
        <v>2011</v>
      </c>
      <c r="J1052" s="4">
        <v>389000000</v>
      </c>
      <c r="K1052" s="4">
        <f t="shared" si="50"/>
        <v>389000000</v>
      </c>
      <c r="L1052" s="7">
        <f>(Unicorns[[#This Row],[Valuation]]-Unicorns[[#This Row],[Revised Funding]])/Unicorns[[#This Row],[Revised Funding]]</f>
        <v>1.5706940874035991</v>
      </c>
      <c r="M1052" t="s">
        <v>2417</v>
      </c>
      <c r="N1052" s="3">
        <f t="shared" si="51"/>
        <v>10</v>
      </c>
    </row>
    <row r="1053" spans="1:14" x14ac:dyDescent="0.25">
      <c r="A1053" t="s">
        <v>2418</v>
      </c>
      <c r="B1053" s="4">
        <v>1000000000</v>
      </c>
      <c r="C1053" s="2">
        <v>42915</v>
      </c>
      <c r="D1053" s="3">
        <f t="shared" si="49"/>
        <v>2017</v>
      </c>
      <c r="E1053" t="s">
        <v>21</v>
      </c>
      <c r="F1053" t="s">
        <v>72</v>
      </c>
      <c r="G1053" t="s">
        <v>12</v>
      </c>
      <c r="H1053" t="s">
        <v>13</v>
      </c>
      <c r="I1053" s="3">
        <v>2012</v>
      </c>
      <c r="J1053" s="4">
        <v>379000000</v>
      </c>
      <c r="K1053" s="4">
        <f t="shared" si="50"/>
        <v>379000000</v>
      </c>
      <c r="L1053" s="7">
        <f>(Unicorns[[#This Row],[Valuation]]-Unicorns[[#This Row],[Revised Funding]])/Unicorns[[#This Row],[Revised Funding]]</f>
        <v>1.6385224274406331</v>
      </c>
      <c r="M1053" t="s">
        <v>2419</v>
      </c>
      <c r="N1053" s="3">
        <f t="shared" si="51"/>
        <v>5</v>
      </c>
    </row>
    <row r="1054" spans="1:14" x14ac:dyDescent="0.25">
      <c r="A1054" t="s">
        <v>2420</v>
      </c>
      <c r="B1054" s="4">
        <v>1000000000</v>
      </c>
      <c r="C1054" s="2">
        <v>42843</v>
      </c>
      <c r="D1054" s="3">
        <f t="shared" si="49"/>
        <v>2017</v>
      </c>
      <c r="E1054" t="s">
        <v>21</v>
      </c>
      <c r="F1054" t="s">
        <v>11</v>
      </c>
      <c r="G1054" t="s">
        <v>12</v>
      </c>
      <c r="H1054" t="s">
        <v>13</v>
      </c>
      <c r="I1054" s="3">
        <v>2015</v>
      </c>
      <c r="J1054" s="4">
        <v>990000000</v>
      </c>
      <c r="K1054" s="4">
        <f t="shared" si="50"/>
        <v>990000000</v>
      </c>
      <c r="L1054" s="7">
        <f>(Unicorns[[#This Row],[Valuation]]-Unicorns[[#This Row],[Revised Funding]])/Unicorns[[#This Row],[Revised Funding]]</f>
        <v>1.0101010101010102E-2</v>
      </c>
      <c r="M1054" t="s">
        <v>2421</v>
      </c>
      <c r="N1054" s="3">
        <f t="shared" si="51"/>
        <v>2</v>
      </c>
    </row>
    <row r="1055" spans="1:14" x14ac:dyDescent="0.25">
      <c r="A1055" t="s">
        <v>2422</v>
      </c>
      <c r="B1055" s="4">
        <v>1000000000</v>
      </c>
      <c r="C1055" s="2">
        <v>44322</v>
      </c>
      <c r="D1055" s="3">
        <f t="shared" si="49"/>
        <v>2021</v>
      </c>
      <c r="E1055" t="s">
        <v>47</v>
      </c>
      <c r="F1055" t="s">
        <v>1117</v>
      </c>
      <c r="G1055" t="s">
        <v>12</v>
      </c>
      <c r="H1055" t="s">
        <v>13</v>
      </c>
      <c r="I1055" s="3">
        <v>2018</v>
      </c>
      <c r="J1055" s="4">
        <v>80000000</v>
      </c>
      <c r="K1055" s="4">
        <f t="shared" si="50"/>
        <v>80000000</v>
      </c>
      <c r="L1055" s="7">
        <f>(Unicorns[[#This Row],[Valuation]]-Unicorns[[#This Row],[Revised Funding]])/Unicorns[[#This Row],[Revised Funding]]</f>
        <v>11.5</v>
      </c>
      <c r="M1055" t="s">
        <v>2423</v>
      </c>
      <c r="N1055" s="3">
        <f t="shared" si="51"/>
        <v>3</v>
      </c>
    </row>
    <row r="1056" spans="1:14" x14ac:dyDescent="0.25">
      <c r="A1056" t="s">
        <v>2424</v>
      </c>
      <c r="B1056" s="4">
        <v>1000000000</v>
      </c>
      <c r="C1056" s="2">
        <v>44488</v>
      </c>
      <c r="D1056" s="3">
        <f t="shared" si="49"/>
        <v>2021</v>
      </c>
      <c r="E1056" t="s">
        <v>25</v>
      </c>
      <c r="F1056" t="s">
        <v>40</v>
      </c>
      <c r="G1056" t="s">
        <v>41</v>
      </c>
      <c r="H1056" t="s">
        <v>31</v>
      </c>
      <c r="I1056" s="3">
        <v>2005</v>
      </c>
      <c r="J1056" s="4">
        <v>792000000</v>
      </c>
      <c r="K1056" s="4">
        <f t="shared" si="50"/>
        <v>792000000</v>
      </c>
      <c r="L1056" s="7">
        <f>(Unicorns[[#This Row],[Valuation]]-Unicorns[[#This Row],[Revised Funding]])/Unicorns[[#This Row],[Revised Funding]]</f>
        <v>0.26262626262626265</v>
      </c>
      <c r="M1056" t="s">
        <v>2425</v>
      </c>
      <c r="N1056" s="3">
        <f t="shared" si="51"/>
        <v>16</v>
      </c>
    </row>
    <row r="1057" spans="1:14" x14ac:dyDescent="0.25">
      <c r="A1057" t="s">
        <v>2426</v>
      </c>
      <c r="B1057" s="4">
        <v>1000000000</v>
      </c>
      <c r="C1057" s="2">
        <v>44090</v>
      </c>
      <c r="D1057" s="3">
        <f t="shared" si="49"/>
        <v>2020</v>
      </c>
      <c r="E1057" t="s">
        <v>21</v>
      </c>
      <c r="F1057" t="s">
        <v>1731</v>
      </c>
      <c r="G1057" t="s">
        <v>17</v>
      </c>
      <c r="H1057" t="s">
        <v>18</v>
      </c>
      <c r="I1057" s="3">
        <v>2014</v>
      </c>
      <c r="J1057" s="4">
        <v>620000000</v>
      </c>
      <c r="K1057" s="4">
        <f t="shared" si="50"/>
        <v>620000000</v>
      </c>
      <c r="L1057" s="7">
        <f>(Unicorns[[#This Row],[Valuation]]-Unicorns[[#This Row],[Revised Funding]])/Unicorns[[#This Row],[Revised Funding]]</f>
        <v>0.61290322580645162</v>
      </c>
      <c r="M1057" t="s">
        <v>2427</v>
      </c>
      <c r="N1057" s="3">
        <f t="shared" si="51"/>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B779D-1058-4EFA-9C54-2905E92BC4AC}">
  <dimension ref="A1:I23"/>
  <sheetViews>
    <sheetView workbookViewId="0">
      <selection activeCell="A15" sqref="A14:A23"/>
      <pivotSelection pane="bottomRight" showHeader="1" axis="axisRow" activeRow="14" previousRow="14" click="1" r:id="rId2">
        <pivotArea dataOnly="0" labelOnly="1" fieldPosition="0">
          <references count="1">
            <reference field="0" count="0"/>
          </references>
        </pivotArea>
      </pivotSelection>
    </sheetView>
  </sheetViews>
  <sheetFormatPr defaultRowHeight="15" x14ac:dyDescent="0.25"/>
  <cols>
    <col min="1" max="1" width="13.7109375" bestFit="1" customWidth="1"/>
    <col min="2" max="3" width="18.28515625" bestFit="1" customWidth="1"/>
    <col min="5" max="5" width="13.42578125" bestFit="1" customWidth="1"/>
    <col min="6" max="6" width="17.5703125" bestFit="1" customWidth="1"/>
    <col min="8" max="8" width="89" bestFit="1" customWidth="1"/>
    <col min="9" max="9" width="17.5703125" bestFit="1" customWidth="1"/>
  </cols>
  <sheetData>
    <row r="1" spans="1:9" x14ac:dyDescent="0.25">
      <c r="A1" s="5" t="s">
        <v>2442</v>
      </c>
      <c r="B1" t="s">
        <v>2432</v>
      </c>
      <c r="E1" s="5" t="s">
        <v>2430</v>
      </c>
      <c r="F1" t="s">
        <v>2433</v>
      </c>
      <c r="H1" s="5" t="s">
        <v>2440</v>
      </c>
      <c r="I1" t="s">
        <v>2433</v>
      </c>
    </row>
    <row r="2" spans="1:9" x14ac:dyDescent="0.25">
      <c r="A2" s="6" t="s">
        <v>619</v>
      </c>
      <c r="B2" s="8">
        <v>3999</v>
      </c>
      <c r="E2" s="9" t="s">
        <v>2434</v>
      </c>
      <c r="F2" s="10">
        <v>1029</v>
      </c>
      <c r="H2" s="9" t="s">
        <v>2437</v>
      </c>
      <c r="I2" s="10">
        <v>3</v>
      </c>
    </row>
    <row r="3" spans="1:9" x14ac:dyDescent="0.25">
      <c r="A3" s="6" t="s">
        <v>183</v>
      </c>
      <c r="B3" s="8">
        <v>125.7605633802817</v>
      </c>
      <c r="E3" s="9" t="s">
        <v>2435</v>
      </c>
      <c r="F3" s="10">
        <v>26</v>
      </c>
      <c r="H3" s="9" t="s">
        <v>2438</v>
      </c>
      <c r="I3" s="10">
        <v>76</v>
      </c>
    </row>
    <row r="4" spans="1:9" x14ac:dyDescent="0.25">
      <c r="A4" s="6" t="s">
        <v>1846</v>
      </c>
      <c r="B4" s="8">
        <v>110.11111111111111</v>
      </c>
      <c r="E4" s="9" t="s">
        <v>2436</v>
      </c>
      <c r="F4" s="10">
        <v>1</v>
      </c>
      <c r="H4" s="9" t="s">
        <v>2439</v>
      </c>
      <c r="I4" s="10">
        <v>977</v>
      </c>
    </row>
    <row r="5" spans="1:9" x14ac:dyDescent="0.25">
      <c r="A5" s="6" t="s">
        <v>894</v>
      </c>
      <c r="B5" s="8">
        <v>104.26315789473684</v>
      </c>
    </row>
    <row r="6" spans="1:9" x14ac:dyDescent="0.25">
      <c r="A6" s="6" t="s">
        <v>1741</v>
      </c>
      <c r="B6" s="8">
        <v>99</v>
      </c>
    </row>
    <row r="7" spans="1:9" x14ac:dyDescent="0.25">
      <c r="A7" s="6" t="s">
        <v>216</v>
      </c>
      <c r="B7" s="8">
        <v>75.19047619047619</v>
      </c>
    </row>
    <row r="8" spans="1:9" x14ac:dyDescent="0.25">
      <c r="A8" s="6" t="s">
        <v>1777</v>
      </c>
      <c r="B8" s="8">
        <v>70.428571428571431</v>
      </c>
      <c r="H8" s="5" t="s">
        <v>2441</v>
      </c>
      <c r="I8" t="s">
        <v>2433</v>
      </c>
    </row>
    <row r="9" spans="1:9" x14ac:dyDescent="0.25">
      <c r="A9" s="6" t="s">
        <v>33</v>
      </c>
      <c r="B9" s="8">
        <v>68.930069930069934</v>
      </c>
      <c r="H9" s="6" t="s">
        <v>562</v>
      </c>
      <c r="I9" s="10">
        <v>3</v>
      </c>
    </row>
    <row r="10" spans="1:9" x14ac:dyDescent="0.25">
      <c r="A10" s="6" t="s">
        <v>908</v>
      </c>
      <c r="B10" s="8">
        <v>67.965517241379317</v>
      </c>
      <c r="H10" s="6" t="s">
        <v>897</v>
      </c>
      <c r="I10" s="10">
        <v>2</v>
      </c>
    </row>
    <row r="11" spans="1:9" x14ac:dyDescent="0.25">
      <c r="A11" s="6" t="s">
        <v>2303</v>
      </c>
      <c r="B11" s="8">
        <v>65.666666666666671</v>
      </c>
      <c r="H11" s="6" t="s">
        <v>371</v>
      </c>
      <c r="I11" s="10">
        <v>2</v>
      </c>
    </row>
    <row r="12" spans="1:9" x14ac:dyDescent="0.25">
      <c r="H12" s="6" t="s">
        <v>566</v>
      </c>
      <c r="I12" s="10">
        <v>2</v>
      </c>
    </row>
    <row r="13" spans="1:9" x14ac:dyDescent="0.25">
      <c r="A13" s="5" t="s">
        <v>2442</v>
      </c>
      <c r="B13" t="s">
        <v>2443</v>
      </c>
      <c r="H13" s="6" t="s">
        <v>2118</v>
      </c>
      <c r="I13" s="10">
        <v>2</v>
      </c>
    </row>
    <row r="14" spans="1:9" x14ac:dyDescent="0.25">
      <c r="A14" s="6" t="s">
        <v>14</v>
      </c>
      <c r="B14" s="4">
        <v>100000000000</v>
      </c>
      <c r="H14" s="6" t="s">
        <v>1018</v>
      </c>
      <c r="I14" s="10">
        <v>2</v>
      </c>
    </row>
    <row r="15" spans="1:9" x14ac:dyDescent="0.25">
      <c r="A15" s="6" t="s">
        <v>20</v>
      </c>
      <c r="B15" s="4">
        <v>100000000000</v>
      </c>
      <c r="H15" s="6" t="s">
        <v>353</v>
      </c>
      <c r="I15" s="10">
        <v>2</v>
      </c>
    </row>
    <row r="16" spans="1:9" x14ac:dyDescent="0.25">
      <c r="A16" s="6" t="s">
        <v>24</v>
      </c>
      <c r="B16" s="4">
        <v>95000000000</v>
      </c>
      <c r="H16" s="6" t="s">
        <v>890</v>
      </c>
      <c r="I16" s="10">
        <v>2</v>
      </c>
    </row>
    <row r="17" spans="1:9" x14ac:dyDescent="0.25">
      <c r="A17" s="6" t="s">
        <v>28</v>
      </c>
      <c r="B17" s="4">
        <v>46000000000</v>
      </c>
      <c r="H17" s="6" t="s">
        <v>1537</v>
      </c>
      <c r="I17" s="10">
        <v>2</v>
      </c>
    </row>
    <row r="18" spans="1:9" x14ac:dyDescent="0.25">
      <c r="A18" s="6" t="s">
        <v>39</v>
      </c>
      <c r="B18" s="4">
        <v>40000000000</v>
      </c>
      <c r="H18" s="6" t="s">
        <v>843</v>
      </c>
      <c r="I18" s="10">
        <v>2</v>
      </c>
    </row>
    <row r="19" spans="1:9" x14ac:dyDescent="0.25">
      <c r="A19" s="6" t="s">
        <v>33</v>
      </c>
      <c r="B19" s="4">
        <v>40000000000</v>
      </c>
      <c r="H19" s="6" t="s">
        <v>1816</v>
      </c>
      <c r="I19" s="10">
        <v>2</v>
      </c>
    </row>
    <row r="20" spans="1:9" x14ac:dyDescent="0.25">
      <c r="A20" s="6" t="s">
        <v>43</v>
      </c>
      <c r="B20" s="4">
        <v>39000000000</v>
      </c>
      <c r="H20" s="6" t="s">
        <v>1317</v>
      </c>
      <c r="I20" s="10">
        <v>2</v>
      </c>
    </row>
    <row r="21" spans="1:9" x14ac:dyDescent="0.25">
      <c r="A21" s="6" t="s">
        <v>49</v>
      </c>
      <c r="B21" s="4">
        <v>38000000000</v>
      </c>
      <c r="H21" s="6" t="s">
        <v>1226</v>
      </c>
      <c r="I21" s="10">
        <v>2</v>
      </c>
    </row>
    <row r="22" spans="1:9" x14ac:dyDescent="0.25">
      <c r="A22" s="6" t="s">
        <v>46</v>
      </c>
      <c r="B22" s="4">
        <v>38000000000</v>
      </c>
      <c r="H22" s="6" t="s">
        <v>1561</v>
      </c>
      <c r="I22" s="10">
        <v>2</v>
      </c>
    </row>
    <row r="23" spans="1:9" x14ac:dyDescent="0.25">
      <c r="A23" s="6" t="s">
        <v>52</v>
      </c>
      <c r="B23" s="4">
        <v>33000000000</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907C-1AB5-42C4-A291-78DD060A7488}">
  <dimension ref="A1:A33"/>
  <sheetViews>
    <sheetView showGridLines="0" tabSelected="1" topLeftCell="A2" zoomScale="77" zoomScaleNormal="77" workbookViewId="0">
      <selection activeCell="F49" sqref="F49"/>
    </sheetView>
  </sheetViews>
  <sheetFormatPr defaultRowHeight="15" x14ac:dyDescent="0.25"/>
  <cols>
    <col min="1" max="1" width="3.28515625" style="11" customWidth="1"/>
    <col min="2" max="3" width="9.140625" style="11"/>
    <col min="4" max="4" width="2.28515625" style="11" customWidth="1"/>
    <col min="5" max="7" width="9.140625" style="11"/>
    <col min="8" max="8" width="2.28515625" style="11" customWidth="1"/>
    <col min="9" max="11" width="9.140625" style="11"/>
    <col min="12" max="12" width="2.28515625" style="11" customWidth="1"/>
    <col min="13" max="23" width="9.140625" style="11"/>
    <col min="24" max="24" width="2.28515625" style="11" customWidth="1"/>
    <col min="25" max="16384" width="9.140625" style="11"/>
  </cols>
  <sheetData>
    <row r="1" s="11" customFormat="1" ht="5.0999999999999996" customHeight="1" x14ac:dyDescent="0.25"/>
    <row r="9" s="11" customFormat="1" ht="5.0999999999999996" customHeight="1" x14ac:dyDescent="0.25"/>
    <row r="20" s="11" customFormat="1" ht="5.0999999999999996" customHeight="1" x14ac:dyDescent="0.25"/>
    <row r="33" s="1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Unicorn_Companies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Shivansh Gupta</dc:creator>
  <cp:lastModifiedBy>Shivansh Gupta</cp:lastModifiedBy>
  <dcterms:created xsi:type="dcterms:W3CDTF">2024-12-05T20:25:15Z</dcterms:created>
  <dcterms:modified xsi:type="dcterms:W3CDTF">2024-12-06T14:39:01Z</dcterms:modified>
</cp:coreProperties>
</file>