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Ex3.xml" ContentType="application/vnd.ms-office.chartex+xml"/>
  <Override PartName="/xl/charts/style11.xml" ContentType="application/vnd.ms-office.chartstyle+xml"/>
  <Override PartName="/xl/charts/colors11.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pivotTables/pivotTable5.xml" ContentType="application/vnd.openxmlformats-officedocument.spreadsheetml.pivotTable+xml"/>
  <Override PartName="/xl/drawings/drawing6.xml" ContentType="application/vnd.openxmlformats-officedocument.drawing+xml"/>
  <Override PartName="/xl/slicers/slicer4.xml" ContentType="application/vnd.ms-excel.slicer+xml"/>
  <Override PartName="/xl/charts/chart9.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slicers/slicer5.xml" ContentType="application/vnd.ms-excel.slicer+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Ex4.xml" ContentType="application/vnd.ms-office.chartex+xml"/>
  <Override PartName="/xl/charts/style15.xml" ContentType="application/vnd.ms-office.chartstyle+xml"/>
  <Override PartName="/xl/charts/colors15.xml" ContentType="application/vnd.ms-office.chartcolorstyle+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mc:AlternateContent xmlns:mc="http://schemas.openxmlformats.org/markup-compatibility/2006">
    <mc:Choice Requires="x15">
      <x15ac:absPath xmlns:x15ac="http://schemas.microsoft.com/office/spreadsheetml/2010/11/ac" url="https://d.docs.live.net/f6a9d08b0faa302a/Documents/"/>
    </mc:Choice>
  </mc:AlternateContent>
  <xr:revisionPtr revIDLastSave="3" documentId="8_{B3726F75-1D67-4033-AEC9-43971BCC4D68}" xr6:coauthVersionLast="47" xr6:coauthVersionMax="47" xr10:uidLastSave="{1BD9B8AE-E19D-4FE8-ABBF-735044565AC7}"/>
  <bookViews>
    <workbookView xWindow="-108" yWindow="-108" windowWidth="23256" windowHeight="12456" activeTab="1" xr2:uid="{00000000-000D-0000-FFFF-FFFF00000000}"/>
  </bookViews>
  <sheets>
    <sheet name="Data" sheetId="1" r:id="rId1"/>
    <sheet name="Dashboard" sheetId="4" r:id="rId2"/>
    <sheet name="Dept wise attrition" sheetId="12" r:id="rId3"/>
    <sheet name="Attrition by Age Group" sheetId="13" r:id="rId4"/>
    <sheet name="Attrition by Marital Status" sheetId="14" r:id="rId5"/>
    <sheet name="KPI" sheetId="7" r:id="rId6"/>
    <sheet name="rating" sheetId="8" r:id="rId7"/>
    <sheet name="Gender" sheetId="9" r:id="rId8"/>
    <sheet name="Education by attrition" sheetId="10" r:id="rId9"/>
    <sheet name="Attrition by Job role" sheetId="11" r:id="rId10"/>
    <sheet name="Images" sheetId="2" r:id="rId11"/>
  </sheets>
  <definedNames>
    <definedName name="_xlchart.v1.3" hidden="1">'Attrition by Job role'!$D$4:$D$12</definedName>
    <definedName name="_xlchart.v1.4" hidden="1">'Attrition by Job role'!$E$4:$E$12</definedName>
    <definedName name="_xlchart.v1.8" hidden="1">'Attrition by Job role'!$D$4:$D$12</definedName>
    <definedName name="_xlchart.v1.9" hidden="1">'Attrition by Job role'!$E$4:$E$12</definedName>
    <definedName name="_xlchart.v2.0" hidden="1">'Attrition by Marital Status'!$D$4:$D$6</definedName>
    <definedName name="_xlchart.v2.1" hidden="1">'Attrition by Marital Status'!$E$3</definedName>
    <definedName name="_xlchart.v2.2" hidden="1">'Attrition by Marital Status'!$E$4:$E$6</definedName>
    <definedName name="_xlchart.v2.5" hidden="1">'Attrition by Marital Status'!$D$4:$D$6</definedName>
    <definedName name="_xlchart.v2.6" hidden="1">'Attrition by Marital Status'!$E$3</definedName>
    <definedName name="_xlchart.v2.7" hidden="1">'Attrition by Marital Status'!$E$4:$E$6</definedName>
    <definedName name="Slicer_Department">#N/A</definedName>
    <definedName name="Slicer_Education_Field1">#N/A</definedName>
    <definedName name="Slicer_Gender2">#N/A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6" roundtripDataChecksum="0W7NtiAel2xy0cZdwUBcRsMoEuXg6pzXui43o1bypBA="/>
    </ext>
  </extLst>
</workbook>
</file>

<file path=xl/calcChain.xml><?xml version="1.0" encoding="utf-8"?>
<calcChain xmlns="http://schemas.openxmlformats.org/spreadsheetml/2006/main">
  <c r="D5" i="14" l="1"/>
  <c r="D6" i="14"/>
  <c r="D4" i="14"/>
  <c r="D5" i="11"/>
  <c r="D6" i="11"/>
  <c r="D7" i="11"/>
  <c r="D8" i="11"/>
  <c r="D9" i="11"/>
  <c r="D10" i="11"/>
  <c r="D11" i="11"/>
  <c r="D12" i="11"/>
  <c r="D4" i="11"/>
  <c r="E5" i="14"/>
  <c r="E6" i="14"/>
  <c r="E4" i="14"/>
  <c r="E7" i="11"/>
  <c r="E8" i="11"/>
  <c r="E9" i="11"/>
  <c r="E10" i="11"/>
  <c r="E12" i="11"/>
  <c r="E5" i="11"/>
  <c r="E6" i="11"/>
  <c r="E11" i="11"/>
  <c r="E4" i="11"/>
  <c r="B11" i="9"/>
  <c r="B10" i="9"/>
  <c r="B6" i="8"/>
  <c r="C8" i="7"/>
  <c r="B8" i="7"/>
  <c r="A8" i="7"/>
  <c r="C10" i="9" l="1"/>
  <c r="C11" i="9"/>
  <c r="C6" i="8"/>
  <c r="B7" i="8"/>
  <c r="C7" i="8" s="1"/>
  <c r="E8" i="7"/>
  <c r="D8" i="7"/>
</calcChain>
</file>

<file path=xl/sharedStrings.xml><?xml version="1.0" encoding="utf-8"?>
<sst xmlns="http://schemas.openxmlformats.org/spreadsheetml/2006/main" count="19216" uniqueCount="1569">
  <si>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</si>
  <si>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</si>
  <si>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</si>
  <si>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</si>
  <si>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</si>
  <si>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</si>
  <si>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</si>
  <si>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</si>
  <si>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</si>
  <si>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</si>
  <si>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</si>
  <si>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</si>
  <si>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</si>
  <si>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</si>
  <si>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</si>
  <si>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</si>
  <si>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</si>
  <si>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</si>
  <si>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</si>
  <si>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</si>
  <si>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</si>
  <si>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</si>
  <si>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</si>
  <si>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</si>
  <si>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</si>
  <si>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</si>
  <si>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</si>
  <si>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</si>
  <si>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</si>
  <si>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</si>
  <si>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</si>
  <si>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</si>
  <si>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</si>
  <si>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</si>
  <si>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</si>
  <si>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</si>
  <si>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</si>
  <si>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</si>
  <si>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</si>
  <si>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</si>
  <si>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</si>
  <si>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</si>
  <si>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</si>
  <si>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</si>
  <si>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</si>
  <si>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</si>
  <si>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</si>
  <si>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</si>
  <si>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</si>
  <si>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</si>
  <si>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</si>
  <si>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</si>
  <si>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</si>
  <si>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</si>
  <si>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</si>
  <si>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</si>
  <si>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</si>
  <si>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</si>
  <si>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</si>
  <si>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</si>
  <si>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</si>
  <si>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</si>
  <si>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</si>
  <si>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</si>
  <si>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</si>
  <si>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</si>
  <si>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</si>
  <si>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</si>
  <si>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</si>
  <si>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</si>
  <si>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</si>
  <si>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</si>
  <si>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</si>
  <si>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</si>
  <si>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</si>
  <si>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</si>
  <si>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</si>
  <si>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</si>
  <si>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</si>
  <si>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</si>
  <si>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</si>
  <si>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</si>
  <si>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</si>
  <si>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</si>
  <si>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</si>
  <si>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</si>
  <si>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</si>
  <si>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</si>
  <si>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</si>
  <si>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</si>
  <si>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</si>
  <si>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</si>
  <si>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</si>
  <si>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</si>
  <si>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</si>
  <si>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</si>
  <si>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</si>
  <si>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</si>
  <si>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</si>
  <si>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</si>
  <si>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</si>
  <si>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</si>
  <si>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</si>
  <si>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</si>
  <si>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</si>
  <si>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</si>
  <si>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</si>
  <si>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</si>
  <si>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</si>
  <si>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</si>
  <si>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</si>
  <si>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</si>
  <si>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</si>
  <si>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</si>
  <si>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</si>
  <si>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</si>
  <si>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</si>
  <si>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</si>
  <si>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</si>
  <si>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</si>
  <si>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</si>
  <si>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</si>
  <si>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</si>
  <si>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</si>
  <si>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</si>
  <si>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</si>
  <si>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</si>
  <si>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</si>
  <si>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</si>
  <si>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</si>
  <si>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</si>
  <si>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</si>
  <si>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</si>
  <si>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</si>
  <si>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</si>
  <si>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</si>
  <si>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</si>
  <si>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</si>
  <si>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</si>
  <si>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</si>
  <si>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</si>
  <si>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</si>
  <si>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</si>
  <si>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</si>
  <si>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</si>
  <si>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</si>
  <si>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</si>
  <si>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</si>
  <si>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</si>
  <si>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</si>
  <si>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</si>
  <si>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</si>
  <si>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</si>
  <si>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</si>
  <si>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</si>
  <si>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</si>
  <si>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</si>
  <si>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</si>
  <si>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</si>
  <si>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</si>
  <si>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</si>
  <si>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</si>
  <si>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</si>
  <si>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</si>
  <si>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</si>
  <si>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</si>
  <si>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</si>
  <si>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</si>
  <si>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</si>
  <si>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</si>
  <si>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</si>
  <si>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</si>
  <si>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</si>
  <si>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</si>
  <si>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</si>
  <si>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</si>
  <si>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</si>
  <si>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</si>
  <si>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</si>
  <si>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</si>
  <si>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</si>
  <si>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</si>
  <si>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</si>
  <si>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</si>
  <si>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</si>
  <si>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</si>
  <si>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</si>
  <si>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</si>
  <si>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</si>
  <si>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</si>
  <si>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</si>
  <si>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</si>
  <si>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</si>
  <si>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</si>
  <si>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</si>
  <si>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</si>
  <si>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</si>
  <si>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</si>
  <si>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</si>
  <si>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</si>
  <si>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</si>
  <si>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</si>
  <si>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</si>
  <si>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</si>
  <si>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</si>
  <si>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</si>
  <si>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</si>
  <si>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</si>
  <si>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</si>
  <si>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</si>
  <si>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</si>
  <si>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</si>
  <si>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</si>
  <si>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</si>
  <si>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</si>
  <si>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</si>
  <si>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</si>
  <si>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</si>
  <si>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</si>
  <si>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</si>
  <si>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</si>
  <si>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</si>
  <si>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</si>
  <si>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</si>
  <si>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</si>
  <si>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</si>
  <si>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</si>
  <si>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</si>
  <si>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</si>
  <si>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</si>
  <si>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</si>
  <si>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</si>
  <si>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</si>
  <si>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</si>
  <si>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</si>
  <si>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</si>
  <si>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</si>
  <si>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</si>
  <si>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</si>
  <si>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</si>
  <si>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</si>
  <si>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</si>
  <si>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</si>
  <si>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</si>
  <si>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</si>
  <si>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</si>
  <si>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</si>
  <si>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</si>
  <si>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</si>
  <si>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</si>
  <si>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</si>
  <si>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</si>
  <si>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</si>
  <si>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</si>
  <si>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</si>
  <si>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</si>
  <si>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</si>
  <si>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</si>
  <si>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</si>
  <si>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</si>
  <si>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</si>
  <si>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</si>
  <si>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</si>
  <si>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</si>
  <si>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</si>
  <si>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</si>
  <si>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</si>
  <si>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</si>
  <si>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</si>
  <si>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</si>
  <si>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</si>
  <si>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</si>
  <si>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</si>
  <si>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</si>
  <si>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</si>
  <si>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</si>
  <si>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</si>
  <si>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</si>
  <si>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</si>
  <si>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</si>
  <si>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</si>
  <si>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</si>
  <si>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</si>
  <si>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</si>
  <si>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</si>
  <si>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</si>
  <si>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</si>
  <si>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</si>
  <si>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</si>
  <si>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</si>
  <si>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</si>
  <si>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</si>
  <si>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</si>
  <si>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</si>
  <si>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</si>
  <si>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</si>
  <si>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</si>
  <si>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</si>
  <si>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</si>
  <si>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</si>
  <si>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</si>
  <si>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</si>
  <si>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</si>
  <si>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</si>
  <si>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</si>
  <si>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</si>
  <si>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</si>
  <si>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</si>
  <si>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</si>
  <si>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</si>
  <si>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</si>
  <si>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</si>
  <si>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</si>
  <si>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</si>
  <si>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</si>
  <si>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</si>
  <si>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</si>
  <si>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</si>
  <si>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</si>
  <si>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</si>
  <si>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</si>
  <si>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</si>
  <si>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</si>
  <si>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</si>
  <si>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</si>
  <si>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</si>
  <si>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</si>
  <si>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</si>
  <si>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</si>
  <si>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</si>
  <si>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</si>
  <si>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</si>
  <si>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</si>
  <si>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</si>
  <si>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</si>
  <si>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</si>
  <si>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</si>
  <si>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</si>
  <si>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</si>
  <si>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</si>
  <si>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</si>
  <si>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</si>
  <si>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</si>
  <si>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</si>
  <si>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</si>
  <si>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</si>
  <si>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</si>
  <si>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</si>
  <si>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</si>
  <si>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</si>
  <si>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</si>
  <si>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</si>
  <si>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</si>
  <si>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</si>
  <si>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</si>
  <si>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</si>
  <si>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</si>
  <si>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</si>
  <si>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</si>
  <si>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</si>
  <si>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</si>
  <si>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</si>
  <si>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</si>
  <si>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</si>
  <si>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</si>
  <si>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</si>
  <si>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</si>
  <si>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</si>
  <si>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</si>
  <si>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</si>
  <si>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</si>
  <si>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</si>
  <si>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</si>
  <si>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</si>
  <si>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</si>
  <si>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</si>
  <si>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</si>
  <si>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</si>
  <si>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</si>
  <si>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</si>
  <si>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</si>
  <si>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</si>
  <si>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</si>
  <si>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</si>
  <si>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</si>
  <si>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</si>
  <si>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</si>
  <si>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</si>
  <si>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</si>
  <si>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</si>
  <si>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</si>
  <si>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</si>
  <si>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</si>
  <si>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</si>
  <si>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</si>
  <si>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</si>
  <si>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</si>
  <si>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</si>
  <si>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</si>
  <si>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</si>
  <si>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</si>
  <si>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</si>
  <si>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</si>
  <si>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</si>
  <si>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</si>
  <si>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</si>
  <si>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</si>
  <si>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</si>
  <si>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</si>
  <si>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</si>
  <si>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</si>
  <si>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</si>
  <si>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</si>
  <si>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</si>
  <si>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</si>
  <si>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</si>
  <si>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</si>
  <si>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</si>
  <si>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</si>
  <si>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</si>
  <si>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</si>
  <si>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</si>
  <si>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</si>
  <si>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</si>
  <si>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</si>
  <si>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</si>
  <si>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</si>
  <si>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</si>
  <si>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</si>
  <si>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</si>
  <si>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</si>
  <si>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</si>
  <si>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</si>
  <si>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</si>
  <si>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</si>
  <si>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</si>
  <si>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</si>
  <si>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</si>
  <si>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</si>
  <si>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</si>
  <si>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</si>
  <si>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</si>
  <si>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</si>
  <si>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</si>
  <si>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</si>
  <si>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</si>
  <si>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</si>
  <si>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</si>
  <si>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</si>
  <si>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</si>
  <si>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</si>
  <si>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</si>
  <si>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</si>
  <si>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</si>
  <si>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</si>
  <si>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</si>
  <si>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</si>
  <si>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</si>
  <si>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</si>
  <si>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</si>
  <si>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</si>
  <si>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</si>
  <si>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</si>
  <si>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</si>
  <si>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</si>
  <si>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</si>
  <si>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</si>
  <si>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</si>
  <si>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</si>
  <si>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</si>
  <si>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</si>
  <si>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</si>
  <si>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</si>
  <si>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</si>
  <si>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</si>
  <si>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</si>
  <si>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</si>
  <si>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</si>
  <si>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</si>
  <si>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</si>
  <si>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</si>
  <si>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</si>
  <si>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</si>
  <si>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</si>
  <si>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</si>
  <si>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</si>
  <si>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</si>
  <si>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</si>
  <si>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</si>
  <si>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</si>
  <si>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</si>
  <si>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</si>
  <si>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</si>
  <si>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</si>
  <si>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</si>
  <si>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</si>
  <si>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</si>
  <si>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</si>
  <si>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</si>
  <si>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</si>
  <si>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</si>
  <si>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</si>
  <si>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</si>
  <si>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</si>
  <si>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</si>
  <si>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</si>
  <si>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</si>
  <si>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</si>
  <si>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</si>
  <si>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</si>
  <si>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</si>
  <si>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</si>
  <si>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</si>
  <si>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</si>
  <si>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</si>
  <si>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</si>
  <si>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</si>
  <si>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</si>
  <si>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</si>
  <si>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</si>
  <si>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</si>
  <si>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</si>
  <si>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</si>
  <si>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</si>
  <si>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</si>
  <si>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</si>
  <si>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</si>
  <si>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</si>
  <si>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</si>
  <si>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</si>
  <si>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</si>
  <si>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</si>
  <si>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</si>
  <si>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</si>
  <si>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</si>
  <si>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</si>
  <si>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</si>
  <si>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</si>
  <si>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</si>
  <si>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</si>
  <si>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</si>
  <si>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</si>
  <si>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</si>
  <si>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</si>
  <si>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</si>
  <si>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</si>
  <si>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</si>
  <si>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</si>
  <si>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</si>
  <si>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</si>
  <si>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</si>
  <si>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</si>
  <si>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</si>
  <si>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</si>
  <si>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</si>
  <si>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</si>
  <si>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</si>
  <si>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</si>
  <si>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</si>
  <si>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</si>
  <si>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</si>
  <si>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</si>
  <si>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</si>
  <si>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</si>
  <si>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</si>
  <si>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</si>
  <si>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</si>
  <si>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</si>
  <si>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</si>
  <si>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</si>
  <si>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</si>
  <si>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</si>
  <si>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</si>
  <si>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</si>
  <si>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</si>
  <si>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</si>
  <si>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</si>
  <si>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</si>
  <si>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</si>
  <si>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</si>
  <si>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</si>
  <si>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</si>
  <si>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</si>
  <si>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</si>
  <si>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</si>
  <si>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</si>
  <si>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</si>
  <si>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</si>
  <si>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</si>
  <si>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</si>
  <si>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</si>
  <si>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</si>
  <si>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</si>
  <si>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</si>
  <si>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</si>
  <si>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</si>
  <si>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</si>
  <si>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</si>
  <si>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</si>
  <si>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</si>
  <si>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</si>
  <si>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</si>
  <si>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</si>
  <si>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</si>
  <si>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</si>
  <si>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</si>
  <si>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</si>
  <si>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</si>
  <si>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</si>
  <si>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</si>
  <si>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</si>
  <si>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</si>
  <si>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</si>
  <si>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</si>
  <si>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</si>
  <si>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</si>
  <si>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</si>
  <si>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</si>
  <si>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</si>
  <si>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</si>
  <si>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</si>
  <si>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</si>
  <si>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</si>
  <si>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</si>
  <si>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</si>
  <si>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</si>
  <si>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</si>
  <si>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</si>
  <si>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</si>
  <si>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</si>
  <si>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</si>
  <si>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</si>
  <si>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</si>
  <si>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</si>
  <si>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</si>
  <si>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</si>
  <si>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</si>
  <si>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</si>
  <si>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</si>
  <si>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</si>
  <si>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</si>
  <si>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</si>
  <si>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</si>
  <si>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</si>
  <si>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</si>
  <si>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</si>
  <si>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</si>
  <si>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</si>
  <si>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</si>
  <si>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</si>
  <si>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</si>
  <si>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</si>
  <si>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</si>
  <si>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</si>
  <si>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</si>
  <si>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</si>
  <si>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</si>
  <si>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</si>
  <si>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</si>
  <si>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</si>
  <si>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</si>
  <si>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</si>
  <si>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</si>
  <si>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</si>
  <si>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</si>
  <si>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</si>
  <si>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</si>
  <si>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</si>
  <si>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</si>
  <si>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</si>
  <si>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</si>
  <si>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</si>
  <si>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</si>
  <si>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</si>
  <si>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</si>
  <si>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</si>
  <si>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</si>
  <si>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</si>
  <si>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</si>
  <si>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</si>
  <si>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</si>
  <si>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</si>
  <si>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</si>
  <si>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</si>
  <si>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</si>
  <si>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</si>
  <si>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</si>
  <si>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</si>
  <si>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</si>
  <si>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</si>
  <si>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</si>
  <si>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</si>
  <si>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</si>
  <si>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</si>
  <si>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</si>
  <si>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</si>
  <si>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</si>
  <si>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</si>
  <si>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</si>
  <si>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</si>
  <si>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</si>
  <si>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</si>
  <si>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</si>
  <si>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</si>
  <si>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</si>
  <si>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</si>
  <si>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</si>
  <si>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</si>
  <si>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</si>
  <si>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</si>
  <si>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</si>
  <si>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</si>
  <si>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</si>
  <si>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</si>
  <si>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</si>
  <si>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</si>
  <si>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</si>
  <si>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</si>
  <si>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</si>
  <si>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</si>
  <si>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</si>
  <si>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</si>
  <si>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</si>
  <si>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</si>
  <si>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</si>
  <si>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</si>
  <si>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</si>
  <si>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</si>
  <si>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</si>
  <si>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</si>
  <si>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</si>
  <si>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</si>
  <si>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</si>
  <si>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</si>
  <si>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</si>
  <si>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</si>
  <si>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</si>
  <si>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</si>
  <si>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</si>
  <si>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</si>
  <si>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</si>
  <si>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</si>
  <si>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</si>
  <si>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</si>
  <si>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</si>
  <si>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</si>
  <si>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</si>
  <si>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</si>
  <si>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</si>
  <si>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</si>
  <si>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</si>
  <si>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</si>
  <si>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</si>
  <si>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</si>
  <si>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</si>
  <si>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</si>
  <si>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</si>
  <si>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</si>
  <si>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</si>
  <si>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</si>
  <si>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</si>
  <si>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</si>
  <si>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</si>
  <si>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</si>
  <si>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</si>
  <si>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</si>
  <si>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</si>
  <si>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</si>
  <si>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</si>
  <si>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</si>
  <si>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</si>
  <si>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</si>
  <si>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</si>
  <si>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</si>
  <si>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</si>
  <si>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</si>
  <si>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</si>
  <si>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</si>
  <si>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</si>
  <si>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</si>
  <si>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</si>
  <si>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</si>
  <si>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</si>
  <si>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</si>
  <si>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</si>
  <si>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</si>
  <si>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</si>
  <si>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</si>
  <si>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</si>
  <si>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</si>
  <si>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</si>
  <si>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</si>
  <si>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</si>
  <si>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</si>
  <si>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</si>
  <si>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</si>
  <si>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</si>
  <si>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</si>
  <si>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</si>
  <si>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</si>
  <si>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</si>
  <si>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</si>
  <si>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</si>
  <si>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</si>
  <si>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</si>
  <si>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</si>
  <si>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</si>
  <si>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</si>
  <si>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</si>
  <si>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</si>
  <si>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</si>
  <si>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</si>
  <si>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</si>
  <si>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</si>
  <si>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</si>
  <si>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</si>
  <si>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</si>
  <si>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</si>
  <si>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</si>
  <si>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</si>
  <si>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</si>
  <si>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</si>
  <si>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</si>
  <si>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</si>
  <si>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</si>
  <si>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</si>
  <si>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</si>
  <si>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</si>
  <si>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</si>
  <si>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</si>
  <si>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</si>
  <si>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</si>
  <si>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</si>
  <si>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</si>
  <si>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</si>
  <si>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</si>
  <si>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</si>
  <si>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</si>
  <si>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</si>
  <si>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</si>
  <si>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</si>
  <si>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</si>
  <si>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</si>
  <si>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</si>
  <si>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</si>
  <si>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</si>
  <si>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</si>
  <si>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</si>
  <si>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</si>
  <si>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</si>
  <si>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</si>
  <si>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</si>
  <si>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</si>
  <si>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</si>
  <si>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</si>
  <si>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</si>
  <si>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</si>
  <si>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</si>
  <si>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</si>
  <si>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</si>
  <si>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</si>
  <si>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</si>
  <si>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</si>
  <si>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</si>
  <si>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</si>
  <si>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</si>
  <si>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</si>
  <si>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</si>
  <si>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</si>
  <si>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</si>
  <si>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</si>
  <si>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</si>
  <si>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</si>
  <si>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</si>
  <si>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</si>
  <si>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</si>
  <si>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</si>
  <si>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</si>
  <si>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</si>
  <si>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</si>
  <si>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</si>
  <si>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</si>
  <si>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</si>
  <si>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</si>
  <si>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</si>
  <si>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</si>
  <si>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</si>
  <si>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</si>
  <si>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</si>
  <si>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</si>
  <si>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</si>
  <si>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</si>
  <si>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</si>
  <si>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</si>
  <si>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</si>
  <si>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</si>
  <si>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</si>
  <si>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</si>
  <si>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</si>
  <si>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</si>
  <si>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</si>
  <si>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</si>
  <si>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</si>
  <si>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</si>
  <si>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</si>
  <si>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</si>
  <si>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</si>
  <si>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</si>
  <si>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</si>
  <si>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</si>
  <si>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</si>
  <si>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</si>
  <si>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</si>
  <si>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</si>
  <si>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</si>
  <si>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</si>
  <si>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</si>
  <si>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</si>
  <si>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</si>
  <si>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</si>
  <si>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</si>
  <si>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</si>
  <si>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</si>
  <si>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</si>
  <si>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</si>
  <si>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</si>
  <si>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</si>
  <si>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</si>
  <si>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</si>
  <si>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</si>
  <si>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</si>
  <si>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</si>
  <si>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</si>
  <si>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</si>
  <si>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</si>
  <si>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</si>
  <si>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</si>
  <si>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</si>
  <si>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</si>
  <si>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</si>
  <si>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</si>
  <si>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</si>
  <si>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</si>
  <si>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</si>
  <si>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</si>
  <si>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</si>
  <si>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</si>
  <si>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</si>
  <si>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</si>
  <si>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</si>
  <si>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</si>
  <si>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</si>
  <si>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</si>
  <si>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</si>
  <si>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</si>
  <si>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</si>
  <si>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</si>
  <si>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</si>
  <si>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</si>
  <si>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</si>
  <si>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</si>
  <si>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</si>
  <si>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</si>
  <si>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</si>
  <si>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</si>
  <si>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</si>
  <si>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</si>
  <si>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</si>
  <si>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</si>
  <si>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</si>
  <si>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</si>
  <si>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</si>
  <si>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</si>
  <si>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</si>
  <si>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</si>
  <si>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</si>
  <si>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</si>
  <si>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</si>
  <si>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</si>
  <si>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</si>
  <si>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</si>
  <si>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</si>
  <si>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</si>
  <si>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</si>
  <si>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</si>
  <si>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</si>
  <si>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</si>
  <si>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</si>
  <si>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</si>
  <si>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</si>
  <si>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</si>
  <si>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</si>
  <si>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</si>
  <si>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</si>
  <si>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</si>
  <si>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</si>
  <si>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</si>
  <si>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</si>
  <si>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</si>
  <si>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</si>
  <si>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</si>
  <si>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</si>
  <si>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</si>
  <si>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</si>
  <si>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</si>
  <si>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</si>
  <si>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</si>
  <si>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</si>
  <si>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</si>
  <si>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</si>
  <si>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</si>
  <si>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</si>
  <si>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</si>
  <si>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</si>
  <si>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</si>
  <si>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</si>
  <si>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</si>
  <si>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</si>
  <si>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</si>
  <si>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</si>
  <si>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</si>
  <si>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</si>
  <si>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</si>
  <si>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</si>
  <si>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</si>
  <si>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</si>
  <si>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</si>
  <si>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</si>
  <si>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</si>
  <si>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</si>
  <si>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</si>
  <si>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</si>
  <si>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</si>
  <si>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</si>
  <si>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</si>
  <si>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</si>
  <si>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</si>
  <si>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</si>
  <si>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</si>
  <si>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</si>
  <si>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</si>
  <si>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</si>
  <si>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</si>
  <si>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</si>
  <si>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</si>
  <si>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</si>
  <si>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</si>
  <si>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</si>
  <si>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</si>
  <si>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</si>
  <si>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</si>
  <si>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</si>
  <si>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</si>
  <si>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</si>
  <si>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</si>
  <si>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</si>
  <si>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</si>
  <si>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</si>
  <si>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</si>
  <si>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</si>
  <si>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</si>
  <si>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</si>
  <si>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</si>
  <si>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</si>
  <si>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</si>
  <si>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</si>
  <si>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</si>
  <si>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</si>
  <si>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</si>
  <si>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</si>
  <si>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</si>
  <si>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</si>
  <si>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</si>
  <si>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</si>
  <si>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</si>
  <si>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</si>
  <si>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</si>
  <si>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</si>
  <si>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</si>
  <si>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</si>
  <si>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</si>
  <si>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</si>
  <si>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</si>
  <si>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</si>
  <si>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</si>
  <si>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</si>
  <si>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</si>
  <si>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</si>
  <si>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</si>
  <si>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</si>
  <si>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</si>
  <si>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</si>
  <si>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</si>
  <si>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</si>
  <si>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</si>
  <si>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</si>
  <si>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</si>
  <si>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</si>
  <si>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</si>
  <si>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</si>
  <si>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</si>
  <si>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</si>
  <si>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</si>
  <si>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</si>
  <si>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</si>
  <si>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</si>
  <si>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</si>
  <si>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</si>
  <si>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</si>
  <si>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</si>
  <si>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</si>
  <si>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</si>
  <si>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</si>
  <si>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</si>
  <si>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</si>
  <si>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</si>
  <si>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</si>
  <si>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</si>
  <si>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</si>
  <si>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</si>
  <si>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</si>
  <si>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</si>
  <si>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</si>
  <si>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</si>
  <si>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</si>
  <si>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</si>
  <si>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</si>
  <si>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</si>
  <si>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</si>
  <si>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</si>
  <si>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</si>
  <si>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</si>
  <si>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</si>
  <si>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</si>
  <si>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</si>
  <si>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</si>
  <si>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</si>
  <si>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</si>
  <si>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</si>
  <si>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</si>
  <si>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</si>
  <si>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</si>
  <si>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</si>
  <si>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</si>
  <si>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</si>
  <si>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</si>
  <si>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</si>
  <si>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</si>
  <si>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</si>
  <si>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</si>
  <si>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</si>
  <si>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</si>
  <si>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</si>
  <si>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</si>
  <si>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</si>
  <si>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</si>
  <si>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</si>
  <si>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</si>
  <si>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</si>
  <si>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</si>
  <si>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</si>
  <si>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</si>
  <si>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</si>
  <si>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</si>
  <si>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</si>
  <si>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</si>
  <si>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</si>
  <si>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</si>
  <si>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</si>
  <si>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</si>
  <si>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</si>
  <si>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</si>
  <si>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</si>
  <si>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</si>
  <si>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</si>
  <si>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</si>
  <si>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</si>
  <si>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</si>
  <si>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</si>
  <si>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</si>
  <si>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</si>
  <si>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</si>
  <si>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</si>
  <si>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</si>
  <si>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</si>
  <si>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</si>
  <si>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</si>
  <si>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</si>
  <si>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</si>
  <si>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</si>
  <si>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</si>
  <si>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</si>
  <si>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</si>
  <si>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</si>
  <si>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</si>
  <si>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</si>
  <si>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</si>
  <si>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</si>
  <si>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</si>
  <si>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</si>
  <si>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</si>
  <si>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</si>
  <si>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</si>
  <si>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</si>
  <si>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</si>
  <si>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</si>
  <si>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</si>
  <si>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</si>
  <si>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</si>
  <si>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</si>
  <si>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</si>
  <si>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</si>
  <si>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</si>
  <si>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</si>
  <si>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</si>
  <si>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</si>
  <si>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</si>
  <si>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</si>
  <si>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</si>
  <si>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</si>
  <si>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</si>
  <si>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</si>
  <si>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</si>
  <si>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</si>
  <si>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</si>
  <si>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</si>
  <si>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</si>
  <si>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</si>
  <si>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</si>
  <si>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</si>
  <si>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</si>
  <si>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</si>
  <si>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</si>
  <si>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</si>
  <si>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</si>
  <si>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</si>
  <si>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</si>
  <si>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</si>
  <si>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</si>
  <si>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</si>
  <si>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</si>
  <si>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</si>
  <si>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</si>
  <si>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</si>
  <si>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</si>
  <si>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</si>
  <si>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</si>
  <si>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</si>
  <si>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</si>
  <si>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</si>
  <si>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</si>
  <si>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</si>
  <si>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</si>
  <si>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</si>
  <si>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</si>
  <si>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</si>
  <si>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</si>
  <si>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</si>
  <si>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</si>
  <si>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</si>
  <si>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</si>
  <si>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</si>
  <si>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</si>
  <si>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</si>
  <si>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</si>
  <si>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</si>
  <si>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</si>
  <si>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</si>
  <si>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</si>
  <si>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</si>
  <si>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</si>
  <si>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</si>
  <si>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</si>
  <si>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</si>
  <si>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</si>
  <si>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</si>
  <si>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</si>
  <si>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</si>
  <si>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</si>
  <si>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</si>
  <si>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</si>
  <si>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</si>
  <si>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</si>
  <si>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</si>
  <si>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</si>
  <si>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</si>
  <si>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</si>
  <si>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</si>
  <si>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</si>
  <si>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</si>
  <si>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</si>
  <si>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</si>
  <si>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</si>
  <si>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</si>
  <si>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</si>
  <si>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</si>
  <si>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</si>
  <si>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</si>
  <si>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</si>
  <si>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</si>
  <si>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</si>
  <si>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</si>
  <si>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</si>
  <si>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</si>
  <si>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</si>
  <si>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</si>
  <si>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</si>
  <si>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</si>
  <si>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</si>
  <si>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</si>
  <si>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</si>
  <si>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</si>
  <si>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</si>
  <si>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</si>
  <si>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</si>
  <si>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</si>
  <si>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</si>
  <si>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</si>
  <si>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</si>
  <si>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</si>
  <si>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</si>
  <si>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</si>
  <si>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</si>
  <si>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</si>
  <si>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</si>
  <si>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</si>
  <si>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</si>
  <si>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</si>
  <si>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</si>
  <si>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</si>
  <si>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</si>
  <si>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</si>
  <si>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</si>
  <si>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</si>
  <si>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</si>
  <si>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</si>
  <si>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</si>
  <si>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</si>
  <si>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</si>
  <si>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</si>
  <si>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</si>
  <si>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</si>
  <si>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</si>
  <si>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</si>
  <si>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</si>
  <si>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</si>
  <si>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</si>
  <si>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</si>
  <si>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</si>
  <si>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</si>
  <si>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</si>
  <si>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</si>
  <si>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</si>
  <si>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</si>
  <si>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</si>
  <si>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</si>
  <si>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</si>
  <si>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</si>
  <si>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</si>
  <si>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</si>
  <si>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</si>
  <si>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</si>
  <si>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</si>
  <si>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</si>
  <si>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</si>
  <si>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</si>
  <si>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</si>
  <si>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</si>
  <si>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</si>
  <si>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</si>
  <si>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</si>
  <si>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</si>
  <si>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</si>
  <si>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</si>
  <si>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</si>
  <si>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</si>
  <si>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</si>
  <si>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</si>
  <si>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</si>
  <si>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</si>
  <si>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</si>
  <si>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</si>
  <si>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</si>
  <si>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</si>
  <si>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</si>
  <si>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</si>
  <si>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</si>
  <si>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</si>
  <si>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</si>
  <si>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</si>
  <si>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</si>
  <si>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</si>
  <si>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</si>
  <si>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</si>
  <si>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</si>
  <si>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</si>
  <si>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</si>
  <si>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</si>
  <si>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</si>
  <si>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</si>
  <si>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</si>
  <si>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</si>
  <si>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</si>
  <si>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</si>
  <si>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</si>
  <si>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</si>
  <si>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</si>
  <si>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</si>
  <si>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</si>
  <si>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</si>
  <si>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</si>
  <si>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</si>
  <si>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</si>
  <si>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</si>
  <si>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</si>
  <si>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</si>
  <si>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</si>
  <si>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</si>
  <si>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</si>
  <si>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</si>
  <si>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</si>
  <si>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</si>
  <si>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</si>
  <si>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</si>
  <si>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</si>
  <si>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</si>
  <si>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</si>
  <si>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</si>
  <si>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</si>
  <si>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</si>
  <si>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</si>
  <si>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</si>
  <si>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</si>
  <si>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</si>
  <si>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</si>
  <si>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</si>
  <si>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</si>
  <si>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</si>
  <si>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</si>
  <si>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</si>
  <si>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</si>
  <si>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</si>
  <si>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</si>
  <si>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</si>
  <si>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</si>
  <si>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</si>
  <si>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</si>
  <si>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</si>
  <si>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</si>
  <si>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</si>
  <si>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</si>
  <si>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</si>
  <si>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</si>
  <si>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</si>
  <si>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</si>
  <si>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</si>
  <si>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</si>
  <si>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</si>
  <si>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</si>
  <si>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</si>
  <si>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</si>
  <si>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</si>
  <si>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</si>
  <si>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</si>
  <si>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</si>
  <si>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</si>
  <si>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</si>
  <si>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</si>
  <si>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</si>
  <si>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</si>
  <si>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</si>
  <si>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</si>
  <si>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</si>
  <si>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</si>
  <si>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</si>
  <si>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</si>
  <si>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</si>
  <si>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</si>
  <si>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</si>
  <si>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</si>
  <si>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</si>
  <si>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</si>
  <si>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</si>
  <si>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</si>
  <si>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</si>
  <si>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</si>
  <si>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</si>
  <si>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</si>
  <si>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</si>
  <si>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</si>
  <si>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</si>
  <si>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</si>
  <si>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</si>
  <si>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</si>
  <si>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</si>
  <si>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</si>
  <si>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</si>
  <si>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</si>
  <si>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</si>
  <si>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</si>
  <si>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</si>
  <si>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</si>
  <si>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</si>
  <si>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</si>
  <si>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</si>
  <si>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</si>
  <si>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</si>
  <si>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</si>
  <si>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</si>
  <si>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</si>
  <si>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</si>
  <si>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</si>
  <si>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</si>
  <si>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</si>
  <si>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</si>
  <si>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</si>
  <si>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</si>
  <si>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</si>
  <si>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</si>
  <si>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</si>
  <si>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</si>
  <si>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</si>
  <si>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</si>
  <si>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</si>
  <si>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</si>
  <si>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</si>
  <si>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</si>
  <si>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</si>
  <si>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</si>
  <si>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</si>
  <si>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</si>
  <si>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</si>
  <si>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</si>
  <si>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</si>
  <si>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</si>
  <si>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</si>
  <si>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</si>
  <si>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</si>
  <si>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</si>
  <si>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</si>
  <si>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</si>
  <si>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</si>
  <si>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</si>
  <si>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</si>
  <si>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</si>
  <si>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</si>
  <si>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</si>
  <si>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</si>
  <si>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</si>
  <si>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</si>
  <si>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</si>
  <si>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</si>
  <si>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</si>
  <si>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</si>
  <si>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</si>
  <si>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</si>
  <si>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</si>
  <si>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</si>
  <si>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</si>
  <si>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Average Age</t>
  </si>
  <si>
    <t>Active Employees</t>
  </si>
  <si>
    <t>Attrition Rate</t>
  </si>
  <si>
    <t>Average of Job Satisfaction</t>
  </si>
  <si>
    <t>Rating</t>
  </si>
  <si>
    <t>Balance rating</t>
  </si>
  <si>
    <t>Row Labels</t>
  </si>
  <si>
    <t>Grand Total</t>
  </si>
  <si>
    <t>Count of Employee Count</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</si>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</sst>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2"/>
      <color theme="1"/>
      <name val="Calibri"/>
      <scheme val="minor"/>
    </font>
    <font>
      <sz val="12"/>
      <color theme="1"/>
      <name val="Calibri"/>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rgb="FFABABAB"/>
      </left>
      <right/>
      <top style="thin">
        <color rgb="FFABABAB"/>
      </top>
      <bottom/>
      <diagonal/>
    </border>
    <border>
      <left style="thin">
        <color rgb="FFABABAB"/>
      </left>
      <right/>
      <top style="thin">
        <color indexed="65"/>
      </top>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
      <left style="thin">
        <color rgb="FFABABAB"/>
      </left>
      <right style="thin">
        <color rgb="FFABABAB"/>
      </right>
      <top style="thin">
        <color indexed="65"/>
      </top>
      <bottom/>
      <diagonal/>
    </border>
  </borders>
  <cellStyleXfs count="2">
    <xf numFmtId="0" fontId="0" fillId="0" borderId="0"/>
    <xf numFmtId="9" fontId="1" fillId="0" borderId="0" applyFont="0" applyFill="0" applyBorder="0" applyAlignment="0" applyProtection="0"/>
  </cellStyleXfs>
  <cellXfs count="24">
    <xf numFmtId="0" fontId="0" fillId="0" borderId="0" xfId="0"/>
    <xf numFmtId="0" fontId="1" fillId="0" borderId="0" xfId="0" applyFont="1"/>
    <xf numFmtId="0" fontId="0" fillId="2" borderId="0" xfId="0" applyFill="1"/>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9" xfId="0" applyBorder="1"/>
    <xf numFmtId="1" fontId="0" fillId="0" borderId="7" xfId="0" applyNumberFormat="1" applyBorder="1"/>
    <xf numFmtId="9" fontId="0" fillId="0" borderId="0" xfId="1" applyFont="1"/>
    <xf numFmtId="10" fontId="0" fillId="0" borderId="0" xfId="1" applyNumberFormat="1" applyFont="1"/>
    <xf numFmtId="164" fontId="0" fillId="0" borderId="0" xfId="0" applyNumberFormat="1"/>
    <xf numFmtId="1" fontId="0" fillId="0" borderId="0" xfId="0" applyNumberFormat="1"/>
    <xf numFmtId="164" fontId="0" fillId="0" borderId="4" xfId="0" applyNumberFormat="1" applyBorder="1"/>
    <xf numFmtId="0" fontId="0" fillId="0" borderId="1" xfId="0" pivotButton="1" applyBorder="1"/>
    <xf numFmtId="0" fontId="0" fillId="0" borderId="1" xfId="0" applyBorder="1" applyAlignment="1">
      <alignment horizontal="left"/>
    </xf>
    <xf numFmtId="0" fontId="0" fillId="0" borderId="2" xfId="0" applyBorder="1" applyAlignment="1">
      <alignment horizontal="left"/>
    </xf>
    <xf numFmtId="0" fontId="0" fillId="0" borderId="10" xfId="0" applyBorder="1"/>
    <xf numFmtId="0" fontId="0" fillId="0" borderId="6" xfId="0" applyBorder="1" applyAlignment="1">
      <alignment horizontal="left"/>
    </xf>
    <xf numFmtId="10" fontId="0" fillId="0" borderId="3" xfId="0" applyNumberFormat="1" applyBorder="1"/>
    <xf numFmtId="10" fontId="0" fillId="0" borderId="10" xfId="0" applyNumberFormat="1" applyBorder="1"/>
    <xf numFmtId="10" fontId="0" fillId="0" borderId="4" xfId="0" applyNumberFormat="1" applyBorder="1"/>
  </cellXfs>
  <cellStyles count="2">
    <cellStyle name="Normal" xfId="0" builtinId="0"/>
    <cellStyle name="Percent" xfId="1" builtinId="5"/>
  </cellStyles>
  <dxfs count="6">
    <dxf>
      <numFmt numFmtId="164" formatCode="0.0"/>
    </dxf>
    <dxf>
      <numFmt numFmtId="1" formatCode="0"/>
    </dxf>
    <dxf>
      <fill>
        <patternFill>
          <bgColor theme="0" tint="-4.9989318521683403E-2"/>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5"/>
      <tableStyleElement type="firstRowStripe" dxfId="4"/>
      <tableStyleElement type="secondRowStripe" dxfId="3"/>
    </tableStyle>
    <tableStyle name="Slicer" pivot="0" table="0" count="4" xr9:uid="{222B913F-97BA-42D7-A725-59027FF0FC6D}">
      <tableStyleElement type="wholeTable" dxfId="2"/>
    </tableStyle>
  </tableStyles>
  <colors>
    <mruColors>
      <color rgb="FF602928"/>
      <color rgb="FF901C7F"/>
      <color rgb="FF8A2679"/>
      <color rgb="FFE78DD8"/>
      <color rgb="FF601A54"/>
    </mruColors>
  </colors>
  <extLst>
    <ext xmlns:x14="http://schemas.microsoft.com/office/spreadsheetml/2009/9/main" uri="{46F421CA-312F-682f-3DD2-61675219B42D}">
      <x14:dxfs count="3">
        <dxf>
          <fill>
            <gradientFill>
              <stop position="0">
                <color theme="1" tint="0.25098422193060094"/>
              </stop>
              <stop position="1">
                <color theme="2" tint="-0.34900967436750391"/>
              </stop>
            </gradientFill>
          </fill>
        </dxf>
        <dxf>
          <font>
            <b/>
            <i val="0"/>
            <color theme="0"/>
            <name val="Calibri"/>
            <family val="2"/>
            <scheme val="minor"/>
          </font>
          <fill>
            <gradientFill>
              <stop position="0">
                <color theme="8" tint="-0.49803155613879818"/>
              </stop>
              <stop position="1">
                <color theme="8" tint="0.40000610370189521"/>
              </stop>
            </gradientFill>
          </fill>
        </dxf>
        <dxf>
          <fill>
            <gradientFill>
              <stop position="0">
                <color theme="1" tint="0.25098422193060094"/>
              </stop>
              <stop position="1">
                <color theme="2" tint="-0.34900967436750391"/>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869581590588423"/>
          <c:y val="8.4615446116617407E-2"/>
          <c:w val="0.84637651323816654"/>
          <c:h val="0.89846146466005916"/>
        </c:manualLayout>
      </c:layout>
      <c:doughnutChart>
        <c:varyColors val="1"/>
        <c:ser>
          <c:idx val="0"/>
          <c:order val="0"/>
          <c:dPt>
            <c:idx val="0"/>
            <c:bubble3D val="0"/>
            <c:spPr>
              <a:gradFill>
                <a:gsLst>
                  <a:gs pos="0">
                    <a:schemeClr val="accent4">
                      <a:lumMod val="75000"/>
                    </a:schemeClr>
                  </a:gs>
                  <a:gs pos="100000">
                    <a:schemeClr val="accent1">
                      <a:lumMod val="75000"/>
                      <a:alpha val="95000"/>
                    </a:schemeClr>
                  </a:gs>
                </a:gsLst>
                <a:lin ang="5400000" scaled="1"/>
              </a:gradFill>
              <a:ln w="19050">
                <a:solidFill>
                  <a:schemeClr val="lt1"/>
                </a:solidFill>
              </a:ln>
              <a:effectLst/>
            </c:spPr>
            <c:extLst>
              <c:ext xmlns:c16="http://schemas.microsoft.com/office/drawing/2014/chart" uri="{C3380CC4-5D6E-409C-BE32-E72D297353CC}">
                <c16:uniqueId val="{00000001-EC3F-4522-A8A7-2B3904C9D9ED}"/>
              </c:ext>
            </c:extLst>
          </c:dPt>
          <c:dPt>
            <c:idx val="1"/>
            <c:bubble3D val="0"/>
            <c:spPr>
              <a:solidFill>
                <a:schemeClr val="bg1">
                  <a:lumMod val="95000"/>
                  <a:alpha val="95000"/>
                </a:schemeClr>
              </a:solidFill>
              <a:ln w="19050">
                <a:solidFill>
                  <a:schemeClr val="lt1"/>
                </a:solidFill>
              </a:ln>
              <a:effectLst/>
            </c:spPr>
            <c:extLst>
              <c:ext xmlns:c16="http://schemas.microsoft.com/office/drawing/2014/chart" uri="{C3380CC4-5D6E-409C-BE32-E72D297353CC}">
                <c16:uniqueId val="{00000003-EC3F-4522-A8A7-2B3904C9D9ED}"/>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EC3F-4522-A8A7-2B3904C9D9ED}"/>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rgbClr val="8A2679"/>
                  </a:gs>
                  <a:gs pos="100000">
                    <a:srgbClr val="E78DD8">
                      <a:alpha val="94902"/>
                    </a:srgbClr>
                  </a:gs>
                </a:gsLst>
                <a:lin ang="10800000" scaled="0"/>
              </a:gradFill>
              <a:ln w="19050">
                <a:noFill/>
              </a:ln>
              <a:effectLst/>
            </c:spPr>
            <c:extLst>
              <c:ext xmlns:c16="http://schemas.microsoft.com/office/drawing/2014/chart" uri="{C3380CC4-5D6E-409C-BE32-E72D297353CC}">
                <c16:uniqueId val="{00000001-833E-439E-80B8-02A98CE8980F}"/>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833E-439E-80B8-02A98CE8980F}"/>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833E-439E-80B8-02A98CE8980F}"/>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3446-41DB-A710-F62945EE0BB3}"/>
              </c:ext>
            </c:extLst>
          </c:dPt>
          <c:dPt>
            <c:idx val="1"/>
            <c:bubble3D val="0"/>
            <c:spPr>
              <a:gradFill>
                <a:gsLst>
                  <a:gs pos="0">
                    <a:schemeClr val="accent1">
                      <a:lumMod val="50000"/>
                    </a:schemeClr>
                  </a:gs>
                  <a:gs pos="100000">
                    <a:schemeClr val="accent5">
                      <a:lumMod val="75000"/>
                    </a:schemeClr>
                  </a:gs>
                </a:gsLst>
                <a:lin ang="10800000" scaled="0"/>
              </a:gradFill>
              <a:ln w="19050">
                <a:noFill/>
              </a:ln>
              <a:effectLst/>
            </c:spPr>
            <c:extLst>
              <c:ext xmlns:c16="http://schemas.microsoft.com/office/drawing/2014/chart" uri="{C3380CC4-5D6E-409C-BE32-E72D297353CC}">
                <c16:uniqueId val="{00000003-3446-41DB-A710-F62945EE0BB3}"/>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3446-41DB-A710-F62945EE0BB3}"/>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project.xlsx]Education by attrition!Education by Attrition</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75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0">
                  <a:schemeClr val="accent6">
                    <a:lumMod val="50000"/>
                  </a:schemeClr>
                </a:gs>
                <a:gs pos="100000">
                  <a:schemeClr val="accent6">
                    <a:lumMod val="75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2693-4DC4-B0C8-0856CAC15F0A}"/>
            </c:ext>
          </c:extLst>
        </c:ser>
        <c:dLbls>
          <c:dLblPos val="outEnd"/>
          <c:showLegendKey val="0"/>
          <c:showVal val="1"/>
          <c:showCatName val="0"/>
          <c:showSerName val="0"/>
          <c:showPercent val="0"/>
          <c:showBubbleSize val="0"/>
        </c:dLbls>
        <c:gapWidth val="75"/>
        <c:axId val="1093079904"/>
        <c:axId val="1093087104"/>
      </c:barChart>
      <c:catAx>
        <c:axId val="109307990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093087104"/>
        <c:crosses val="autoZero"/>
        <c:auto val="1"/>
        <c:lblAlgn val="ctr"/>
        <c:lblOffset val="100"/>
        <c:noMultiLvlLbl val="0"/>
      </c:catAx>
      <c:valAx>
        <c:axId val="1093087104"/>
        <c:scaling>
          <c:orientation val="minMax"/>
        </c:scaling>
        <c:delete val="1"/>
        <c:axPos val="b"/>
        <c:numFmt formatCode="General" sourceLinked="1"/>
        <c:majorTickMark val="out"/>
        <c:minorTickMark val="none"/>
        <c:tickLblPos val="nextTo"/>
        <c:crossAx val="1093079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project.xlsx]Dept wise attrition!Dept wise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tx2">
                  <a:lumMod val="75000"/>
                  <a:lumOff val="25000"/>
                </a:schemeClr>
              </a:gs>
              <a:gs pos="100000">
                <a:schemeClr val="accent1">
                  <a:lumMod val="75000"/>
                </a:schemeClr>
              </a:gs>
            </a:gsLst>
            <a:lin ang="0" scaled="0"/>
          </a:gradFill>
          <a:ln w="19050">
            <a:solidFill>
              <a:schemeClr val="lt1"/>
            </a:solidFill>
          </a:ln>
          <a:effectLst/>
        </c:spPr>
      </c:pivotFmt>
      <c:pivotFmt>
        <c:idx val="7"/>
        <c:spPr>
          <a:gradFill>
            <a:gsLst>
              <a:gs pos="0">
                <a:schemeClr val="accent5">
                  <a:lumMod val="60000"/>
                  <a:lumOff val="40000"/>
                </a:schemeClr>
              </a:gs>
              <a:gs pos="100000">
                <a:schemeClr val="accent1">
                  <a:lumMod val="50000"/>
                </a:schemeClr>
              </a:gs>
            </a:gsLst>
            <a:lin ang="21594000" scaled="0"/>
          </a:gradFill>
          <a:ln w="19050">
            <a:solidFill>
              <a:schemeClr val="lt1"/>
            </a:solidFill>
          </a:ln>
          <a:effectLst/>
        </c:spPr>
      </c:pivotFmt>
      <c:pivotFmt>
        <c:idx val="8"/>
        <c:spPr>
          <a:gradFill>
            <a:gsLst>
              <a:gs pos="0">
                <a:schemeClr val="bg1">
                  <a:lumMod val="65000"/>
                </a:schemeClr>
              </a:gs>
              <a:gs pos="100000">
                <a:schemeClr val="accent1">
                  <a:lumMod val="75000"/>
                </a:schemeClr>
              </a:gs>
            </a:gsLst>
            <a:lin ang="0" scaled="0"/>
          </a:gra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gradFill>
                <a:gsLst>
                  <a:gs pos="0">
                    <a:schemeClr val="tx2">
                      <a:lumMod val="75000"/>
                      <a:lumOff val="25000"/>
                    </a:schemeClr>
                  </a:gs>
                  <a:gs pos="100000">
                    <a:schemeClr val="accent1">
                      <a:lumMod val="75000"/>
                    </a:schemeClr>
                  </a:gs>
                </a:gsLst>
                <a:lin ang="0" scaled="0"/>
              </a:gradFill>
              <a:ln w="19050">
                <a:solidFill>
                  <a:schemeClr val="lt1"/>
                </a:solidFill>
              </a:ln>
              <a:effectLst/>
            </c:spPr>
            <c:extLst>
              <c:ext xmlns:c16="http://schemas.microsoft.com/office/drawing/2014/chart" uri="{C3380CC4-5D6E-409C-BE32-E72D297353CC}">
                <c16:uniqueId val="{00000001-A784-4482-ABFB-3C7109760405}"/>
              </c:ext>
            </c:extLst>
          </c:dPt>
          <c:dPt>
            <c:idx val="1"/>
            <c:bubble3D val="0"/>
            <c:spPr>
              <a:gradFill>
                <a:gsLst>
                  <a:gs pos="0">
                    <a:schemeClr val="accent5">
                      <a:lumMod val="60000"/>
                      <a:lumOff val="40000"/>
                    </a:schemeClr>
                  </a:gs>
                  <a:gs pos="100000">
                    <a:schemeClr val="accent1">
                      <a:lumMod val="50000"/>
                    </a:schemeClr>
                  </a:gs>
                </a:gsLst>
                <a:lin ang="21594000" scaled="0"/>
              </a:gradFill>
              <a:ln w="19050">
                <a:solidFill>
                  <a:schemeClr val="lt1"/>
                </a:solidFill>
              </a:ln>
              <a:effectLst/>
            </c:spPr>
            <c:extLst>
              <c:ext xmlns:c16="http://schemas.microsoft.com/office/drawing/2014/chart" uri="{C3380CC4-5D6E-409C-BE32-E72D297353CC}">
                <c16:uniqueId val="{00000003-A784-4482-ABFB-3C7109760405}"/>
              </c:ext>
            </c:extLst>
          </c:dPt>
          <c:dPt>
            <c:idx val="2"/>
            <c:bubble3D val="0"/>
            <c:spPr>
              <a:gradFill>
                <a:gsLst>
                  <a:gs pos="0">
                    <a:schemeClr val="bg1">
                      <a:lumMod val="65000"/>
                    </a:schemeClr>
                  </a:gs>
                  <a:gs pos="100000">
                    <a:schemeClr val="accent1">
                      <a:lumMod val="75000"/>
                    </a:schemeClr>
                  </a:gs>
                </a:gsLst>
                <a:lin ang="0" scaled="0"/>
              </a:gradFill>
              <a:ln w="19050">
                <a:solidFill>
                  <a:schemeClr val="lt1"/>
                </a:solidFill>
              </a:ln>
              <a:effectLst/>
            </c:spPr>
            <c:extLst>
              <c:ext xmlns:c16="http://schemas.microsoft.com/office/drawing/2014/chart" uri="{C3380CC4-5D6E-409C-BE32-E72D297353CC}">
                <c16:uniqueId val="{00000005-A784-4482-ABFB-3C7109760405}"/>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A784-4482-ABFB-3C7109760405}"/>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project.xlsx]Attrition by Age Group!Attrition by Age group</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75000"/>
                </a:schemeClr>
              </a:gs>
              <a:gs pos="100000">
                <a:schemeClr val="accent1">
                  <a:lumMod val="7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chemeClr val="accent6">
                    <a:lumMod val="75000"/>
                  </a:schemeClr>
                </a:gs>
                <a:gs pos="100000">
                  <a:schemeClr val="accent1">
                    <a:lumMod val="7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1005-4A0D-824C-4AB1A9EC5E3C}"/>
            </c:ext>
          </c:extLst>
        </c:ser>
        <c:dLbls>
          <c:dLblPos val="outEnd"/>
          <c:showLegendKey val="0"/>
          <c:showVal val="1"/>
          <c:showCatName val="0"/>
          <c:showSerName val="0"/>
          <c:showPercent val="0"/>
          <c:showBubbleSize val="0"/>
        </c:dLbls>
        <c:gapWidth val="105"/>
        <c:overlap val="-27"/>
        <c:axId val="1117681664"/>
        <c:axId val="1117681184"/>
      </c:barChart>
      <c:catAx>
        <c:axId val="1117681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17681184"/>
        <c:crosses val="autoZero"/>
        <c:auto val="1"/>
        <c:lblAlgn val="ctr"/>
        <c:lblOffset val="100"/>
        <c:noMultiLvlLbl val="0"/>
      </c:catAx>
      <c:valAx>
        <c:axId val="1117681184"/>
        <c:scaling>
          <c:orientation val="minMax"/>
        </c:scaling>
        <c:delete val="1"/>
        <c:axPos val="l"/>
        <c:numFmt formatCode="General" sourceLinked="1"/>
        <c:majorTickMark val="out"/>
        <c:minorTickMark val="none"/>
        <c:tickLblPos val="nextTo"/>
        <c:crossAx val="1117681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project.xlsx]Dept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838-42AD-AC46-CD13A2CF5B6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838-42AD-AC46-CD13A2CF5B6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838-42AD-AC46-CD13A2CF5B6D}"/>
              </c:ext>
            </c:extLst>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9295-4F33-BFA6-1A7DCE06391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project.xlsx]Attrition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C61B-40E0-879A-A55B4B47C340}"/>
            </c:ext>
          </c:extLst>
        </c:ser>
        <c:dLbls>
          <c:showLegendKey val="0"/>
          <c:showVal val="0"/>
          <c:showCatName val="0"/>
          <c:showSerName val="0"/>
          <c:showPercent val="0"/>
          <c:showBubbleSize val="0"/>
        </c:dLbls>
        <c:gapWidth val="219"/>
        <c:overlap val="-27"/>
        <c:axId val="1117681664"/>
        <c:axId val="1117681184"/>
      </c:barChart>
      <c:catAx>
        <c:axId val="1117681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681184"/>
        <c:crosses val="autoZero"/>
        <c:auto val="1"/>
        <c:lblAlgn val="ctr"/>
        <c:lblOffset val="100"/>
        <c:noMultiLvlLbl val="0"/>
      </c:catAx>
      <c:valAx>
        <c:axId val="1117681184"/>
        <c:scaling>
          <c:orientation val="minMax"/>
        </c:scaling>
        <c:delete val="1"/>
        <c:axPos val="l"/>
        <c:numFmt formatCode="General" sourceLinked="1"/>
        <c:majorTickMark val="out"/>
        <c:minorTickMark val="none"/>
        <c:tickLblPos val="nextTo"/>
        <c:crossAx val="1117681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CB8-45E0-8209-C092E9AF205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CB8-45E0-8209-C092E9AF2052}"/>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DEFC-42EC-9303-69A016BF337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7C3-462A-A986-AC79204348E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7C3-462A-A986-AC79204348E2}"/>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0-9E47-4225-BD42-66497F9D72C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project.xlsx]Education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8399-44EA-BA84-AD471EF6E938}"/>
            </c:ext>
          </c:extLst>
        </c:ser>
        <c:dLbls>
          <c:dLblPos val="outEnd"/>
          <c:showLegendKey val="0"/>
          <c:showVal val="1"/>
          <c:showCatName val="0"/>
          <c:showSerName val="0"/>
          <c:showPercent val="0"/>
          <c:showBubbleSize val="0"/>
        </c:dLbls>
        <c:gapWidth val="182"/>
        <c:axId val="1093079904"/>
        <c:axId val="1093087104"/>
      </c:barChart>
      <c:catAx>
        <c:axId val="109307990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3087104"/>
        <c:crosses val="autoZero"/>
        <c:auto val="1"/>
        <c:lblAlgn val="ctr"/>
        <c:lblOffset val="100"/>
        <c:noMultiLvlLbl val="0"/>
      </c:catAx>
      <c:valAx>
        <c:axId val="1093087104"/>
        <c:scaling>
          <c:orientation val="minMax"/>
        </c:scaling>
        <c:delete val="1"/>
        <c:axPos val="b"/>
        <c:numFmt formatCode="General" sourceLinked="1"/>
        <c:majorTickMark val="out"/>
        <c:minorTickMark val="none"/>
        <c:tickLblPos val="nextTo"/>
        <c:crossAx val="1093079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_xlchart.v1.4</cx:f>
      </cx:numDim>
    </cx:data>
  </cx:chartData>
  <cx:chart>
    <cx:plotArea>
      <cx:plotAreaRegion>
        <cx:series layoutId="treemap" uniqueId="{E20F7891-7578-41E2-949B-46E912A8364F}">
          <cx:dataPt idx="2">
            <cx:spPr>
              <a:solidFill>
                <a:srgbClr val="5B9BD5">
                  <a:lumMod val="75000"/>
                </a:srgbClr>
              </a:solidFill>
            </cx:spPr>
          </cx:dataPt>
          <cx:dataLabels>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7B9B8550-5F2A-466F-8404-2B23123B8FA9}">
          <cx:tx>
            <cx:txData>
              <cx:f>_xlchart.v2.1</cx:f>
              <cx:v>Attrition</cx:v>
            </cx:txData>
          </cx:tx>
          <cx:spPr>
            <a:gradFill>
              <a:gsLst>
                <a:gs pos="0">
                  <a:schemeClr val="accent6">
                    <a:lumMod val="75000"/>
                  </a:schemeClr>
                </a:gs>
                <a:gs pos="100000">
                  <a:schemeClr val="accent6">
                    <a:lumMod val="50000"/>
                  </a:schemeClr>
                </a:gs>
              </a:gsLst>
              <a:lin ang="10800000" scaled="0"/>
            </a:gradFill>
          </cx:spPr>
          <cx:dataLabels>
            <cx:spPr>
              <a:noFill/>
            </cx:spPr>
            <cx:txPr>
              <a:bodyPr spcFirstLastPara="1" vertOverflow="ellipsis" horzOverflow="overflow" wrap="square" lIns="0" tIns="0" rIns="0" bIns="0" anchor="ctr" anchorCtr="1"/>
              <a:lstStyle/>
              <a:p>
                <a:pPr algn="ctr" rtl="0">
                  <a:defRPr>
                    <a:solidFill>
                      <a:schemeClr val="bg2"/>
                    </a:solidFill>
                  </a:defRPr>
                </a:pPr>
                <a:endParaRPr lang="en-US" sz="900" b="0" i="0" u="none" strike="noStrike" baseline="0">
                  <a:solidFill>
                    <a:schemeClr val="bg2"/>
                  </a:solidFill>
                  <a:latin typeface="Calibri"/>
                  <a:ea typeface="Calibri"/>
                  <a:cs typeface="Calibri"/>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b="1"/>
            </a:pPr>
            <a:endParaRPr lang="en-US" sz="900" b="1" i="0" u="none" strike="noStrike" baseline="0">
              <a:solidFill>
                <a:srgbClr val="000000">
                  <a:lumMod val="65000"/>
                  <a:lumOff val="35000"/>
                </a:srgbClr>
              </a:solidFill>
              <a:latin typeface="Calibri"/>
              <a:ea typeface="Calibri"/>
              <a:cs typeface="Calibri"/>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_xlchart.v2.5</cx:f>
      </cx:strDim>
      <cx:numDim type="val">
        <cx:f>_xlchart.v2.7</cx:f>
      </cx:numDim>
    </cx:data>
  </cx:chartData>
  <cx:chart>
    <cx:plotArea>
      <cx:plotAreaRegion>
        <cx:series layoutId="funnel" uniqueId="{7B9B8550-5F2A-466F-8404-2B23123B8FA9}">
          <cx:tx>
            <cx:txData>
              <cx:f>_xlchart.v2.6</cx:f>
              <cx:v>Attrition</cx:v>
            </cx:txData>
          </cx:tx>
          <cx:dataLabels>
            <cx:visibility seriesName="0" categoryName="0" value="1"/>
          </cx:dataLabels>
          <cx:dataId val="0"/>
        </cx:series>
      </cx:plotAreaRegion>
      <cx:axis id="0">
        <cx:catScaling gapWidth="0.0599999987"/>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size">
        <cx:f>_xlchart.v1.9</cx:f>
      </cx:numDim>
    </cx:data>
  </cx:chartData>
  <cx:chart>
    <cx:plotArea>
      <cx:plotAreaRegion>
        <cx:series layoutId="treemap" uniqueId="{E20F7891-7578-41E2-949B-46E912A8364F}">
          <cx:dataLabels>
            <cx:visibility seriesName="0" categoryName="1" value="0"/>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10.png"/><Relationship Id="rId18"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9.svg"/><Relationship Id="rId17" Type="http://schemas.openxmlformats.org/officeDocument/2006/relationships/chart" Target="../charts/chart5.xml"/><Relationship Id="rId2" Type="http://schemas.openxmlformats.org/officeDocument/2006/relationships/image" Target="../media/image2.png"/><Relationship Id="rId16" Type="http://schemas.microsoft.com/office/2014/relationships/chartEx" Target="../charts/chartEx1.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8.png"/><Relationship Id="rId5" Type="http://schemas.openxmlformats.org/officeDocument/2006/relationships/image" Target="../media/image5.png"/><Relationship Id="rId15" Type="http://schemas.openxmlformats.org/officeDocument/2006/relationships/chart" Target="../charts/chart4.xml"/><Relationship Id="rId10" Type="http://schemas.openxmlformats.org/officeDocument/2006/relationships/chart" Target="../charts/chart3.xml"/><Relationship Id="rId19" Type="http://schemas.microsoft.com/office/2014/relationships/chartEx" Target="../charts/chartEx2.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11.svg"/></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microsoft.com/office/2014/relationships/chartEx" Target="../charts/chartEx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9.xml.rels><?xml version="1.0" encoding="UTF-8" standalone="yes"?>
<Relationships xmlns="http://schemas.openxmlformats.org/package/2006/relationships"><Relationship Id="rId1" Type="http://schemas.microsoft.com/office/2014/relationships/chartEx" Target="../charts/chartEx4.xml"/></Relationships>
</file>

<file path=xl/drawings/_rels/drawing10.xml.rels><?xml version="1.0" encoding="UTF-8" standalone="yes"?>
<Relationships xmlns="http://schemas.openxmlformats.org/package/2006/relationships"><Relationship Id="rId3" Type="http://schemas.openxmlformats.org/officeDocument/2006/relationships/image" Target="../media/image5.png"/><Relationship Id="rId7" Type="http://schemas.openxmlformats.org/officeDocument/2006/relationships/image" Target="../media/image7.png"/><Relationship Id="rId2" Type="http://schemas.openxmlformats.org/officeDocument/2006/relationships/image" Target="../media/image4.png"/><Relationship Id="rId1" Type="http://schemas.openxmlformats.org/officeDocument/2006/relationships/image" Target="../media/image2.png"/><Relationship Id="rId6" Type="http://schemas.openxmlformats.org/officeDocument/2006/relationships/image" Target="../media/image1.png"/><Relationship Id="rId5" Type="http://schemas.openxmlformats.org/officeDocument/2006/relationships/image" Target="../media/image3.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oneCellAnchor>
    <xdr:from>
      <xdr:col>2</xdr:col>
      <xdr:colOff>34290</xdr:colOff>
      <xdr:row>0</xdr:row>
      <xdr:rowOff>125730</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350472" y="125730"/>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oneCellAnchor>
    <xdr:from>
      <xdr:col>2</xdr:col>
      <xdr:colOff>334818</xdr:colOff>
      <xdr:row>1</xdr:row>
      <xdr:rowOff>127000</xdr:rowOff>
    </xdr:from>
    <xdr:ext cx="635000" cy="577272"/>
    <xdr:pic>
      <xdr:nvPicPr>
        <xdr:cNvPr id="3" name="image1.png">
          <a:extLst>
            <a:ext uri="{FF2B5EF4-FFF2-40B4-BE49-F238E27FC236}">
              <a16:creationId xmlns:a16="http://schemas.microsoft.com/office/drawing/2014/main" id="{15304918-90CC-4250-8889-411C1C39F820}"/>
            </a:ext>
          </a:extLst>
        </xdr:cNvPr>
        <xdr:cNvPicPr preferRelativeResize="0"/>
      </xdr:nvPicPr>
      <xdr:blipFill>
        <a:blip xmlns:r="http://schemas.openxmlformats.org/officeDocument/2006/relationships" r:embed="rId1" cstate="print"/>
        <a:stretch>
          <a:fillRect/>
        </a:stretch>
      </xdr:blipFill>
      <xdr:spPr>
        <a:xfrm>
          <a:off x="1651000" y="323273"/>
          <a:ext cx="635000" cy="577272"/>
        </a:xfrm>
        <a:prstGeom prst="rect">
          <a:avLst/>
        </a:prstGeom>
        <a:noFill/>
      </xdr:spPr>
    </xdr:pic>
    <xdr:clientData fLocksWithSheet="0"/>
  </xdr:oneCellAnchor>
  <xdr:oneCellAnchor>
    <xdr:from>
      <xdr:col>27</xdr:col>
      <xdr:colOff>658091</xdr:colOff>
      <xdr:row>6</xdr:row>
      <xdr:rowOff>150091</xdr:rowOff>
    </xdr:from>
    <xdr:ext cx="184731" cy="264560"/>
    <xdr:sp macro="" textlink="">
      <xdr:nvSpPr>
        <xdr:cNvPr id="5" name="TextBox 4">
          <a:extLst>
            <a:ext uri="{FF2B5EF4-FFF2-40B4-BE49-F238E27FC236}">
              <a16:creationId xmlns:a16="http://schemas.microsoft.com/office/drawing/2014/main" id="{3791E2B7-B13C-4D11-72CF-5FC011D71E30}"/>
            </a:ext>
          </a:extLst>
        </xdr:cNvPr>
        <xdr:cNvSpPr txBox="1"/>
      </xdr:nvSpPr>
      <xdr:spPr>
        <a:xfrm>
          <a:off x="18622818" y="132772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3</xdr:col>
      <xdr:colOff>357910</xdr:colOff>
      <xdr:row>1</xdr:row>
      <xdr:rowOff>92362</xdr:rowOff>
    </xdr:from>
    <xdr:to>
      <xdr:col>14</xdr:col>
      <xdr:colOff>611910</xdr:colOff>
      <xdr:row>4</xdr:row>
      <xdr:rowOff>103908</xdr:rowOff>
    </xdr:to>
    <xdr:sp macro="" textlink="">
      <xdr:nvSpPr>
        <xdr:cNvPr id="6" name="TextBox 5">
          <a:extLst>
            <a:ext uri="{FF2B5EF4-FFF2-40B4-BE49-F238E27FC236}">
              <a16:creationId xmlns:a16="http://schemas.microsoft.com/office/drawing/2014/main" id="{23B74D8D-B496-504C-4F8A-50A5A2CF76DC}"/>
            </a:ext>
          </a:extLst>
        </xdr:cNvPr>
        <xdr:cNvSpPr txBox="1"/>
      </xdr:nvSpPr>
      <xdr:spPr>
        <a:xfrm>
          <a:off x="2332183" y="288635"/>
          <a:ext cx="7493000" cy="600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400">
              <a:solidFill>
                <a:schemeClr val="accent1">
                  <a:lumMod val="75000"/>
                </a:schemeClr>
              </a:solidFill>
              <a:latin typeface="Franklin Gothic Heavy" panose="020B0903020102020204" pitchFamily="34" charset="0"/>
            </a:rPr>
            <a:t>HR ANALYTICS</a:t>
          </a:r>
          <a:r>
            <a:rPr lang="en-US" sz="4400" baseline="0">
              <a:solidFill>
                <a:schemeClr val="accent1">
                  <a:lumMod val="75000"/>
                </a:schemeClr>
              </a:solidFill>
              <a:latin typeface="Franklin Gothic Heavy" panose="020B0903020102020204" pitchFamily="34" charset="0"/>
            </a:rPr>
            <a:t> DASHBOARD</a:t>
          </a:r>
          <a:endParaRPr lang="en-US" sz="4400">
            <a:solidFill>
              <a:schemeClr val="accent1">
                <a:lumMod val="75000"/>
              </a:schemeClr>
            </a:solidFill>
            <a:latin typeface="Franklin Gothic Heavy" panose="020B0903020102020204" pitchFamily="34" charset="0"/>
          </a:endParaRPr>
        </a:p>
      </xdr:txBody>
    </xdr:sp>
    <xdr:clientData/>
  </xdr:twoCellAnchor>
  <xdr:twoCellAnchor>
    <xdr:from>
      <xdr:col>2</xdr:col>
      <xdr:colOff>219363</xdr:colOff>
      <xdr:row>6</xdr:row>
      <xdr:rowOff>1</xdr:rowOff>
    </xdr:from>
    <xdr:to>
      <xdr:col>6</xdr:col>
      <xdr:colOff>92363</xdr:colOff>
      <xdr:row>7</xdr:row>
      <xdr:rowOff>92365</xdr:rowOff>
    </xdr:to>
    <xdr:sp macro="" textlink="">
      <xdr:nvSpPr>
        <xdr:cNvPr id="7" name="TextBox 6">
          <a:extLst>
            <a:ext uri="{FF2B5EF4-FFF2-40B4-BE49-F238E27FC236}">
              <a16:creationId xmlns:a16="http://schemas.microsoft.com/office/drawing/2014/main" id="{623A7DB1-BCBE-DE88-BD59-D67F09D304E4}"/>
            </a:ext>
          </a:extLst>
        </xdr:cNvPr>
        <xdr:cNvSpPr txBox="1"/>
      </xdr:nvSpPr>
      <xdr:spPr>
        <a:xfrm>
          <a:off x="1535545" y="1177637"/>
          <a:ext cx="2505363" cy="2886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rgbClr val="602928"/>
              </a:solidFill>
              <a:latin typeface="Franklin Gothic Demi" panose="020B0703020102020204" pitchFamily="34" charset="0"/>
            </a:rPr>
            <a:t>TOTAL EMPLOYEES</a:t>
          </a:r>
        </a:p>
      </xdr:txBody>
    </xdr:sp>
    <xdr:clientData/>
  </xdr:twoCellAnchor>
  <xdr:twoCellAnchor>
    <xdr:from>
      <xdr:col>3</xdr:col>
      <xdr:colOff>196273</xdr:colOff>
      <xdr:row>7</xdr:row>
      <xdr:rowOff>103909</xdr:rowOff>
    </xdr:from>
    <xdr:to>
      <xdr:col>5</xdr:col>
      <xdr:colOff>219364</xdr:colOff>
      <xdr:row>9</xdr:row>
      <xdr:rowOff>184727</xdr:rowOff>
    </xdr:to>
    <xdr:sp macro="" textlink="KPI!A8">
      <xdr:nvSpPr>
        <xdr:cNvPr id="8" name="TextBox 7">
          <a:extLst>
            <a:ext uri="{FF2B5EF4-FFF2-40B4-BE49-F238E27FC236}">
              <a16:creationId xmlns:a16="http://schemas.microsoft.com/office/drawing/2014/main" id="{4CF44715-D49C-32CC-0608-802693B8F352}"/>
            </a:ext>
          </a:extLst>
        </xdr:cNvPr>
        <xdr:cNvSpPr txBox="1"/>
      </xdr:nvSpPr>
      <xdr:spPr>
        <a:xfrm>
          <a:off x="2170546" y="1477818"/>
          <a:ext cx="1339273" cy="473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BF9D33A-86BF-45F2-9086-56DB9D255969}" type="TxLink">
            <a:rPr lang="en-US" sz="2800" b="0" i="0" u="none" strike="noStrike">
              <a:solidFill>
                <a:srgbClr val="002060"/>
              </a:solidFill>
              <a:latin typeface="Franklin Gothic Demi" panose="020B0703020102020204" pitchFamily="34" charset="0"/>
              <a:ea typeface="Calibri"/>
              <a:cs typeface="Calibri"/>
            </a:rPr>
            <a:pPr algn="ctr"/>
            <a:t>1470</a:t>
          </a:fld>
          <a:endParaRPr lang="en-US" sz="2800">
            <a:solidFill>
              <a:srgbClr val="002060"/>
            </a:solidFill>
            <a:latin typeface="Franklin Gothic Demi" panose="020B0703020102020204" pitchFamily="34" charset="0"/>
          </a:endParaRPr>
        </a:p>
      </xdr:txBody>
    </xdr:sp>
    <xdr:clientData/>
  </xdr:twoCellAnchor>
  <xdr:twoCellAnchor>
    <xdr:from>
      <xdr:col>6</xdr:col>
      <xdr:colOff>568036</xdr:colOff>
      <xdr:row>6</xdr:row>
      <xdr:rowOff>2310</xdr:rowOff>
    </xdr:from>
    <xdr:to>
      <xdr:col>10</xdr:col>
      <xdr:colOff>441035</xdr:colOff>
      <xdr:row>7</xdr:row>
      <xdr:rowOff>94674</xdr:rowOff>
    </xdr:to>
    <xdr:sp macro="" textlink="">
      <xdr:nvSpPr>
        <xdr:cNvPr id="9" name="TextBox 8">
          <a:extLst>
            <a:ext uri="{FF2B5EF4-FFF2-40B4-BE49-F238E27FC236}">
              <a16:creationId xmlns:a16="http://schemas.microsoft.com/office/drawing/2014/main" id="{560863C1-93A2-4FE3-91C3-F769D16A2928}"/>
            </a:ext>
          </a:extLst>
        </xdr:cNvPr>
        <xdr:cNvSpPr txBox="1"/>
      </xdr:nvSpPr>
      <xdr:spPr>
        <a:xfrm>
          <a:off x="4516581" y="1179946"/>
          <a:ext cx="2505363" cy="2886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rgbClr val="602928"/>
              </a:solidFill>
              <a:latin typeface="Franklin Gothic Demi" panose="020B0703020102020204" pitchFamily="34" charset="0"/>
            </a:rPr>
            <a:t>ATTRITION</a:t>
          </a:r>
        </a:p>
      </xdr:txBody>
    </xdr:sp>
    <xdr:clientData/>
  </xdr:twoCellAnchor>
  <xdr:twoCellAnchor>
    <xdr:from>
      <xdr:col>7</xdr:col>
      <xdr:colOff>544946</xdr:colOff>
      <xdr:row>7</xdr:row>
      <xdr:rowOff>106218</xdr:rowOff>
    </xdr:from>
    <xdr:to>
      <xdr:col>9</xdr:col>
      <xdr:colOff>568037</xdr:colOff>
      <xdr:row>9</xdr:row>
      <xdr:rowOff>187036</xdr:rowOff>
    </xdr:to>
    <xdr:sp macro="" textlink="KPI!B8">
      <xdr:nvSpPr>
        <xdr:cNvPr id="10" name="TextBox 9">
          <a:extLst>
            <a:ext uri="{FF2B5EF4-FFF2-40B4-BE49-F238E27FC236}">
              <a16:creationId xmlns:a16="http://schemas.microsoft.com/office/drawing/2014/main" id="{57B31394-6741-4451-9518-7955EC940AC7}"/>
            </a:ext>
          </a:extLst>
        </xdr:cNvPr>
        <xdr:cNvSpPr txBox="1"/>
      </xdr:nvSpPr>
      <xdr:spPr>
        <a:xfrm>
          <a:off x="5151582" y="1480127"/>
          <a:ext cx="1339273" cy="473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576F6AD-07C5-402E-8E06-0E81F210CB28}" type="TxLink">
            <a:rPr lang="en-US" sz="2800" b="0" i="0" u="none" strike="noStrike">
              <a:solidFill>
                <a:srgbClr val="002060"/>
              </a:solidFill>
              <a:latin typeface="Franklin Gothic Demi" panose="020B0703020102020204" pitchFamily="34" charset="0"/>
              <a:ea typeface="Calibri"/>
              <a:cs typeface="Calibri"/>
            </a:rPr>
            <a:pPr algn="ctr"/>
            <a:t>237</a:t>
          </a:fld>
          <a:endParaRPr lang="en-US" sz="2800">
            <a:solidFill>
              <a:srgbClr val="002060"/>
            </a:solidFill>
            <a:latin typeface="Franklin Gothic Demi" panose="020B0703020102020204" pitchFamily="34" charset="0"/>
          </a:endParaRPr>
        </a:p>
      </xdr:txBody>
    </xdr:sp>
    <xdr:clientData/>
  </xdr:twoCellAnchor>
  <xdr:twoCellAnchor>
    <xdr:from>
      <xdr:col>11</xdr:col>
      <xdr:colOff>143163</xdr:colOff>
      <xdr:row>5</xdr:row>
      <xdr:rowOff>189345</xdr:rowOff>
    </xdr:from>
    <xdr:to>
      <xdr:col>15</xdr:col>
      <xdr:colOff>16162</xdr:colOff>
      <xdr:row>7</xdr:row>
      <xdr:rowOff>85437</xdr:rowOff>
    </xdr:to>
    <xdr:sp macro="" textlink="">
      <xdr:nvSpPr>
        <xdr:cNvPr id="11" name="TextBox 10">
          <a:extLst>
            <a:ext uri="{FF2B5EF4-FFF2-40B4-BE49-F238E27FC236}">
              <a16:creationId xmlns:a16="http://schemas.microsoft.com/office/drawing/2014/main" id="{FE1C3A28-924C-4FE6-9888-7270E5766109}"/>
            </a:ext>
          </a:extLst>
        </xdr:cNvPr>
        <xdr:cNvSpPr txBox="1"/>
      </xdr:nvSpPr>
      <xdr:spPr>
        <a:xfrm>
          <a:off x="7382163" y="1170709"/>
          <a:ext cx="2505363" cy="2886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rgbClr val="602928"/>
              </a:solidFill>
              <a:latin typeface="Franklin Gothic Demi" panose="020B0703020102020204" pitchFamily="34" charset="0"/>
            </a:rPr>
            <a:t>ACTIVE</a:t>
          </a:r>
          <a:r>
            <a:rPr lang="en-US" sz="1600" baseline="0">
              <a:solidFill>
                <a:srgbClr val="602928"/>
              </a:solidFill>
              <a:latin typeface="Franklin Gothic Demi" panose="020B0703020102020204" pitchFamily="34" charset="0"/>
            </a:rPr>
            <a:t> EMPLOYEES</a:t>
          </a:r>
          <a:endParaRPr lang="en-US" sz="1600">
            <a:solidFill>
              <a:srgbClr val="602928"/>
            </a:solidFill>
            <a:latin typeface="Franklin Gothic Demi" panose="020B0703020102020204" pitchFamily="34" charset="0"/>
          </a:endParaRPr>
        </a:p>
      </xdr:txBody>
    </xdr:sp>
    <xdr:clientData/>
  </xdr:twoCellAnchor>
  <xdr:twoCellAnchor>
    <xdr:from>
      <xdr:col>12</xdr:col>
      <xdr:colOff>120073</xdr:colOff>
      <xdr:row>7</xdr:row>
      <xdr:rowOff>96981</xdr:rowOff>
    </xdr:from>
    <xdr:to>
      <xdr:col>14</xdr:col>
      <xdr:colOff>143164</xdr:colOff>
      <xdr:row>9</xdr:row>
      <xdr:rowOff>177799</xdr:rowOff>
    </xdr:to>
    <xdr:sp macro="" textlink="KPI!D8">
      <xdr:nvSpPr>
        <xdr:cNvPr id="12" name="TextBox 11">
          <a:extLst>
            <a:ext uri="{FF2B5EF4-FFF2-40B4-BE49-F238E27FC236}">
              <a16:creationId xmlns:a16="http://schemas.microsoft.com/office/drawing/2014/main" id="{143F5E08-E106-486E-A1CF-2B0CF1945897}"/>
            </a:ext>
          </a:extLst>
        </xdr:cNvPr>
        <xdr:cNvSpPr txBox="1"/>
      </xdr:nvSpPr>
      <xdr:spPr>
        <a:xfrm>
          <a:off x="8017164" y="1470890"/>
          <a:ext cx="1339273" cy="473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268EBEA-E6CA-4238-8B35-A7DEB1E279E1}" type="TxLink">
            <a:rPr lang="en-US" sz="2800" b="0" i="0" u="none" strike="noStrike">
              <a:solidFill>
                <a:srgbClr val="002060"/>
              </a:solidFill>
              <a:latin typeface="Franklin Gothic Demi" panose="020B0703020102020204" pitchFamily="34" charset="0"/>
              <a:ea typeface="Calibri"/>
              <a:cs typeface="Calibri"/>
            </a:rPr>
            <a:pPr algn="ctr"/>
            <a:t>1233</a:t>
          </a:fld>
          <a:endParaRPr lang="en-US" sz="2800">
            <a:solidFill>
              <a:srgbClr val="002060"/>
            </a:solidFill>
            <a:latin typeface="Franklin Gothic Demi" panose="020B0703020102020204" pitchFamily="34" charset="0"/>
          </a:endParaRPr>
        </a:p>
      </xdr:txBody>
    </xdr:sp>
    <xdr:clientData/>
  </xdr:twoCellAnchor>
  <xdr:twoCellAnchor>
    <xdr:from>
      <xdr:col>15</xdr:col>
      <xdr:colOff>514926</xdr:colOff>
      <xdr:row>6</xdr:row>
      <xdr:rowOff>6927</xdr:rowOff>
    </xdr:from>
    <xdr:to>
      <xdr:col>19</xdr:col>
      <xdr:colOff>387926</xdr:colOff>
      <xdr:row>7</xdr:row>
      <xdr:rowOff>99291</xdr:rowOff>
    </xdr:to>
    <xdr:sp macro="" textlink="">
      <xdr:nvSpPr>
        <xdr:cNvPr id="13" name="TextBox 12">
          <a:extLst>
            <a:ext uri="{FF2B5EF4-FFF2-40B4-BE49-F238E27FC236}">
              <a16:creationId xmlns:a16="http://schemas.microsoft.com/office/drawing/2014/main" id="{3F559056-D974-4F48-B605-9AD1A47C086D}"/>
            </a:ext>
          </a:extLst>
        </xdr:cNvPr>
        <xdr:cNvSpPr txBox="1"/>
      </xdr:nvSpPr>
      <xdr:spPr>
        <a:xfrm>
          <a:off x="10386290" y="1184563"/>
          <a:ext cx="2505363" cy="2886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rgbClr val="602928"/>
              </a:solidFill>
              <a:latin typeface="Franklin Gothic Demi" panose="020B0703020102020204" pitchFamily="34" charset="0"/>
            </a:rPr>
            <a:t>ATTRITION</a:t>
          </a:r>
          <a:r>
            <a:rPr lang="en-US" sz="1600" baseline="0">
              <a:solidFill>
                <a:srgbClr val="602928"/>
              </a:solidFill>
              <a:latin typeface="Franklin Gothic Demi" panose="020B0703020102020204" pitchFamily="34" charset="0"/>
            </a:rPr>
            <a:t> RATE</a:t>
          </a:r>
          <a:endParaRPr lang="en-US" sz="1600">
            <a:solidFill>
              <a:srgbClr val="602928"/>
            </a:solidFill>
            <a:latin typeface="Franklin Gothic Demi" panose="020B0703020102020204" pitchFamily="34" charset="0"/>
          </a:endParaRPr>
        </a:p>
      </xdr:txBody>
    </xdr:sp>
    <xdr:clientData/>
  </xdr:twoCellAnchor>
  <xdr:twoCellAnchor>
    <xdr:from>
      <xdr:col>16</xdr:col>
      <xdr:colOff>491836</xdr:colOff>
      <xdr:row>7</xdr:row>
      <xdr:rowOff>110835</xdr:rowOff>
    </xdr:from>
    <xdr:to>
      <xdr:col>18</xdr:col>
      <xdr:colOff>514928</xdr:colOff>
      <xdr:row>9</xdr:row>
      <xdr:rowOff>191653</xdr:rowOff>
    </xdr:to>
    <xdr:sp macro="" textlink="KPI!E8">
      <xdr:nvSpPr>
        <xdr:cNvPr id="14" name="TextBox 13">
          <a:extLst>
            <a:ext uri="{FF2B5EF4-FFF2-40B4-BE49-F238E27FC236}">
              <a16:creationId xmlns:a16="http://schemas.microsoft.com/office/drawing/2014/main" id="{D33474C2-C596-4C17-AD00-114E6DF87781}"/>
            </a:ext>
          </a:extLst>
        </xdr:cNvPr>
        <xdr:cNvSpPr txBox="1"/>
      </xdr:nvSpPr>
      <xdr:spPr>
        <a:xfrm>
          <a:off x="11021291" y="1484744"/>
          <a:ext cx="1339273" cy="473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D8DB362-2010-47FD-9092-E0C39D8D92F5}" type="TxLink">
            <a:rPr lang="en-US" sz="2800" b="0" i="0" u="none" strike="noStrike">
              <a:solidFill>
                <a:srgbClr val="002060"/>
              </a:solidFill>
              <a:latin typeface="Franklin Gothic Demi" panose="020B0703020102020204" pitchFamily="34" charset="0"/>
              <a:ea typeface="Calibri"/>
              <a:cs typeface="Calibri"/>
            </a:rPr>
            <a:pPr algn="ctr"/>
            <a:t>16.12%</a:t>
          </a:fld>
          <a:endParaRPr lang="en-US" sz="2800">
            <a:solidFill>
              <a:srgbClr val="002060"/>
            </a:solidFill>
            <a:latin typeface="Franklin Gothic Demi" panose="020B0703020102020204" pitchFamily="34" charset="0"/>
          </a:endParaRPr>
        </a:p>
      </xdr:txBody>
    </xdr:sp>
    <xdr:clientData/>
  </xdr:twoCellAnchor>
  <xdr:twoCellAnchor>
    <xdr:from>
      <xdr:col>20</xdr:col>
      <xdr:colOff>124691</xdr:colOff>
      <xdr:row>6</xdr:row>
      <xdr:rowOff>9236</xdr:rowOff>
    </xdr:from>
    <xdr:to>
      <xdr:col>23</xdr:col>
      <xdr:colOff>655781</xdr:colOff>
      <xdr:row>7</xdr:row>
      <xdr:rowOff>101600</xdr:rowOff>
    </xdr:to>
    <xdr:sp macro="" textlink="">
      <xdr:nvSpPr>
        <xdr:cNvPr id="15" name="TextBox 14">
          <a:extLst>
            <a:ext uri="{FF2B5EF4-FFF2-40B4-BE49-F238E27FC236}">
              <a16:creationId xmlns:a16="http://schemas.microsoft.com/office/drawing/2014/main" id="{AE7AF658-701B-4D88-AB47-68E47DBEB263}"/>
            </a:ext>
          </a:extLst>
        </xdr:cNvPr>
        <xdr:cNvSpPr txBox="1"/>
      </xdr:nvSpPr>
      <xdr:spPr>
        <a:xfrm>
          <a:off x="13286509" y="1186872"/>
          <a:ext cx="2505363" cy="2886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rgbClr val="602928"/>
              </a:solidFill>
              <a:latin typeface="Franklin Gothic Demi" panose="020B0703020102020204" pitchFamily="34" charset="0"/>
            </a:rPr>
            <a:t>AVERAGE</a:t>
          </a:r>
          <a:r>
            <a:rPr lang="en-US" sz="1600" baseline="0">
              <a:solidFill>
                <a:srgbClr val="602928"/>
              </a:solidFill>
              <a:latin typeface="Franklin Gothic Demi" panose="020B0703020102020204" pitchFamily="34" charset="0"/>
            </a:rPr>
            <a:t> AGE</a:t>
          </a:r>
          <a:endParaRPr lang="en-US" sz="1600">
            <a:solidFill>
              <a:srgbClr val="602928"/>
            </a:solidFill>
            <a:latin typeface="Franklin Gothic Demi" panose="020B0703020102020204" pitchFamily="34" charset="0"/>
          </a:endParaRPr>
        </a:p>
      </xdr:txBody>
    </xdr:sp>
    <xdr:clientData/>
  </xdr:twoCellAnchor>
  <xdr:twoCellAnchor>
    <xdr:from>
      <xdr:col>21</xdr:col>
      <xdr:colOff>101601</xdr:colOff>
      <xdr:row>7</xdr:row>
      <xdr:rowOff>113144</xdr:rowOff>
    </xdr:from>
    <xdr:to>
      <xdr:col>23</xdr:col>
      <xdr:colOff>124692</xdr:colOff>
      <xdr:row>9</xdr:row>
      <xdr:rowOff>193962</xdr:rowOff>
    </xdr:to>
    <xdr:sp macro="" textlink="KPI!C8">
      <xdr:nvSpPr>
        <xdr:cNvPr id="16" name="TextBox 15">
          <a:extLst>
            <a:ext uri="{FF2B5EF4-FFF2-40B4-BE49-F238E27FC236}">
              <a16:creationId xmlns:a16="http://schemas.microsoft.com/office/drawing/2014/main" id="{0750E366-DBFA-4441-9237-CA6650BCB622}"/>
            </a:ext>
          </a:extLst>
        </xdr:cNvPr>
        <xdr:cNvSpPr txBox="1"/>
      </xdr:nvSpPr>
      <xdr:spPr>
        <a:xfrm>
          <a:off x="13921510" y="1487053"/>
          <a:ext cx="1339273" cy="473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E7EC795-DD14-4278-9501-751E35D79AA2}" type="TxLink">
            <a:rPr lang="en-US" sz="2800" b="0" i="0" u="none" strike="noStrike">
              <a:solidFill>
                <a:srgbClr val="002060"/>
              </a:solidFill>
              <a:latin typeface="Franklin Gothic Demi" panose="020B0703020102020204" pitchFamily="34" charset="0"/>
              <a:ea typeface="Calibri"/>
              <a:cs typeface="Calibri"/>
            </a:rPr>
            <a:pPr algn="ctr"/>
            <a:t>37</a:t>
          </a:fld>
          <a:endParaRPr lang="en-US" sz="2800">
            <a:solidFill>
              <a:srgbClr val="002060"/>
            </a:solidFill>
            <a:latin typeface="Franklin Gothic Demi" panose="020B0703020102020204" pitchFamily="34" charset="0"/>
          </a:endParaRPr>
        </a:p>
      </xdr:txBody>
    </xdr:sp>
    <xdr:clientData/>
  </xdr:twoCellAnchor>
  <xdr:oneCellAnchor>
    <xdr:from>
      <xdr:col>5</xdr:col>
      <xdr:colOff>519546</xdr:colOff>
      <xdr:row>6</xdr:row>
      <xdr:rowOff>69273</xdr:rowOff>
    </xdr:from>
    <xdr:ext cx="404090" cy="427182"/>
    <xdr:pic>
      <xdr:nvPicPr>
        <xdr:cNvPr id="17" name="image4.png">
          <a:extLst>
            <a:ext uri="{FF2B5EF4-FFF2-40B4-BE49-F238E27FC236}">
              <a16:creationId xmlns:a16="http://schemas.microsoft.com/office/drawing/2014/main" id="{D0893B3B-C615-4460-931A-348DE41C94E9}"/>
            </a:ext>
          </a:extLst>
        </xdr:cNvPr>
        <xdr:cNvPicPr preferRelativeResize="0"/>
      </xdr:nvPicPr>
      <xdr:blipFill>
        <a:blip xmlns:r="http://schemas.openxmlformats.org/officeDocument/2006/relationships" r:embed="rId2" cstate="print"/>
        <a:stretch>
          <a:fillRect/>
        </a:stretch>
      </xdr:blipFill>
      <xdr:spPr>
        <a:xfrm>
          <a:off x="3810001" y="1246909"/>
          <a:ext cx="404090" cy="427182"/>
        </a:xfrm>
        <a:prstGeom prst="rect">
          <a:avLst/>
        </a:prstGeom>
        <a:noFill/>
      </xdr:spPr>
    </xdr:pic>
    <xdr:clientData fLocksWithSheet="0"/>
  </xdr:oneCellAnchor>
  <xdr:oneCellAnchor>
    <xdr:from>
      <xdr:col>10</xdr:col>
      <xdr:colOff>11547</xdr:colOff>
      <xdr:row>6</xdr:row>
      <xdr:rowOff>11546</xdr:rowOff>
    </xdr:from>
    <xdr:ext cx="600362" cy="542635"/>
    <xdr:pic>
      <xdr:nvPicPr>
        <xdr:cNvPr id="18" name="image7.png">
          <a:extLst>
            <a:ext uri="{FF2B5EF4-FFF2-40B4-BE49-F238E27FC236}">
              <a16:creationId xmlns:a16="http://schemas.microsoft.com/office/drawing/2014/main" id="{B1D95036-748A-400A-948B-353AF591CDF2}"/>
            </a:ext>
          </a:extLst>
        </xdr:cNvPr>
        <xdr:cNvPicPr preferRelativeResize="0"/>
      </xdr:nvPicPr>
      <xdr:blipFill>
        <a:blip xmlns:r="http://schemas.openxmlformats.org/officeDocument/2006/relationships" r:embed="rId3" cstate="print"/>
        <a:stretch>
          <a:fillRect/>
        </a:stretch>
      </xdr:blipFill>
      <xdr:spPr>
        <a:xfrm>
          <a:off x="6592456" y="1189182"/>
          <a:ext cx="600362" cy="542635"/>
        </a:xfrm>
        <a:prstGeom prst="rect">
          <a:avLst/>
        </a:prstGeom>
        <a:noFill/>
      </xdr:spPr>
    </xdr:pic>
    <xdr:clientData fLocksWithSheet="0"/>
  </xdr:oneCellAnchor>
  <xdr:oneCellAnchor>
    <xdr:from>
      <xdr:col>14</xdr:col>
      <xdr:colOff>438727</xdr:colOff>
      <xdr:row>6</xdr:row>
      <xdr:rowOff>92363</xdr:rowOff>
    </xdr:from>
    <xdr:ext cx="461818" cy="427182"/>
    <xdr:pic>
      <xdr:nvPicPr>
        <xdr:cNvPr id="19" name="image5.png">
          <a:extLst>
            <a:ext uri="{FF2B5EF4-FFF2-40B4-BE49-F238E27FC236}">
              <a16:creationId xmlns:a16="http://schemas.microsoft.com/office/drawing/2014/main" id="{53D822C4-02DD-46B6-AFA2-A3B3ACC1D5A3}"/>
            </a:ext>
          </a:extLst>
        </xdr:cNvPr>
        <xdr:cNvPicPr preferRelativeResize="0"/>
      </xdr:nvPicPr>
      <xdr:blipFill>
        <a:blip xmlns:r="http://schemas.openxmlformats.org/officeDocument/2006/relationships" r:embed="rId4" cstate="print"/>
        <a:stretch>
          <a:fillRect/>
        </a:stretch>
      </xdr:blipFill>
      <xdr:spPr>
        <a:xfrm>
          <a:off x="9652000" y="1269999"/>
          <a:ext cx="461818" cy="427182"/>
        </a:xfrm>
        <a:prstGeom prst="rect">
          <a:avLst/>
        </a:prstGeom>
        <a:noFill/>
      </xdr:spPr>
    </xdr:pic>
    <xdr:clientData fLocksWithSheet="0"/>
  </xdr:oneCellAnchor>
  <xdr:oneCellAnchor>
    <xdr:from>
      <xdr:col>19</xdr:col>
      <xdr:colOff>103910</xdr:colOff>
      <xdr:row>6</xdr:row>
      <xdr:rowOff>150091</xdr:rowOff>
    </xdr:from>
    <xdr:ext cx="438727" cy="381000"/>
    <xdr:pic>
      <xdr:nvPicPr>
        <xdr:cNvPr id="20" name="image2.png">
          <a:extLst>
            <a:ext uri="{FF2B5EF4-FFF2-40B4-BE49-F238E27FC236}">
              <a16:creationId xmlns:a16="http://schemas.microsoft.com/office/drawing/2014/main" id="{EC9E0401-0F84-43A2-87FB-5DBBD4AF3337}"/>
            </a:ext>
          </a:extLst>
        </xdr:cNvPr>
        <xdr:cNvPicPr preferRelativeResize="0"/>
      </xdr:nvPicPr>
      <xdr:blipFill>
        <a:blip xmlns:r="http://schemas.openxmlformats.org/officeDocument/2006/relationships" r:embed="rId5" cstate="print"/>
        <a:stretch>
          <a:fillRect/>
        </a:stretch>
      </xdr:blipFill>
      <xdr:spPr>
        <a:xfrm>
          <a:off x="12607637" y="1327727"/>
          <a:ext cx="438727" cy="381000"/>
        </a:xfrm>
        <a:prstGeom prst="rect">
          <a:avLst/>
        </a:prstGeom>
        <a:noFill/>
      </xdr:spPr>
    </xdr:pic>
    <xdr:clientData fLocksWithSheet="0"/>
  </xdr:oneCellAnchor>
  <xdr:oneCellAnchor>
    <xdr:from>
      <xdr:col>23</xdr:col>
      <xdr:colOff>357910</xdr:colOff>
      <xdr:row>6</xdr:row>
      <xdr:rowOff>103909</xdr:rowOff>
    </xdr:from>
    <xdr:ext cx="484908" cy="427182"/>
    <xdr:pic>
      <xdr:nvPicPr>
        <xdr:cNvPr id="21" name="image6.png">
          <a:extLst>
            <a:ext uri="{FF2B5EF4-FFF2-40B4-BE49-F238E27FC236}">
              <a16:creationId xmlns:a16="http://schemas.microsoft.com/office/drawing/2014/main" id="{D31687F6-554C-4813-AA98-390CBD38B391}"/>
            </a:ext>
          </a:extLst>
        </xdr:cNvPr>
        <xdr:cNvPicPr preferRelativeResize="0"/>
      </xdr:nvPicPr>
      <xdr:blipFill>
        <a:blip xmlns:r="http://schemas.openxmlformats.org/officeDocument/2006/relationships" r:embed="rId6" cstate="print"/>
        <a:stretch>
          <a:fillRect/>
        </a:stretch>
      </xdr:blipFill>
      <xdr:spPr>
        <a:xfrm>
          <a:off x="15494001" y="1281545"/>
          <a:ext cx="484908" cy="427182"/>
        </a:xfrm>
        <a:prstGeom prst="rect">
          <a:avLst/>
        </a:prstGeom>
        <a:noFill/>
      </xdr:spPr>
    </xdr:pic>
    <xdr:clientData fLocksWithSheet="0"/>
  </xdr:oneCellAnchor>
  <xdr:oneCellAnchor>
    <xdr:from>
      <xdr:col>15</xdr:col>
      <xdr:colOff>357909</xdr:colOff>
      <xdr:row>1</xdr:row>
      <xdr:rowOff>103909</xdr:rowOff>
    </xdr:from>
    <xdr:ext cx="723900" cy="628650"/>
    <xdr:pic>
      <xdr:nvPicPr>
        <xdr:cNvPr id="22" name="image3.png">
          <a:extLst>
            <a:ext uri="{FF2B5EF4-FFF2-40B4-BE49-F238E27FC236}">
              <a16:creationId xmlns:a16="http://schemas.microsoft.com/office/drawing/2014/main" id="{F6F3B6A0-556D-465C-94D2-0B09F155B8D2}"/>
            </a:ext>
          </a:extLst>
        </xdr:cNvPr>
        <xdr:cNvPicPr preferRelativeResize="0"/>
      </xdr:nvPicPr>
      <xdr:blipFill>
        <a:blip xmlns:r="http://schemas.openxmlformats.org/officeDocument/2006/relationships" r:embed="rId7" cstate="print"/>
        <a:stretch>
          <a:fillRect/>
        </a:stretch>
      </xdr:blipFill>
      <xdr:spPr>
        <a:xfrm>
          <a:off x="10229273" y="300182"/>
          <a:ext cx="723900" cy="628650"/>
        </a:xfrm>
        <a:prstGeom prst="rect">
          <a:avLst/>
        </a:prstGeom>
        <a:noFill/>
      </xdr:spPr>
    </xdr:pic>
    <xdr:clientData fLocksWithSheet="0"/>
  </xdr:oneCellAnchor>
  <xdr:twoCellAnchor>
    <xdr:from>
      <xdr:col>17</xdr:col>
      <xdr:colOff>461820</xdr:colOff>
      <xdr:row>2</xdr:row>
      <xdr:rowOff>23092</xdr:rowOff>
    </xdr:from>
    <xdr:to>
      <xdr:col>21</xdr:col>
      <xdr:colOff>150092</xdr:colOff>
      <xdr:row>3</xdr:row>
      <xdr:rowOff>115455</xdr:rowOff>
    </xdr:to>
    <xdr:sp macro="" textlink="">
      <xdr:nvSpPr>
        <xdr:cNvPr id="23" name="TextBox 22">
          <a:extLst>
            <a:ext uri="{FF2B5EF4-FFF2-40B4-BE49-F238E27FC236}">
              <a16:creationId xmlns:a16="http://schemas.microsoft.com/office/drawing/2014/main" id="{D63AEB84-348A-113A-5FF9-EF141386E38E}"/>
            </a:ext>
          </a:extLst>
        </xdr:cNvPr>
        <xdr:cNvSpPr txBox="1"/>
      </xdr:nvSpPr>
      <xdr:spPr>
        <a:xfrm>
          <a:off x="11649365" y="415637"/>
          <a:ext cx="2320636" cy="288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rgbClr val="602928"/>
              </a:solidFill>
              <a:latin typeface="Franklin Gothic Demi" panose="020B0703020102020204" pitchFamily="34" charset="0"/>
            </a:rPr>
            <a:t>JOB SATISFACTION</a:t>
          </a:r>
          <a:r>
            <a:rPr lang="en-US" sz="1800" baseline="0">
              <a:solidFill>
                <a:srgbClr val="602928"/>
              </a:solidFill>
              <a:latin typeface="Franklin Gothic Demi" panose="020B0703020102020204" pitchFamily="34" charset="0"/>
            </a:rPr>
            <a:t> RATING</a:t>
          </a:r>
          <a:endParaRPr lang="en-US" sz="1800">
            <a:solidFill>
              <a:srgbClr val="602928"/>
            </a:solidFill>
            <a:latin typeface="Franklin Gothic Demi" panose="020B0703020102020204" pitchFamily="34" charset="0"/>
          </a:endParaRPr>
        </a:p>
      </xdr:txBody>
    </xdr:sp>
    <xdr:clientData/>
  </xdr:twoCellAnchor>
  <xdr:twoCellAnchor>
    <xdr:from>
      <xdr:col>21</xdr:col>
      <xdr:colOff>138545</xdr:colOff>
      <xdr:row>1</xdr:row>
      <xdr:rowOff>23091</xdr:rowOff>
    </xdr:from>
    <xdr:to>
      <xdr:col>22</xdr:col>
      <xdr:colOff>254000</xdr:colOff>
      <xdr:row>4</xdr:row>
      <xdr:rowOff>184727</xdr:rowOff>
    </xdr:to>
    <xdr:grpSp>
      <xdr:nvGrpSpPr>
        <xdr:cNvPr id="76" name="Group 75">
          <a:extLst>
            <a:ext uri="{FF2B5EF4-FFF2-40B4-BE49-F238E27FC236}">
              <a16:creationId xmlns:a16="http://schemas.microsoft.com/office/drawing/2014/main" id="{484CE503-95DF-52B0-8194-B3928DA89CCB}"/>
            </a:ext>
          </a:extLst>
        </xdr:cNvPr>
        <xdr:cNvGrpSpPr/>
      </xdr:nvGrpSpPr>
      <xdr:grpSpPr>
        <a:xfrm>
          <a:off x="13958454" y="219364"/>
          <a:ext cx="773546" cy="750454"/>
          <a:chOff x="14974454" y="219364"/>
          <a:chExt cx="773546" cy="750454"/>
        </a:xfrm>
      </xdr:grpSpPr>
      <xdr:graphicFrame macro="">
        <xdr:nvGraphicFramePr>
          <xdr:cNvPr id="24" name="Chart 23">
            <a:extLst>
              <a:ext uri="{FF2B5EF4-FFF2-40B4-BE49-F238E27FC236}">
                <a16:creationId xmlns:a16="http://schemas.microsoft.com/office/drawing/2014/main" id="{F7A09571-48D7-4F14-BF79-640CB0045C39}"/>
              </a:ext>
            </a:extLst>
          </xdr:cNvPr>
          <xdr:cNvGraphicFramePr>
            <a:graphicFrameLocks/>
          </xdr:cNvGraphicFramePr>
        </xdr:nvGraphicFramePr>
        <xdr:xfrm>
          <a:off x="14974454" y="219364"/>
          <a:ext cx="773546" cy="750454"/>
        </xdr:xfrm>
        <a:graphic>
          <a:graphicData uri="http://schemas.openxmlformats.org/drawingml/2006/chart">
            <c:chart xmlns:c="http://schemas.openxmlformats.org/drawingml/2006/chart" xmlns:r="http://schemas.openxmlformats.org/officeDocument/2006/relationships" r:id="rId8"/>
          </a:graphicData>
        </a:graphic>
      </xdr:graphicFrame>
      <xdr:sp macro="" textlink="rating!$B$6">
        <xdr:nvSpPr>
          <xdr:cNvPr id="25" name="TextBox 24">
            <a:extLst>
              <a:ext uri="{FF2B5EF4-FFF2-40B4-BE49-F238E27FC236}">
                <a16:creationId xmlns:a16="http://schemas.microsoft.com/office/drawing/2014/main" id="{07FC6C61-A949-761A-4A8D-BB433CAFA6F1}"/>
              </a:ext>
            </a:extLst>
          </xdr:cNvPr>
          <xdr:cNvSpPr txBox="1"/>
        </xdr:nvSpPr>
        <xdr:spPr>
          <a:xfrm>
            <a:off x="15182275" y="484911"/>
            <a:ext cx="392544" cy="2655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0415C7D-013E-4C67-807B-F10AB2A70FF6}" type="TxLink">
              <a:rPr lang="en-US" sz="1100" b="0" i="0" u="none" strike="noStrike">
                <a:solidFill>
                  <a:srgbClr val="002060"/>
                </a:solidFill>
                <a:latin typeface="Franklin Gothic Demi" panose="020B0703020102020204" pitchFamily="34" charset="0"/>
                <a:ea typeface="Calibri"/>
                <a:cs typeface="Calibri"/>
              </a:rPr>
              <a:pPr algn="ctr"/>
              <a:t>2.6</a:t>
            </a:fld>
            <a:endParaRPr lang="en-US" sz="1100">
              <a:solidFill>
                <a:srgbClr val="002060"/>
              </a:solidFill>
              <a:latin typeface="Franklin Gothic Demi" panose="020B0703020102020204" pitchFamily="34" charset="0"/>
            </a:endParaRPr>
          </a:p>
        </xdr:txBody>
      </xdr:sp>
    </xdr:grpSp>
    <xdr:clientData/>
  </xdr:twoCellAnchor>
  <xdr:twoCellAnchor>
    <xdr:from>
      <xdr:col>2</xdr:col>
      <xdr:colOff>127000</xdr:colOff>
      <xdr:row>17</xdr:row>
      <xdr:rowOff>95250</xdr:rowOff>
    </xdr:from>
    <xdr:to>
      <xdr:col>8</xdr:col>
      <xdr:colOff>415636</xdr:colOff>
      <xdr:row>23</xdr:row>
      <xdr:rowOff>143624</xdr:rowOff>
    </xdr:to>
    <xdr:grpSp>
      <xdr:nvGrpSpPr>
        <xdr:cNvPr id="59" name="Group 58">
          <a:extLst>
            <a:ext uri="{FF2B5EF4-FFF2-40B4-BE49-F238E27FC236}">
              <a16:creationId xmlns:a16="http://schemas.microsoft.com/office/drawing/2014/main" id="{1E6D39A0-CF93-48F5-8658-2A1DB720C95F}"/>
            </a:ext>
          </a:extLst>
        </xdr:cNvPr>
        <xdr:cNvGrpSpPr/>
      </xdr:nvGrpSpPr>
      <xdr:grpSpPr>
        <a:xfrm>
          <a:off x="1443182" y="3431886"/>
          <a:ext cx="4237181" cy="1226011"/>
          <a:chOff x="1443182" y="3431886"/>
          <a:chExt cx="4237181" cy="1226011"/>
        </a:xfrm>
      </xdr:grpSpPr>
      <xdr:graphicFrame macro="">
        <xdr:nvGraphicFramePr>
          <xdr:cNvPr id="26" name="Chart 25">
            <a:extLst>
              <a:ext uri="{FF2B5EF4-FFF2-40B4-BE49-F238E27FC236}">
                <a16:creationId xmlns:a16="http://schemas.microsoft.com/office/drawing/2014/main" id="{58A7961D-6FFD-46BC-A1F7-5A8AEE4B37D0}"/>
              </a:ext>
            </a:extLst>
          </xdr:cNvPr>
          <xdr:cNvGraphicFramePr>
            <a:graphicFrameLocks/>
          </xdr:cNvGraphicFramePr>
        </xdr:nvGraphicFramePr>
        <xdr:xfrm>
          <a:off x="1443182" y="3431886"/>
          <a:ext cx="1304635" cy="1226011"/>
        </xdr:xfrm>
        <a:graphic>
          <a:graphicData uri="http://schemas.openxmlformats.org/drawingml/2006/chart">
            <c:chart xmlns:c="http://schemas.openxmlformats.org/drawingml/2006/chart" xmlns:r="http://schemas.openxmlformats.org/officeDocument/2006/relationships" r:id="rId9"/>
          </a:graphicData>
        </a:graphic>
      </xdr:graphicFrame>
      <xdr:graphicFrame macro="">
        <xdr:nvGraphicFramePr>
          <xdr:cNvPr id="27" name="Chart 26">
            <a:extLst>
              <a:ext uri="{FF2B5EF4-FFF2-40B4-BE49-F238E27FC236}">
                <a16:creationId xmlns:a16="http://schemas.microsoft.com/office/drawing/2014/main" id="{D76F356E-872D-4316-9E25-ACF9CBA0F675}"/>
              </a:ext>
            </a:extLst>
          </xdr:cNvPr>
          <xdr:cNvGraphicFramePr>
            <a:graphicFrameLocks/>
          </xdr:cNvGraphicFramePr>
        </xdr:nvGraphicFramePr>
        <xdr:xfrm>
          <a:off x="4375726" y="3437659"/>
          <a:ext cx="1304637" cy="1214465"/>
        </xdr:xfrm>
        <a:graphic>
          <a:graphicData uri="http://schemas.openxmlformats.org/drawingml/2006/chart">
            <c:chart xmlns:c="http://schemas.openxmlformats.org/drawingml/2006/chart" xmlns:r="http://schemas.openxmlformats.org/officeDocument/2006/relationships" r:id="rId10"/>
          </a:graphicData>
        </a:graphic>
      </xdr:graphicFrame>
      <xdr:pic>
        <xdr:nvPicPr>
          <xdr:cNvPr id="54" name="Graphic 53" descr="Male profile with solid fill">
            <a:extLst>
              <a:ext uri="{FF2B5EF4-FFF2-40B4-BE49-F238E27FC236}">
                <a16:creationId xmlns:a16="http://schemas.microsoft.com/office/drawing/2014/main" id="{35E74A18-7AD4-7C13-260A-D268CBABFA50}"/>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3821546" y="3602182"/>
            <a:ext cx="796636" cy="796636"/>
          </a:xfrm>
          <a:prstGeom prst="rect">
            <a:avLst/>
          </a:prstGeom>
        </xdr:spPr>
      </xdr:pic>
      <xdr:pic>
        <xdr:nvPicPr>
          <xdr:cNvPr id="56" name="Graphic 55" descr="Female Profile with solid fill">
            <a:extLst>
              <a:ext uri="{FF2B5EF4-FFF2-40B4-BE49-F238E27FC236}">
                <a16:creationId xmlns:a16="http://schemas.microsoft.com/office/drawing/2014/main" id="{78A7BAE7-82E2-B7CF-5D84-5EDD2AD152CD}"/>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2540000" y="3619500"/>
            <a:ext cx="762000" cy="762000"/>
          </a:xfrm>
          <a:prstGeom prst="rect">
            <a:avLst/>
          </a:prstGeom>
        </xdr:spPr>
      </xdr:pic>
      <xdr:sp macro="" textlink="Gender!$B$10">
        <xdr:nvSpPr>
          <xdr:cNvPr id="57" name="TextBox 56">
            <a:extLst>
              <a:ext uri="{FF2B5EF4-FFF2-40B4-BE49-F238E27FC236}">
                <a16:creationId xmlns:a16="http://schemas.microsoft.com/office/drawing/2014/main" id="{944ED5D2-43E1-496C-80DE-A711763BE87E}"/>
              </a:ext>
            </a:extLst>
          </xdr:cNvPr>
          <xdr:cNvSpPr txBox="1"/>
        </xdr:nvSpPr>
        <xdr:spPr>
          <a:xfrm>
            <a:off x="1801091" y="3925455"/>
            <a:ext cx="588818"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90CC2E9-A0D3-40C3-9F1C-A439AC51C23A}" type="TxLink">
              <a:rPr lang="en-US" sz="1800" b="0" i="0" u="none" strike="noStrike">
                <a:solidFill>
                  <a:srgbClr val="002060"/>
                </a:solidFill>
                <a:latin typeface="Franklin Gothic Demi" panose="020B0703020102020204" pitchFamily="34" charset="0"/>
                <a:ea typeface="Calibri"/>
                <a:cs typeface="Calibri"/>
              </a:rPr>
              <a:pPr algn="ctr"/>
              <a:t>588</a:t>
            </a:fld>
            <a:endParaRPr lang="en-US" sz="1800">
              <a:solidFill>
                <a:srgbClr val="002060"/>
              </a:solidFill>
              <a:latin typeface="Franklin Gothic Demi" panose="020B0703020102020204" pitchFamily="34" charset="0"/>
            </a:endParaRPr>
          </a:p>
        </xdr:txBody>
      </xdr:sp>
      <xdr:sp macro="" textlink="Gender!$B$11">
        <xdr:nvSpPr>
          <xdr:cNvPr id="58" name="TextBox 57">
            <a:extLst>
              <a:ext uri="{FF2B5EF4-FFF2-40B4-BE49-F238E27FC236}">
                <a16:creationId xmlns:a16="http://schemas.microsoft.com/office/drawing/2014/main" id="{C9121E47-C394-4AA6-AFAA-01EC7E4F1914}"/>
              </a:ext>
            </a:extLst>
          </xdr:cNvPr>
          <xdr:cNvSpPr txBox="1"/>
        </xdr:nvSpPr>
        <xdr:spPr>
          <a:xfrm>
            <a:off x="4733635" y="3879273"/>
            <a:ext cx="588819" cy="3232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D8ABD6D-20C9-4905-BAB6-42E64458202E}" type="TxLink">
              <a:rPr lang="en-US" sz="1800" b="0" i="0" u="none" strike="noStrike">
                <a:solidFill>
                  <a:srgbClr val="002060"/>
                </a:solidFill>
                <a:latin typeface="Franklin Gothic Demi" panose="020B0703020102020204" pitchFamily="34" charset="0"/>
                <a:ea typeface="Calibri"/>
                <a:cs typeface="Calibri"/>
              </a:rPr>
              <a:pPr algn="ctr"/>
              <a:t>882</a:t>
            </a:fld>
            <a:endParaRPr lang="en-US" sz="1800">
              <a:solidFill>
                <a:srgbClr val="002060"/>
              </a:solidFill>
              <a:latin typeface="Franklin Gothic Demi" panose="020B0703020102020204" pitchFamily="34" charset="0"/>
            </a:endParaRPr>
          </a:p>
        </xdr:txBody>
      </xdr:sp>
    </xdr:grpSp>
    <xdr:clientData/>
  </xdr:twoCellAnchor>
  <xdr:twoCellAnchor>
    <xdr:from>
      <xdr:col>2</xdr:col>
      <xdr:colOff>300182</xdr:colOff>
      <xdr:row>11</xdr:row>
      <xdr:rowOff>23092</xdr:rowOff>
    </xdr:from>
    <xdr:to>
      <xdr:col>7</xdr:col>
      <xdr:colOff>577273</xdr:colOff>
      <xdr:row>12</xdr:row>
      <xdr:rowOff>115454</xdr:rowOff>
    </xdr:to>
    <xdr:sp macro="" textlink="">
      <xdr:nvSpPr>
        <xdr:cNvPr id="60" name="TextBox 59">
          <a:extLst>
            <a:ext uri="{FF2B5EF4-FFF2-40B4-BE49-F238E27FC236}">
              <a16:creationId xmlns:a16="http://schemas.microsoft.com/office/drawing/2014/main" id="{BC8F2365-2844-0A79-D994-6FC5E4C32258}"/>
            </a:ext>
          </a:extLst>
        </xdr:cNvPr>
        <xdr:cNvSpPr txBox="1"/>
      </xdr:nvSpPr>
      <xdr:spPr>
        <a:xfrm>
          <a:off x="1616364" y="2182092"/>
          <a:ext cx="3567545" cy="2886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602928"/>
              </a:solidFill>
              <a:latin typeface="Franklin Gothic Demi" panose="020B0703020102020204" pitchFamily="34" charset="0"/>
            </a:rPr>
            <a:t>Total Employees by Gender</a:t>
          </a:r>
        </a:p>
      </xdr:txBody>
    </xdr:sp>
    <xdr:clientData/>
  </xdr:twoCellAnchor>
  <xdr:twoCellAnchor editAs="oneCell">
    <xdr:from>
      <xdr:col>3</xdr:col>
      <xdr:colOff>577272</xdr:colOff>
      <xdr:row>13</xdr:row>
      <xdr:rowOff>126999</xdr:rowOff>
    </xdr:from>
    <xdr:to>
      <xdr:col>6</xdr:col>
      <xdr:colOff>554182</xdr:colOff>
      <xdr:row>17</xdr:row>
      <xdr:rowOff>150091</xdr:rowOff>
    </xdr:to>
    <mc:AlternateContent xmlns:mc="http://schemas.openxmlformats.org/markup-compatibility/2006" xmlns:a14="http://schemas.microsoft.com/office/drawing/2010/main">
      <mc:Choice Requires="a14">
        <xdr:graphicFrame macro="">
          <xdr:nvGraphicFramePr>
            <xdr:cNvPr id="61" name="Gender 3">
              <a:extLst>
                <a:ext uri="{FF2B5EF4-FFF2-40B4-BE49-F238E27FC236}">
                  <a16:creationId xmlns:a16="http://schemas.microsoft.com/office/drawing/2014/main" id="{3C28C130-D6F4-4F3B-82A0-967E8BA962C8}"/>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551545" y="2678544"/>
              <a:ext cx="1951182" cy="8081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69273</xdr:colOff>
      <xdr:row>13</xdr:row>
      <xdr:rowOff>0</xdr:rowOff>
    </xdr:from>
    <xdr:to>
      <xdr:col>16</xdr:col>
      <xdr:colOff>427181</xdr:colOff>
      <xdr:row>24</xdr:row>
      <xdr:rowOff>34637</xdr:rowOff>
    </xdr:to>
    <xdr:graphicFrame macro="">
      <xdr:nvGraphicFramePr>
        <xdr:cNvPr id="63" name="Chart 62">
          <a:extLst>
            <a:ext uri="{FF2B5EF4-FFF2-40B4-BE49-F238E27FC236}">
              <a16:creationId xmlns:a16="http://schemas.microsoft.com/office/drawing/2014/main" id="{8F1A160A-D9EE-4F83-A663-8A8756DBAC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9</xdr:col>
      <xdr:colOff>173182</xdr:colOff>
      <xdr:row>11</xdr:row>
      <xdr:rowOff>34636</xdr:rowOff>
    </xdr:from>
    <xdr:to>
      <xdr:col>14</xdr:col>
      <xdr:colOff>450272</xdr:colOff>
      <xdr:row>12</xdr:row>
      <xdr:rowOff>126998</xdr:rowOff>
    </xdr:to>
    <xdr:sp macro="" textlink="">
      <xdr:nvSpPr>
        <xdr:cNvPr id="64" name="TextBox 63">
          <a:extLst>
            <a:ext uri="{FF2B5EF4-FFF2-40B4-BE49-F238E27FC236}">
              <a16:creationId xmlns:a16="http://schemas.microsoft.com/office/drawing/2014/main" id="{D1350426-EB72-4EAD-8398-4FBE8A99B3CE}"/>
            </a:ext>
          </a:extLst>
        </xdr:cNvPr>
        <xdr:cNvSpPr txBox="1"/>
      </xdr:nvSpPr>
      <xdr:spPr>
        <a:xfrm>
          <a:off x="6096000" y="2193636"/>
          <a:ext cx="3567545" cy="2886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602928"/>
              </a:solidFill>
              <a:latin typeface="Franklin Gothic Demi" panose="020B0703020102020204" pitchFamily="34" charset="0"/>
            </a:rPr>
            <a:t>Education-wise</a:t>
          </a:r>
          <a:r>
            <a:rPr lang="en-US" sz="1600" baseline="0">
              <a:solidFill>
                <a:srgbClr val="602928"/>
              </a:solidFill>
              <a:latin typeface="Franklin Gothic Demi" panose="020B0703020102020204" pitchFamily="34" charset="0"/>
            </a:rPr>
            <a:t> Attrition</a:t>
          </a:r>
          <a:endParaRPr lang="en-US" sz="1600">
            <a:solidFill>
              <a:srgbClr val="602928"/>
            </a:solidFill>
            <a:latin typeface="Franklin Gothic Demi" panose="020B0703020102020204" pitchFamily="34" charset="0"/>
          </a:endParaRPr>
        </a:p>
      </xdr:txBody>
    </xdr:sp>
    <xdr:clientData/>
  </xdr:twoCellAnchor>
  <xdr:twoCellAnchor>
    <xdr:from>
      <xdr:col>17</xdr:col>
      <xdr:colOff>230910</xdr:colOff>
      <xdr:row>12</xdr:row>
      <xdr:rowOff>173180</xdr:rowOff>
    </xdr:from>
    <xdr:to>
      <xdr:col>24</xdr:col>
      <xdr:colOff>69273</xdr:colOff>
      <xdr:row>24</xdr:row>
      <xdr:rowOff>57727</xdr:rowOff>
    </xdr:to>
    <mc:AlternateContent xmlns:mc="http://schemas.openxmlformats.org/markup-compatibility/2006">
      <mc:Choice xmlns:cx1="http://schemas.microsoft.com/office/drawing/2015/9/8/chartex" Requires="cx1">
        <xdr:graphicFrame macro="">
          <xdr:nvGraphicFramePr>
            <xdr:cNvPr id="65" name="Chart 64">
              <a:extLst>
                <a:ext uri="{FF2B5EF4-FFF2-40B4-BE49-F238E27FC236}">
                  <a16:creationId xmlns:a16="http://schemas.microsoft.com/office/drawing/2014/main" id="{68BCDA76-A9EE-4C5A-95F4-B193E094449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11371350" y="2459180"/>
              <a:ext cx="4425603" cy="217054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265545</xdr:colOff>
      <xdr:row>11</xdr:row>
      <xdr:rowOff>34636</xdr:rowOff>
    </xdr:from>
    <xdr:to>
      <xdr:col>22</xdr:col>
      <xdr:colOff>542635</xdr:colOff>
      <xdr:row>12</xdr:row>
      <xdr:rowOff>126998</xdr:rowOff>
    </xdr:to>
    <xdr:sp macro="" textlink="">
      <xdr:nvSpPr>
        <xdr:cNvPr id="66" name="TextBox 65">
          <a:extLst>
            <a:ext uri="{FF2B5EF4-FFF2-40B4-BE49-F238E27FC236}">
              <a16:creationId xmlns:a16="http://schemas.microsoft.com/office/drawing/2014/main" id="{84E06081-95BD-44AF-9307-A1FB8B8F6804}"/>
            </a:ext>
          </a:extLst>
        </xdr:cNvPr>
        <xdr:cNvSpPr txBox="1"/>
      </xdr:nvSpPr>
      <xdr:spPr>
        <a:xfrm>
          <a:off x="11453090" y="2193636"/>
          <a:ext cx="3567545" cy="2886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solidFill>
                <a:srgbClr val="602928"/>
              </a:solidFill>
              <a:latin typeface="Franklin Gothic Demi" panose="020B0703020102020204" pitchFamily="34" charset="0"/>
            </a:rPr>
            <a:t>Attrition by Job Role</a:t>
          </a:r>
          <a:endParaRPr lang="en-US" sz="1600">
            <a:solidFill>
              <a:srgbClr val="602928"/>
            </a:solidFill>
            <a:latin typeface="Franklin Gothic Demi" panose="020B0703020102020204" pitchFamily="34" charset="0"/>
          </a:endParaRPr>
        </a:p>
      </xdr:txBody>
    </xdr:sp>
    <xdr:clientData/>
  </xdr:twoCellAnchor>
  <xdr:twoCellAnchor>
    <xdr:from>
      <xdr:col>2</xdr:col>
      <xdr:colOff>277091</xdr:colOff>
      <xdr:row>26</xdr:row>
      <xdr:rowOff>161636</xdr:rowOff>
    </xdr:from>
    <xdr:to>
      <xdr:col>8</xdr:col>
      <xdr:colOff>265546</xdr:colOff>
      <xdr:row>37</xdr:row>
      <xdr:rowOff>173182</xdr:rowOff>
    </xdr:to>
    <xdr:graphicFrame macro="">
      <xdr:nvGraphicFramePr>
        <xdr:cNvPr id="67" name="Chart 66">
          <a:extLst>
            <a:ext uri="{FF2B5EF4-FFF2-40B4-BE49-F238E27FC236}">
              <a16:creationId xmlns:a16="http://schemas.microsoft.com/office/drawing/2014/main" id="{80C13EAA-0999-48B2-B903-54809D9D50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xdr:col>
      <xdr:colOff>334817</xdr:colOff>
      <xdr:row>25</xdr:row>
      <xdr:rowOff>23091</xdr:rowOff>
    </xdr:from>
    <xdr:to>
      <xdr:col>7</xdr:col>
      <xdr:colOff>611908</xdr:colOff>
      <xdr:row>26</xdr:row>
      <xdr:rowOff>115453</xdr:rowOff>
    </xdr:to>
    <xdr:sp macro="" textlink="">
      <xdr:nvSpPr>
        <xdr:cNvPr id="69" name="TextBox 68">
          <a:extLst>
            <a:ext uri="{FF2B5EF4-FFF2-40B4-BE49-F238E27FC236}">
              <a16:creationId xmlns:a16="http://schemas.microsoft.com/office/drawing/2014/main" id="{72B959CE-947A-4442-B4D4-47CEED0E188C}"/>
            </a:ext>
          </a:extLst>
        </xdr:cNvPr>
        <xdr:cNvSpPr txBox="1"/>
      </xdr:nvSpPr>
      <xdr:spPr>
        <a:xfrm>
          <a:off x="1650999" y="4929909"/>
          <a:ext cx="3567545" cy="2886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solidFill>
                <a:srgbClr val="602928"/>
              </a:solidFill>
              <a:latin typeface="Franklin Gothic Demi" panose="020B0703020102020204" pitchFamily="34" charset="0"/>
            </a:rPr>
            <a:t>Department-wise Attrition </a:t>
          </a:r>
          <a:endParaRPr lang="en-US" sz="1600">
            <a:solidFill>
              <a:srgbClr val="602928"/>
            </a:solidFill>
            <a:latin typeface="Franklin Gothic Demi" panose="020B0703020102020204" pitchFamily="34" charset="0"/>
          </a:endParaRPr>
        </a:p>
      </xdr:txBody>
    </xdr:sp>
    <xdr:clientData/>
  </xdr:twoCellAnchor>
  <xdr:twoCellAnchor>
    <xdr:from>
      <xdr:col>8</xdr:col>
      <xdr:colOff>623455</xdr:colOff>
      <xdr:row>26</xdr:row>
      <xdr:rowOff>161635</xdr:rowOff>
    </xdr:from>
    <xdr:to>
      <xdr:col>14</xdr:col>
      <xdr:colOff>369454</xdr:colOff>
      <xdr:row>37</xdr:row>
      <xdr:rowOff>161636</xdr:rowOff>
    </xdr:to>
    <xdr:graphicFrame macro="">
      <xdr:nvGraphicFramePr>
        <xdr:cNvPr id="70" name="Chart 69">
          <a:extLst>
            <a:ext uri="{FF2B5EF4-FFF2-40B4-BE49-F238E27FC236}">
              <a16:creationId xmlns:a16="http://schemas.microsoft.com/office/drawing/2014/main" id="{4EE6A65D-814C-46B5-BFC7-038603B66A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9</xdr:col>
      <xdr:colOff>138546</xdr:colOff>
      <xdr:row>25</xdr:row>
      <xdr:rowOff>0</xdr:rowOff>
    </xdr:from>
    <xdr:to>
      <xdr:col>14</xdr:col>
      <xdr:colOff>415636</xdr:colOff>
      <xdr:row>26</xdr:row>
      <xdr:rowOff>92362</xdr:rowOff>
    </xdr:to>
    <xdr:sp macro="" textlink="">
      <xdr:nvSpPr>
        <xdr:cNvPr id="71" name="TextBox 70">
          <a:extLst>
            <a:ext uri="{FF2B5EF4-FFF2-40B4-BE49-F238E27FC236}">
              <a16:creationId xmlns:a16="http://schemas.microsoft.com/office/drawing/2014/main" id="{11827E28-B64D-4254-9134-060BE5D5CDDF}"/>
            </a:ext>
          </a:extLst>
        </xdr:cNvPr>
        <xdr:cNvSpPr txBox="1"/>
      </xdr:nvSpPr>
      <xdr:spPr>
        <a:xfrm>
          <a:off x="6061364" y="4906818"/>
          <a:ext cx="3567545" cy="2886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solidFill>
                <a:srgbClr val="602928"/>
              </a:solidFill>
              <a:latin typeface="Franklin Gothic Demi" panose="020B0703020102020204" pitchFamily="34" charset="0"/>
            </a:rPr>
            <a:t>Attrition by Age Group</a:t>
          </a:r>
          <a:endParaRPr lang="en-US" sz="1600">
            <a:solidFill>
              <a:srgbClr val="602928"/>
            </a:solidFill>
            <a:latin typeface="Franklin Gothic Demi" panose="020B0703020102020204" pitchFamily="34" charset="0"/>
          </a:endParaRPr>
        </a:p>
      </xdr:txBody>
    </xdr:sp>
    <xdr:clientData/>
  </xdr:twoCellAnchor>
  <xdr:twoCellAnchor>
    <xdr:from>
      <xdr:col>14</xdr:col>
      <xdr:colOff>646545</xdr:colOff>
      <xdr:row>26</xdr:row>
      <xdr:rowOff>184727</xdr:rowOff>
    </xdr:from>
    <xdr:to>
      <xdr:col>19</xdr:col>
      <xdr:colOff>371185</xdr:colOff>
      <xdr:row>37</xdr:row>
      <xdr:rowOff>138544</xdr:rowOff>
    </xdr:to>
    <mc:AlternateContent xmlns:mc="http://schemas.openxmlformats.org/markup-compatibility/2006">
      <mc:Choice xmlns:cx2="http://schemas.microsoft.com/office/drawing/2015/10/21/chartex" Requires="cx2">
        <xdr:graphicFrame macro="">
          <xdr:nvGraphicFramePr>
            <xdr:cNvPr id="72" name="Chart 71">
              <a:extLst>
                <a:ext uri="{FF2B5EF4-FFF2-40B4-BE49-F238E27FC236}">
                  <a16:creationId xmlns:a16="http://schemas.microsoft.com/office/drawing/2014/main" id="{958B31C2-FF07-4F8A-8765-9A6686C9E8F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9821025" y="5137727"/>
              <a:ext cx="3001240" cy="204931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219364</xdr:colOff>
      <xdr:row>25</xdr:row>
      <xdr:rowOff>1</xdr:rowOff>
    </xdr:from>
    <xdr:to>
      <xdr:col>20</xdr:col>
      <xdr:colOff>184728</xdr:colOff>
      <xdr:row>26</xdr:row>
      <xdr:rowOff>92363</xdr:rowOff>
    </xdr:to>
    <xdr:sp macro="" textlink="">
      <xdr:nvSpPr>
        <xdr:cNvPr id="73" name="TextBox 72">
          <a:extLst>
            <a:ext uri="{FF2B5EF4-FFF2-40B4-BE49-F238E27FC236}">
              <a16:creationId xmlns:a16="http://schemas.microsoft.com/office/drawing/2014/main" id="{F9476A5A-B8FE-422D-9164-B9857115FC70}"/>
            </a:ext>
          </a:extLst>
        </xdr:cNvPr>
        <xdr:cNvSpPr txBox="1"/>
      </xdr:nvSpPr>
      <xdr:spPr>
        <a:xfrm>
          <a:off x="10090728" y="4906819"/>
          <a:ext cx="3255818" cy="2886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solidFill>
                <a:srgbClr val="602928"/>
              </a:solidFill>
              <a:latin typeface="Franklin Gothic Demi" panose="020B0703020102020204" pitchFamily="34" charset="0"/>
            </a:rPr>
            <a:t>Attrition by Marital Status</a:t>
          </a:r>
          <a:endParaRPr lang="en-US" sz="1600">
            <a:solidFill>
              <a:srgbClr val="602928"/>
            </a:solidFill>
            <a:latin typeface="Franklin Gothic Demi" panose="020B0703020102020204" pitchFamily="34" charset="0"/>
          </a:endParaRPr>
        </a:p>
      </xdr:txBody>
    </xdr:sp>
    <xdr:clientData/>
  </xdr:twoCellAnchor>
  <xdr:twoCellAnchor editAs="oneCell">
    <xdr:from>
      <xdr:col>19</xdr:col>
      <xdr:colOff>577275</xdr:colOff>
      <xdr:row>26</xdr:row>
      <xdr:rowOff>184728</xdr:rowOff>
    </xdr:from>
    <xdr:to>
      <xdr:col>21</xdr:col>
      <xdr:colOff>323273</xdr:colOff>
      <xdr:row>33</xdr:row>
      <xdr:rowOff>80819</xdr:rowOff>
    </xdr:to>
    <mc:AlternateContent xmlns:mc="http://schemas.openxmlformats.org/markup-compatibility/2006" xmlns:a14="http://schemas.microsoft.com/office/drawing/2010/main">
      <mc:Choice Requires="a14">
        <xdr:graphicFrame macro="">
          <xdr:nvGraphicFramePr>
            <xdr:cNvPr id="74" name="Department 1">
              <a:extLst>
                <a:ext uri="{FF2B5EF4-FFF2-40B4-BE49-F238E27FC236}">
                  <a16:creationId xmlns:a16="http://schemas.microsoft.com/office/drawing/2014/main" id="{BADA27F3-1F8A-49AF-989A-FC9A51AB50EB}"/>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3081002" y="5287819"/>
              <a:ext cx="1062180" cy="1270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346364</xdr:colOff>
      <xdr:row>26</xdr:row>
      <xdr:rowOff>184726</xdr:rowOff>
    </xdr:from>
    <xdr:to>
      <xdr:col>24</xdr:col>
      <xdr:colOff>150091</xdr:colOff>
      <xdr:row>37</xdr:row>
      <xdr:rowOff>184727</xdr:rowOff>
    </xdr:to>
    <mc:AlternateContent xmlns:mc="http://schemas.openxmlformats.org/markup-compatibility/2006" xmlns:a14="http://schemas.microsoft.com/office/drawing/2010/main">
      <mc:Choice Requires="a14">
        <xdr:graphicFrame macro="">
          <xdr:nvGraphicFramePr>
            <xdr:cNvPr id="75" name="Education Field 2">
              <a:extLst>
                <a:ext uri="{FF2B5EF4-FFF2-40B4-BE49-F238E27FC236}">
                  <a16:creationId xmlns:a16="http://schemas.microsoft.com/office/drawing/2014/main" id="{2B263DB1-17BE-4A34-8254-3CB063C58B3F}"/>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4166273" y="5287817"/>
              <a:ext cx="1778000" cy="21590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57729</xdr:colOff>
      <xdr:row>25</xdr:row>
      <xdr:rowOff>11546</xdr:rowOff>
    </xdr:from>
    <xdr:to>
      <xdr:col>24</xdr:col>
      <xdr:colOff>219365</xdr:colOff>
      <xdr:row>26</xdr:row>
      <xdr:rowOff>127000</xdr:rowOff>
    </xdr:to>
    <xdr:sp macro="" textlink="">
      <xdr:nvSpPr>
        <xdr:cNvPr id="77" name="TextBox 76">
          <a:extLst>
            <a:ext uri="{FF2B5EF4-FFF2-40B4-BE49-F238E27FC236}">
              <a16:creationId xmlns:a16="http://schemas.microsoft.com/office/drawing/2014/main" id="{62844368-549D-4BA3-B3F6-DFD19949D6A0}"/>
            </a:ext>
          </a:extLst>
        </xdr:cNvPr>
        <xdr:cNvSpPr txBox="1"/>
      </xdr:nvSpPr>
      <xdr:spPr>
        <a:xfrm>
          <a:off x="13219547" y="4918364"/>
          <a:ext cx="2794000" cy="3117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solidFill>
                <a:srgbClr val="602928"/>
              </a:solidFill>
              <a:latin typeface="Franklin Gothic Demi" panose="020B0703020102020204" pitchFamily="34" charset="0"/>
            </a:rPr>
            <a:t>Filter Panel</a:t>
          </a:r>
          <a:endParaRPr lang="en-US" sz="1600">
            <a:solidFill>
              <a:srgbClr val="602928"/>
            </a:solidFill>
            <a:latin typeface="Franklin Gothic Demi" panose="020B07030201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453390</xdr:colOff>
      <xdr:row>5</xdr:row>
      <xdr:rowOff>144780</xdr:rowOff>
    </xdr:from>
    <xdr:to>
      <xdr:col>7</xdr:col>
      <xdr:colOff>129540</xdr:colOff>
      <xdr:row>15</xdr:row>
      <xdr:rowOff>175260</xdr:rowOff>
    </xdr:to>
    <xdr:graphicFrame macro="">
      <xdr:nvGraphicFramePr>
        <xdr:cNvPr id="2" name="Chart 1">
          <a:extLst>
            <a:ext uri="{FF2B5EF4-FFF2-40B4-BE49-F238E27FC236}">
              <a16:creationId xmlns:a16="http://schemas.microsoft.com/office/drawing/2014/main" id="{4E77A0A3-27AA-1A7F-1F1D-A5F04D6D43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422910</xdr:colOff>
      <xdr:row>1</xdr:row>
      <xdr:rowOff>22860</xdr:rowOff>
    </xdr:from>
    <xdr:to>
      <xdr:col>8</xdr:col>
      <xdr:colOff>106680</xdr:colOff>
      <xdr:row>12</xdr:row>
      <xdr:rowOff>45720</xdr:rowOff>
    </xdr:to>
    <xdr:graphicFrame macro="">
      <xdr:nvGraphicFramePr>
        <xdr:cNvPr id="2" name="Chart 1">
          <a:extLst>
            <a:ext uri="{FF2B5EF4-FFF2-40B4-BE49-F238E27FC236}">
              <a16:creationId xmlns:a16="http://schemas.microsoft.com/office/drawing/2014/main" id="{595A5685-DA00-783B-2DFD-D41AD5E660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198120</xdr:colOff>
      <xdr:row>8</xdr:row>
      <xdr:rowOff>38101</xdr:rowOff>
    </xdr:from>
    <xdr:to>
      <xdr:col>11</xdr:col>
      <xdr:colOff>15240</xdr:colOff>
      <xdr:row>15</xdr:row>
      <xdr:rowOff>0</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4A285796-D3DA-D2C8-12CA-B889B849BBDC}"/>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6888480" y="1623061"/>
              <a:ext cx="1828800" cy="13487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297180</xdr:colOff>
      <xdr:row>1</xdr:row>
      <xdr:rowOff>121921</xdr:rowOff>
    </xdr:from>
    <xdr:to>
      <xdr:col>14</xdr:col>
      <xdr:colOff>114300</xdr:colOff>
      <xdr:row>12</xdr:row>
      <xdr:rowOff>167641</xdr:rowOff>
    </xdr:to>
    <mc:AlternateContent xmlns:mc="http://schemas.openxmlformats.org/markup-compatibility/2006" xmlns:a14="http://schemas.microsoft.com/office/drawing/2010/main">
      <mc:Choice Requires="a14">
        <xdr:graphicFrame macro="">
          <xdr:nvGraphicFramePr>
            <xdr:cNvPr id="4" name="Education Field 1">
              <a:extLst>
                <a:ext uri="{FF2B5EF4-FFF2-40B4-BE49-F238E27FC236}">
                  <a16:creationId xmlns:a16="http://schemas.microsoft.com/office/drawing/2014/main" id="{296F8922-A921-AD84-A0D6-3A74957C2805}"/>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8999220" y="320041"/>
              <a:ext cx="1828800" cy="22250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5</xdr:col>
      <xdr:colOff>331470</xdr:colOff>
      <xdr:row>5</xdr:row>
      <xdr:rowOff>140970</xdr:rowOff>
    </xdr:from>
    <xdr:to>
      <xdr:col>10</xdr:col>
      <xdr:colOff>236220</xdr:colOff>
      <xdr:row>16</xdr:row>
      <xdr:rowOff>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3C7B1795-1CC9-4559-FEEC-488C5E00674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89170" y="1131570"/>
              <a:ext cx="3257550" cy="20383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662940</xdr:colOff>
      <xdr:row>0</xdr:row>
      <xdr:rowOff>7621</xdr:rowOff>
    </xdr:from>
    <xdr:to>
      <xdr:col>8</xdr:col>
      <xdr:colOff>480060</xdr:colOff>
      <xdr:row>4</xdr:row>
      <xdr:rowOff>190500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44E8AC72-1C0F-CBC0-7AE5-2D09D4A5279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429500" y="7621"/>
              <a:ext cx="1828800" cy="9753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217170</xdr:colOff>
      <xdr:row>2</xdr:row>
      <xdr:rowOff>194310</xdr:rowOff>
    </xdr:from>
    <xdr:to>
      <xdr:col>4</xdr:col>
      <xdr:colOff>617220</xdr:colOff>
      <xdr:row>8</xdr:row>
      <xdr:rowOff>7620</xdr:rowOff>
    </xdr:to>
    <xdr:graphicFrame macro="">
      <xdr:nvGraphicFramePr>
        <xdr:cNvPr id="2" name="Chart 1">
          <a:extLst>
            <a:ext uri="{FF2B5EF4-FFF2-40B4-BE49-F238E27FC236}">
              <a16:creationId xmlns:a16="http://schemas.microsoft.com/office/drawing/2014/main" id="{7E8CBF08-8FD0-FF78-0722-2E1F744A0A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7620</xdr:colOff>
      <xdr:row>0</xdr:row>
      <xdr:rowOff>182881</xdr:rowOff>
    </xdr:from>
    <xdr:to>
      <xdr:col>8</xdr:col>
      <xdr:colOff>495300</xdr:colOff>
      <xdr:row>5</xdr:row>
      <xdr:rowOff>190501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BEFCCC96-1B64-700C-1DBA-5E00D76ED582}"/>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158740" y="182881"/>
              <a:ext cx="1828800" cy="9982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0</xdr:colOff>
      <xdr:row>0</xdr:row>
      <xdr:rowOff>182881</xdr:rowOff>
    </xdr:from>
    <xdr:to>
      <xdr:col>5</xdr:col>
      <xdr:colOff>487680</xdr:colOff>
      <xdr:row>6</xdr:row>
      <xdr:rowOff>60961</xdr:rowOff>
    </xdr:to>
    <mc:AlternateContent xmlns:mc="http://schemas.openxmlformats.org/markup-compatibility/2006" xmlns:a14="http://schemas.microsoft.com/office/drawing/2010/main">
      <mc:Choice Requires="a14">
        <xdr:graphicFrame macro="">
          <xdr:nvGraphicFramePr>
            <xdr:cNvPr id="2" name="Gender 2">
              <a:extLst>
                <a:ext uri="{FF2B5EF4-FFF2-40B4-BE49-F238E27FC236}">
                  <a16:creationId xmlns:a16="http://schemas.microsoft.com/office/drawing/2014/main" id="{D40E6B0B-DB1A-7BE0-9D49-37FD3613D2E4}"/>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3337560" y="182881"/>
              <a:ext cx="1828800" cy="1066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15240</xdr:colOff>
      <xdr:row>1</xdr:row>
      <xdr:rowOff>22861</xdr:rowOff>
    </xdr:from>
    <xdr:to>
      <xdr:col>8</xdr:col>
      <xdr:colOff>502920</xdr:colOff>
      <xdr:row>12</xdr:row>
      <xdr:rowOff>53341</xdr:rowOff>
    </xdr:to>
    <mc:AlternateContent xmlns:mc="http://schemas.openxmlformats.org/markup-compatibility/2006" xmlns:a14="http://schemas.microsoft.com/office/drawing/2010/main">
      <mc:Choice Requires="a14">
        <xdr:graphicFrame macro="">
          <xdr:nvGraphicFramePr>
            <xdr:cNvPr id="3" name="Education Field">
              <a:extLst>
                <a:ext uri="{FF2B5EF4-FFF2-40B4-BE49-F238E27FC236}">
                  <a16:creationId xmlns:a16="http://schemas.microsoft.com/office/drawing/2014/main" id="{28CDDE35-1329-0367-6838-EC92A46541B6}"/>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5364480" y="220981"/>
              <a:ext cx="1828800" cy="2209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1341120</xdr:colOff>
      <xdr:row>12</xdr:row>
      <xdr:rowOff>3810</xdr:rowOff>
    </xdr:from>
    <xdr:to>
      <xdr:col>3</xdr:col>
      <xdr:colOff>7620</xdr:colOff>
      <xdr:row>16</xdr:row>
      <xdr:rowOff>137160</xdr:rowOff>
    </xdr:to>
    <xdr:graphicFrame macro="">
      <xdr:nvGraphicFramePr>
        <xdr:cNvPr id="4" name="Chart 3">
          <a:extLst>
            <a:ext uri="{FF2B5EF4-FFF2-40B4-BE49-F238E27FC236}">
              <a16:creationId xmlns:a16="http://schemas.microsoft.com/office/drawing/2014/main" id="{F92CA67D-4BE8-8010-A193-8142D64A5C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163830</xdr:colOff>
      <xdr:row>5</xdr:row>
      <xdr:rowOff>144780</xdr:rowOff>
    </xdr:from>
    <xdr:to>
      <xdr:col>7</xdr:col>
      <xdr:colOff>358140</xdr:colOff>
      <xdr:row>15</xdr:row>
      <xdr:rowOff>182880</xdr:rowOff>
    </xdr:to>
    <xdr:graphicFrame macro="">
      <xdr:nvGraphicFramePr>
        <xdr:cNvPr id="2" name="Chart 1">
          <a:extLst>
            <a:ext uri="{FF2B5EF4-FFF2-40B4-BE49-F238E27FC236}">
              <a16:creationId xmlns:a16="http://schemas.microsoft.com/office/drawing/2014/main" id="{8CFC3A47-907B-C16B-E087-B8A5CE6FE1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6</xdr:col>
      <xdr:colOff>76200</xdr:colOff>
      <xdr:row>3</xdr:row>
      <xdr:rowOff>0</xdr:rowOff>
    </xdr:from>
    <xdr:to>
      <xdr:col>11</xdr:col>
      <xdr:colOff>304800</xdr:colOff>
      <xdr:row>14</xdr:row>
      <xdr:rowOff>106680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AA9E2BFE-782E-4E25-C61D-536C3849499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376160" y="594360"/>
              <a:ext cx="3581400" cy="22860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ngh" refreshedDate="45754.708610300928" createdVersion="8" refreshedVersion="8" minRefreshableVersion="3" recordCount="1470" xr:uid="{F67BB20D-82E9-441B-984E-3741F7863F24}">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62609269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C34F8EB-1F49-4CA4-A893-AEFF91FCE0BF}" name="Dept wise Attrition"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12">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4" count="1" selected="0">
            <x v="0"/>
          </reference>
        </references>
      </pivotArea>
    </chartFormat>
    <chartFormat chart="2" format="3">
      <pivotArea type="data" outline="0" fieldPosition="0">
        <references count="2">
          <reference field="4294967294" count="1" selected="0">
            <x v="0"/>
          </reference>
          <reference field="4" count="1" selected="0">
            <x v="1"/>
          </reference>
        </references>
      </pivotArea>
    </chartFormat>
    <chartFormat chart="2" format="4">
      <pivotArea type="data" outline="0" fieldPosition="0">
        <references count="2">
          <reference field="4294967294" count="1" selected="0">
            <x v="0"/>
          </reference>
          <reference field="4" count="1" selected="0">
            <x v="2"/>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7113DBF-9927-43CD-8921-26B696E685B3}"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5CCF9D1-0450-4F99-996E-20604D5B02AC}" name="Attrition by Marital Status"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7C94E4A-D12D-4678-A1C8-3948112546E3}" name="KPI"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numFmtId="1"/>
  </dataFields>
  <formats count="1">
    <format dxfId="1">
      <pivotArea outline="0" collapsedLevelsAreSubtotals="1" fieldPosition="0">
        <references count="1">
          <reference field="4294967294" count="1" selected="0">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EC108D9-4455-4621-A5BE-50DBD66C61B8}" name="Rating"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D7930CD-3368-4402-94E9-B1CA0CD19B81}" name="Gender"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334D08D-6B35-4359-A499-B3BA70B4CE4C}"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6">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5ABC4DB-DE81-4BF0-B9FF-B4B40EE57408}" name="Attrition by Job role"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087C03B4-7117-4291-8CD6-CF793D57C916}" sourceName="Gender">
  <pivotTables>
    <pivotTable tabId="9" name="Gender"/>
    <pivotTable tabId="13" name="Attrition by Age group"/>
    <pivotTable tabId="11" name="Attrition by Job role"/>
    <pivotTable tabId="14" name="Attrition by Marital Status"/>
    <pivotTable tabId="12" name="Dept wise Attrition"/>
    <pivotTable tabId="10" name="Education by Attrition"/>
    <pivotTable tabId="7" name="KPI"/>
    <pivotTable tabId="8" name="Rating"/>
  </pivotTables>
  <data>
    <tabular pivotCacheId="162609269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98D76AE4-AD0F-4EE7-B049-FF8DC4CF3BC2}" sourceName="Department">
  <pivotTables>
    <pivotTable tabId="13" name="Attrition by Age group"/>
    <pivotTable tabId="11" name="Attrition by Job role"/>
    <pivotTable tabId="14" name="Attrition by Marital Status"/>
    <pivotTable tabId="12" name="Dept wise Attrition"/>
    <pivotTable tabId="10" name="Education by Attrition"/>
    <pivotTable tabId="9" name="Gender"/>
    <pivotTable tabId="7" name="KPI"/>
    <pivotTable tabId="8" name="Rating"/>
  </pivotTables>
  <data>
    <tabular pivotCacheId="162609269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8DC82BF5-C175-49AF-A75F-1026151585F0}" sourceName="Education Field">
  <pivotTables>
    <pivotTable tabId="13" name="Attrition by Age group"/>
    <pivotTable tabId="11" name="Attrition by Job role"/>
    <pivotTable tabId="14" name="Attrition by Marital Status"/>
    <pivotTable tabId="12" name="Dept wise Attrition"/>
    <pivotTable tabId="10" name="Education by Attrition"/>
    <pivotTable tabId="9" name="Gender"/>
    <pivotTable tabId="7" name="KPI"/>
    <pivotTable tabId="8" name="Rating"/>
  </pivotTables>
  <data>
    <tabular pivotCacheId="1626092699">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F15F0581-A31E-4F8D-A85F-572F4F60BFFE}" cache="Slicer_Gender2" caption="Gender" columnCount="2" style="Slicer" rowHeight="260350"/>
  <slicer name="Department 1" xr10:uid="{49B4AD90-ACF8-4AAD-9095-B3D273DFB9D0}" cache="Slicer_Department" caption="Department" style="Slicer" rowHeight="260350"/>
  <slicer name="Education Field 2" xr10:uid="{13205AC3-D705-4444-8110-252E05B67F89}" cache="Slicer_Education_Field1" caption="Education Field" style="Slic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FDBD0FA6-E763-4E4B-B9B8-4EFD113EF95A}" cache="Slicer_Department" caption="Department" rowHeight="260350"/>
  <slicer name="Education Field 1" xr10:uid="{07D92D2A-F6E5-4F2F-B79C-5966C3319A5D}" cache="Slicer_Education_Field1"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AFA1470F-240F-450A-882A-099982E3725C}" cache="Slicer_Gender2" caption="Gender"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F93E39E6-86F4-4F6D-A68B-CB36B949E4EA}" cache="Slicer_Gender2" caption="Gender"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EA67C933-3619-4B73-B3CF-0454ACE5F7B6}" cache="Slicer_Gender2" caption="Gender" rowHeight="260350"/>
  <slicer name="Education Field" xr10:uid="{CE3046C8-9FC6-4195-8E69-E0CB27C815F8}" cache="Slicer_Education_Field1" caption="Education Field"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autoFilter ref="A1:AR1471" xr:uid="{00000000-000C-0000-FFFF-FFFF00000000}"/>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workbookViewId="0">
      <selection activeCell="C1" sqref="C1"/>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tabSelected="1" topLeftCell="C1" zoomScale="66" zoomScaleNormal="66" workbookViewId="0">
      <selection activeCell="AA19" sqref="AA19"/>
    </sheetView>
  </sheetViews>
  <sheetFormatPr defaultColWidth="11.19921875" defaultRowHeight="15" customHeight="1" x14ac:dyDescent="0.3"/>
  <cols>
    <col min="1" max="26" width="8.59765625" style="2" customWidth="1"/>
    <col min="27" max="16384" width="11.19921875" style="2"/>
  </cols>
  <sheetData>
    <row r="1" s="2" customFormat="1" x14ac:dyDescent="0.3"/>
    <row r="2" s="2" customFormat="1" x14ac:dyDescent="0.3"/>
    <row r="3" s="2" customFormat="1" x14ac:dyDescent="0.3"/>
    <row r="4" s="2" customFormat="1" x14ac:dyDescent="0.3"/>
    <row r="5" s="2" customFormat="1" x14ac:dyDescent="0.3"/>
    <row r="6" s="2" customFormat="1" x14ac:dyDescent="0.3"/>
    <row r="7" s="2" customFormat="1" x14ac:dyDescent="0.3"/>
    <row r="8" s="2" customFormat="1" x14ac:dyDescent="0.3"/>
    <row r="9" s="2" customFormat="1" x14ac:dyDescent="0.3"/>
    <row r="10" s="2" customFormat="1" x14ac:dyDescent="0.3"/>
    <row r="11" s="2" customFormat="1" x14ac:dyDescent="0.3"/>
    <row r="12" s="2" customFormat="1" x14ac:dyDescent="0.3"/>
    <row r="13" s="2" customFormat="1" x14ac:dyDescent="0.3"/>
    <row r="14" s="2" customFormat="1" x14ac:dyDescent="0.3"/>
    <row r="15" s="2" customFormat="1" x14ac:dyDescent="0.3"/>
    <row r="16" s="2" customFormat="1" x14ac:dyDescent="0.3"/>
    <row r="17" s="2" customFormat="1" x14ac:dyDescent="0.3"/>
    <row r="18" s="2" customFormat="1" x14ac:dyDescent="0.3"/>
    <row r="19" s="2" customFormat="1" x14ac:dyDescent="0.3"/>
    <row r="20" s="2" customFormat="1" x14ac:dyDescent="0.3"/>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4A7DC-2F24-4162-BB16-57F0BFF24B55}">
  <dimension ref="A3:B7"/>
  <sheetViews>
    <sheetView workbookViewId="0">
      <selection activeCell="I14" sqref="I14"/>
    </sheetView>
  </sheetViews>
  <sheetFormatPr defaultRowHeight="15.6" x14ac:dyDescent="0.3"/>
  <cols>
    <col min="1" max="1" width="12.19921875" bestFit="1" customWidth="1"/>
    <col min="2" max="2" width="22.796875" bestFit="1" customWidth="1"/>
  </cols>
  <sheetData>
    <row r="3" spans="1:2" x14ac:dyDescent="0.3">
      <c r="A3" s="16" t="s">
        <v>1565</v>
      </c>
      <c r="B3" s="4" t="s">
        <v>1555</v>
      </c>
    </row>
    <row r="4" spans="1:2" x14ac:dyDescent="0.3">
      <c r="A4" s="17" t="s">
        <v>161</v>
      </c>
      <c r="B4" s="21">
        <v>5.0632911392405063E-2</v>
      </c>
    </row>
    <row r="5" spans="1:2" x14ac:dyDescent="0.3">
      <c r="A5" s="18" t="s">
        <v>60</v>
      </c>
      <c r="B5" s="22">
        <v>0.56118143459915615</v>
      </c>
    </row>
    <row r="6" spans="1:2" x14ac:dyDescent="0.3">
      <c r="A6" s="18" t="s">
        <v>48</v>
      </c>
      <c r="B6" s="22">
        <v>0.3881856540084388</v>
      </c>
    </row>
    <row r="7" spans="1:2" x14ac:dyDescent="0.3">
      <c r="A7" s="20" t="s">
        <v>1566</v>
      </c>
      <c r="B7" s="23">
        <v>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73A9B-3618-4A94-8B4F-467DC0EBBC70}">
  <dimension ref="A3:B9"/>
  <sheetViews>
    <sheetView workbookViewId="0">
      <selection activeCell="M13" sqref="M13"/>
    </sheetView>
  </sheetViews>
  <sheetFormatPr defaultRowHeight="15.6" x14ac:dyDescent="0.3"/>
  <cols>
    <col min="1" max="1" width="12.19921875" bestFit="1" customWidth="1"/>
    <col min="2" max="2" width="22.796875" bestFit="1" customWidth="1"/>
  </cols>
  <sheetData>
    <row r="3" spans="1:2" x14ac:dyDescent="0.3">
      <c r="A3" s="16" t="s">
        <v>1565</v>
      </c>
      <c r="B3" s="4" t="s">
        <v>1555</v>
      </c>
    </row>
    <row r="4" spans="1:2" x14ac:dyDescent="0.3">
      <c r="A4" s="17" t="s">
        <v>69</v>
      </c>
      <c r="B4" s="4">
        <v>112</v>
      </c>
    </row>
    <row r="5" spans="1:2" x14ac:dyDescent="0.3">
      <c r="A5" s="18" t="s">
        <v>46</v>
      </c>
      <c r="B5" s="19">
        <v>51</v>
      </c>
    </row>
    <row r="6" spans="1:2" x14ac:dyDescent="0.3">
      <c r="A6" s="18" t="s">
        <v>92</v>
      </c>
      <c r="B6" s="19">
        <v>38</v>
      </c>
    </row>
    <row r="7" spans="1:2" x14ac:dyDescent="0.3">
      <c r="A7" s="18" t="s">
        <v>58</v>
      </c>
      <c r="B7" s="19">
        <v>25</v>
      </c>
    </row>
    <row r="8" spans="1:2" x14ac:dyDescent="0.3">
      <c r="A8" s="18" t="s">
        <v>75</v>
      </c>
      <c r="B8" s="19">
        <v>11</v>
      </c>
    </row>
    <row r="9" spans="1:2" x14ac:dyDescent="0.3">
      <c r="A9" s="20" t="s">
        <v>1566</v>
      </c>
      <c r="B9" s="5">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DFC1B-27E5-4DC6-92A4-7D8413B457A9}">
  <dimension ref="A3:E7"/>
  <sheetViews>
    <sheetView workbookViewId="0">
      <selection activeCell="B5" sqref="B5"/>
    </sheetView>
  </sheetViews>
  <sheetFormatPr defaultRowHeight="15.6" x14ac:dyDescent="0.3"/>
  <cols>
    <col min="1" max="1" width="12.19921875" bestFit="1" customWidth="1"/>
    <col min="2" max="2" width="16" bestFit="1" customWidth="1"/>
    <col min="4" max="4" width="12.69921875" bestFit="1" customWidth="1"/>
  </cols>
  <sheetData>
    <row r="3" spans="1:5" x14ac:dyDescent="0.3">
      <c r="A3" s="16" t="s">
        <v>1565</v>
      </c>
      <c r="B3" s="4" t="s">
        <v>1568</v>
      </c>
      <c r="D3" t="s">
        <v>10</v>
      </c>
      <c r="E3" t="s">
        <v>0</v>
      </c>
    </row>
    <row r="4" spans="1:5" x14ac:dyDescent="0.3">
      <c r="A4" s="17" t="s">
        <v>79</v>
      </c>
      <c r="B4" s="4">
        <v>327</v>
      </c>
      <c r="D4" t="str">
        <f>A4</f>
        <v>Divorced</v>
      </c>
      <c r="E4">
        <f>GETPIVOTDATA("Attrition",$A$3,"Marital Status",A4)</f>
        <v>327</v>
      </c>
    </row>
    <row r="5" spans="1:5" x14ac:dyDescent="0.3">
      <c r="A5" s="18" t="s">
        <v>53</v>
      </c>
      <c r="B5" s="19">
        <v>470</v>
      </c>
      <c r="D5" t="str">
        <f t="shared" ref="D5:D6" si="0">A5</f>
        <v>Single</v>
      </c>
      <c r="E5">
        <f t="shared" ref="E5:E6" si="1">GETPIVOTDATA("Attrition",$A$3,"Marital Status",A5)</f>
        <v>470</v>
      </c>
    </row>
    <row r="6" spans="1:5" x14ac:dyDescent="0.3">
      <c r="A6" s="18" t="s">
        <v>64</v>
      </c>
      <c r="B6" s="19">
        <v>673</v>
      </c>
      <c r="D6" t="str">
        <f t="shared" si="0"/>
        <v>Married</v>
      </c>
      <c r="E6">
        <f t="shared" si="1"/>
        <v>673</v>
      </c>
    </row>
    <row r="7" spans="1:5" x14ac:dyDescent="0.3">
      <c r="A7" s="20" t="s">
        <v>1566</v>
      </c>
      <c r="B7" s="5">
        <v>1470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D8E44-621E-4F8A-A128-4929BA1A4F63}">
  <dimension ref="A3:E8"/>
  <sheetViews>
    <sheetView workbookViewId="0">
      <selection activeCell="C8" sqref="C8"/>
    </sheetView>
  </sheetViews>
  <sheetFormatPr defaultRowHeight="15.6" x14ac:dyDescent="0.3"/>
  <cols>
    <col min="1" max="1" width="24.5" bestFit="1" customWidth="1"/>
    <col min="2" max="2" width="22.796875" bestFit="1" customWidth="1"/>
    <col min="3" max="3" width="13.5" bestFit="1" customWidth="1"/>
    <col min="4" max="4" width="15.59765625" bestFit="1" customWidth="1"/>
    <col min="5" max="5" width="12.3984375" bestFit="1" customWidth="1"/>
  </cols>
  <sheetData>
    <row r="3" spans="1:5" x14ac:dyDescent="0.3">
      <c r="A3" s="3" t="s">
        <v>1554</v>
      </c>
      <c r="B3" s="8" t="s">
        <v>1555</v>
      </c>
      <c r="C3" s="6" t="s">
        <v>1556</v>
      </c>
    </row>
    <row r="4" spans="1:5" x14ac:dyDescent="0.3">
      <c r="A4" s="7">
        <v>1470</v>
      </c>
      <c r="B4" s="9">
        <v>237</v>
      </c>
      <c r="C4" s="10">
        <v>36.923809523809524</v>
      </c>
    </row>
    <row r="7" spans="1:5" x14ac:dyDescent="0.3">
      <c r="A7" t="s">
        <v>1557</v>
      </c>
      <c r="B7" t="s">
        <v>1558</v>
      </c>
      <c r="C7" t="s">
        <v>1559</v>
      </c>
      <c r="D7" t="s">
        <v>1560</v>
      </c>
      <c r="E7" t="s">
        <v>1561</v>
      </c>
    </row>
    <row r="8" spans="1:5" x14ac:dyDescent="0.3">
      <c r="A8">
        <f>GETPIVOTDATA("Count of Employee Number",$A$3)</f>
        <v>1470</v>
      </c>
      <c r="B8">
        <f>GETPIVOTDATA("Sum of CF_attrition count",$A$3)</f>
        <v>237</v>
      </c>
      <c r="C8" s="14">
        <f>GETPIVOTDATA("Average of Age",$A$3)</f>
        <v>36.923809523809524</v>
      </c>
      <c r="D8">
        <f>A8-B8</f>
        <v>1233</v>
      </c>
      <c r="E8" s="12">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A8DA6-8F13-4B5E-8CF9-EF5EA580824F}">
  <dimension ref="A3:C7"/>
  <sheetViews>
    <sheetView workbookViewId="0">
      <selection activeCell="A4" sqref="A4"/>
    </sheetView>
  </sheetViews>
  <sheetFormatPr defaultRowHeight="15.6" x14ac:dyDescent="0.3"/>
  <cols>
    <col min="1" max="1" width="23.59765625" bestFit="1" customWidth="1"/>
  </cols>
  <sheetData>
    <row r="3" spans="1:3" x14ac:dyDescent="0.3">
      <c r="A3" s="4" t="s">
        <v>1562</v>
      </c>
    </row>
    <row r="4" spans="1:3" x14ac:dyDescent="0.3">
      <c r="A4" s="15">
        <v>2.6265306122448981</v>
      </c>
    </row>
    <row r="6" spans="1:3" x14ac:dyDescent="0.3">
      <c r="A6" t="s">
        <v>1563</v>
      </c>
      <c r="B6" s="13">
        <f>GETPIVOTDATA("Job Satisfaction",$A$3)</f>
        <v>2.6265306122448981</v>
      </c>
      <c r="C6">
        <f>B6/4</f>
        <v>0.65663265306122454</v>
      </c>
    </row>
    <row r="7" spans="1:3" x14ac:dyDescent="0.3">
      <c r="A7" t="s">
        <v>1564</v>
      </c>
      <c r="B7" s="13">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5B793-7D7B-4781-8BD2-63A4BA05706B}">
  <dimension ref="A3:C11"/>
  <sheetViews>
    <sheetView workbookViewId="0">
      <selection activeCell="F11" sqref="F11"/>
    </sheetView>
  </sheetViews>
  <sheetFormatPr defaultRowHeight="15.6" x14ac:dyDescent="0.3"/>
  <cols>
    <col min="1" max="1" width="12.19921875" bestFit="1" customWidth="1"/>
    <col min="2" max="2" width="22.796875" bestFit="1" customWidth="1"/>
  </cols>
  <sheetData>
    <row r="3" spans="1:3" x14ac:dyDescent="0.3">
      <c r="A3" s="16" t="s">
        <v>1565</v>
      </c>
      <c r="B3" s="4" t="s">
        <v>1567</v>
      </c>
    </row>
    <row r="4" spans="1:3" x14ac:dyDescent="0.3">
      <c r="A4" s="17" t="s">
        <v>51</v>
      </c>
      <c r="B4" s="4">
        <v>588</v>
      </c>
    </row>
    <row r="5" spans="1:3" x14ac:dyDescent="0.3">
      <c r="A5" s="18" t="s">
        <v>62</v>
      </c>
      <c r="B5" s="19">
        <v>882</v>
      </c>
    </row>
    <row r="6" spans="1:3" x14ac:dyDescent="0.3">
      <c r="A6" s="20" t="s">
        <v>1566</v>
      </c>
      <c r="B6" s="5">
        <v>1470</v>
      </c>
    </row>
    <row r="10" spans="1:3" x14ac:dyDescent="0.3">
      <c r="A10" t="s">
        <v>51</v>
      </c>
      <c r="B10">
        <f>IFERROR(GETPIVOTDATA("Employee Count",$A$3,"Gender","Female"),0)</f>
        <v>588</v>
      </c>
      <c r="C10" s="11">
        <f>IFERROR(B10/($B$10+$B$11),0)</f>
        <v>0.4</v>
      </c>
    </row>
    <row r="11" spans="1:3" x14ac:dyDescent="0.3">
      <c r="A11" t="s">
        <v>62</v>
      </c>
      <c r="B11">
        <f>IFERROR(GETPIVOTDATA("Employee Count",$A$3,"Gender","Male"),0)</f>
        <v>882</v>
      </c>
      <c r="C11" s="11">
        <f>IFERROR(B11/($B$10+$B$11),0)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1DEB4-1EEC-474F-9A22-0E032131F8ED}">
  <dimension ref="A3:B9"/>
  <sheetViews>
    <sheetView workbookViewId="0">
      <selection activeCell="I13" sqref="I13"/>
    </sheetView>
  </sheetViews>
  <sheetFormatPr defaultRowHeight="15.6" x14ac:dyDescent="0.3"/>
  <cols>
    <col min="1" max="1" width="16" bestFit="1" customWidth="1"/>
    <col min="2" max="2" width="22.796875" bestFit="1" customWidth="1"/>
  </cols>
  <sheetData>
    <row r="3" spans="1:2" x14ac:dyDescent="0.3">
      <c r="A3" s="16" t="s">
        <v>1565</v>
      </c>
      <c r="B3" s="4" t="s">
        <v>1555</v>
      </c>
    </row>
    <row r="4" spans="1:2" x14ac:dyDescent="0.3">
      <c r="A4" s="17" t="s">
        <v>134</v>
      </c>
      <c r="B4" s="4">
        <v>5</v>
      </c>
    </row>
    <row r="5" spans="1:2" x14ac:dyDescent="0.3">
      <c r="A5" s="18" t="s">
        <v>65</v>
      </c>
      <c r="B5" s="19">
        <v>31</v>
      </c>
    </row>
    <row r="6" spans="1:2" x14ac:dyDescent="0.3">
      <c r="A6" s="18" t="s">
        <v>55</v>
      </c>
      <c r="B6" s="19">
        <v>44</v>
      </c>
    </row>
    <row r="7" spans="1:2" x14ac:dyDescent="0.3">
      <c r="A7" s="18" t="s">
        <v>71</v>
      </c>
      <c r="B7" s="19">
        <v>58</v>
      </c>
    </row>
    <row r="8" spans="1:2" x14ac:dyDescent="0.3">
      <c r="A8" s="18" t="s">
        <v>77</v>
      </c>
      <c r="B8" s="19">
        <v>99</v>
      </c>
    </row>
    <row r="9" spans="1:2" x14ac:dyDescent="0.3">
      <c r="A9" s="20" t="s">
        <v>1566</v>
      </c>
      <c r="B9" s="5">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FCE97-EC76-4570-83C6-FC88F90D1768}">
  <dimension ref="A3:E13"/>
  <sheetViews>
    <sheetView workbookViewId="0">
      <selection activeCell="M12" sqref="M12"/>
    </sheetView>
  </sheetViews>
  <sheetFormatPr defaultRowHeight="15.6" x14ac:dyDescent="0.3"/>
  <cols>
    <col min="1" max="1" width="23.296875" bestFit="1" customWidth="1"/>
    <col min="2" max="2" width="22.796875" bestFit="1" customWidth="1"/>
    <col min="4" max="4" width="23.296875" bestFit="1" customWidth="1"/>
  </cols>
  <sheetData>
    <row r="3" spans="1:5" x14ac:dyDescent="0.3">
      <c r="A3" s="16" t="s">
        <v>1565</v>
      </c>
      <c r="B3" s="4" t="s">
        <v>1555</v>
      </c>
      <c r="D3" t="s">
        <v>9</v>
      </c>
      <c r="E3" t="s">
        <v>0</v>
      </c>
    </row>
    <row r="4" spans="1:5" x14ac:dyDescent="0.3">
      <c r="A4" s="17" t="s">
        <v>83</v>
      </c>
      <c r="B4" s="4">
        <v>9</v>
      </c>
      <c r="D4" t="str">
        <f>A4</f>
        <v>Healthcare Representative</v>
      </c>
      <c r="E4">
        <f>GETPIVOTDATA("CF_attrition count",$A$3,"Job Role",A4)</f>
        <v>9</v>
      </c>
    </row>
    <row r="5" spans="1:5" x14ac:dyDescent="0.3">
      <c r="A5" s="18" t="s">
        <v>163</v>
      </c>
      <c r="B5" s="19">
        <v>12</v>
      </c>
      <c r="D5" t="str">
        <f t="shared" ref="D5:D12" si="0">A5</f>
        <v>Human Resources</v>
      </c>
      <c r="E5">
        <f t="shared" ref="E5:E12" si="1">GETPIVOTDATA("CF_attrition count",$A$3,"Job Role",A5)</f>
        <v>12</v>
      </c>
    </row>
    <row r="6" spans="1:5" x14ac:dyDescent="0.3">
      <c r="A6" s="18" t="s">
        <v>68</v>
      </c>
      <c r="B6" s="19">
        <v>62</v>
      </c>
      <c r="D6" t="str">
        <f t="shared" si="0"/>
        <v>Laboratory Technician</v>
      </c>
      <c r="E6">
        <f t="shared" si="1"/>
        <v>62</v>
      </c>
    </row>
    <row r="7" spans="1:5" x14ac:dyDescent="0.3">
      <c r="A7" s="18" t="s">
        <v>95</v>
      </c>
      <c r="B7" s="19">
        <v>5</v>
      </c>
      <c r="D7" t="str">
        <f t="shared" si="0"/>
        <v>Manager</v>
      </c>
      <c r="E7">
        <f t="shared" si="1"/>
        <v>5</v>
      </c>
    </row>
    <row r="8" spans="1:5" x14ac:dyDescent="0.3">
      <c r="A8" s="18" t="s">
        <v>81</v>
      </c>
      <c r="B8" s="19">
        <v>10</v>
      </c>
      <c r="D8" t="str">
        <f t="shared" si="0"/>
        <v>Manufacturing Director</v>
      </c>
      <c r="E8">
        <f t="shared" si="1"/>
        <v>10</v>
      </c>
    </row>
    <row r="9" spans="1:5" x14ac:dyDescent="0.3">
      <c r="A9" s="18" t="s">
        <v>101</v>
      </c>
      <c r="B9" s="19">
        <v>2</v>
      </c>
      <c r="D9" t="str">
        <f t="shared" si="0"/>
        <v>Research Director</v>
      </c>
      <c r="E9">
        <f t="shared" si="1"/>
        <v>2</v>
      </c>
    </row>
    <row r="10" spans="1:5" x14ac:dyDescent="0.3">
      <c r="A10" s="18" t="s">
        <v>63</v>
      </c>
      <c r="B10" s="19">
        <v>47</v>
      </c>
      <c r="D10" t="str">
        <f t="shared" si="0"/>
        <v>Research Scientist</v>
      </c>
      <c r="E10">
        <f t="shared" si="1"/>
        <v>47</v>
      </c>
    </row>
    <row r="11" spans="1:5" x14ac:dyDescent="0.3">
      <c r="A11" s="18" t="s">
        <v>52</v>
      </c>
      <c r="B11" s="19">
        <v>57</v>
      </c>
      <c r="D11" t="str">
        <f t="shared" si="0"/>
        <v>Sales Executive</v>
      </c>
      <c r="E11">
        <f t="shared" si="1"/>
        <v>57</v>
      </c>
    </row>
    <row r="12" spans="1:5" x14ac:dyDescent="0.3">
      <c r="A12" s="18" t="s">
        <v>99</v>
      </c>
      <c r="B12" s="19">
        <v>33</v>
      </c>
      <c r="D12" t="str">
        <f t="shared" si="0"/>
        <v>Sales Representative</v>
      </c>
      <c r="E12">
        <f t="shared" si="1"/>
        <v>33</v>
      </c>
    </row>
    <row r="13" spans="1:5" x14ac:dyDescent="0.3">
      <c r="A13" s="20" t="s">
        <v>1566</v>
      </c>
      <c r="B13" s="5">
        <v>237</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election activeCell="N16" sqref="N16"/>
    </sheetView>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Dashboard</vt:lpstr>
      <vt:lpstr>Dept wise attrition</vt:lpstr>
      <vt:lpstr>Attrition by Age Group</vt:lpstr>
      <vt:lpstr>Attrition by Marital Status</vt:lpstr>
      <vt:lpstr>KPI</vt:lpstr>
      <vt:lpstr>rating</vt:lpstr>
      <vt:lpstr>Gender</vt:lpstr>
      <vt:lpstr>Education by attrition</vt:lpstr>
      <vt:lpstr>Attrition by Job role</vt:lpstr>
      <vt:lpstr>Images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singhshivanshi499@gmail.com</cp:lastModifiedBy>
  <dcterms:created xsi:type="dcterms:W3CDTF">2022-12-29T16:02:46Z</dcterms:created>
  <dcterms:modified xsi:type="dcterms:W3CDTF">2025-05-11T14:18:31Z</dcterms:modified>
</cp:coreProperties>
</file>