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DsAcademy\HTN commentary\"/>
    </mc:Choice>
  </mc:AlternateContent>
  <xr:revisionPtr revIDLastSave="0" documentId="13_ncr:1_{8F66965E-110B-47A1-8788-570A4D76F99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2" i="1"/>
</calcChain>
</file>

<file path=xl/sharedStrings.xml><?xml version="1.0" encoding="utf-8"?>
<sst xmlns="http://schemas.openxmlformats.org/spreadsheetml/2006/main" count="969" uniqueCount="412">
  <si>
    <t>Country</t>
  </si>
  <si>
    <t>Country_code</t>
  </si>
  <si>
    <t>Sex_x</t>
  </si>
  <si>
    <t>Year_x</t>
  </si>
  <si>
    <t>htn</t>
  </si>
  <si>
    <t>treat</t>
  </si>
  <si>
    <t>control</t>
  </si>
  <si>
    <t>diagn</t>
  </si>
  <si>
    <t>untreatedstage2HTN</t>
  </si>
  <si>
    <t>Income</t>
  </si>
  <si>
    <t>pop</t>
  </si>
  <si>
    <t>Code</t>
  </si>
  <si>
    <t>Year</t>
  </si>
  <si>
    <t>phy</t>
  </si>
  <si>
    <t>treatn</t>
  </si>
  <si>
    <t>controln</t>
  </si>
  <si>
    <t>diagng</t>
  </si>
  <si>
    <t>htn2</t>
  </si>
  <si>
    <t>htn_s1_visit</t>
  </si>
  <si>
    <t>htn_s2_visit</t>
  </si>
  <si>
    <t>htn_s3_visit</t>
  </si>
  <si>
    <t>phy_s1_25</t>
  </si>
  <si>
    <t>phy_s2_25</t>
  </si>
  <si>
    <t>phy_s3_25</t>
  </si>
  <si>
    <t>phy_s1_50</t>
  </si>
  <si>
    <t>phy_s2_50</t>
  </si>
  <si>
    <t>phy_s3_50</t>
  </si>
  <si>
    <t>phy_avail</t>
  </si>
  <si>
    <t>pop_unc</t>
  </si>
  <si>
    <t>Canada</t>
  </si>
  <si>
    <t>CAN</t>
  </si>
  <si>
    <t>Men</t>
  </si>
  <si>
    <t>High income</t>
  </si>
  <si>
    <t>South Korea</t>
  </si>
  <si>
    <t>KOR</t>
  </si>
  <si>
    <t>Iceland</t>
  </si>
  <si>
    <t>ISL</t>
  </si>
  <si>
    <t>Switzerland</t>
  </si>
  <si>
    <t>CHE</t>
  </si>
  <si>
    <t>Malta</t>
  </si>
  <si>
    <t>MLT</t>
  </si>
  <si>
    <t>Germany</t>
  </si>
  <si>
    <t>DEU</t>
  </si>
  <si>
    <t>Portugal</t>
  </si>
  <si>
    <t>PRT</t>
  </si>
  <si>
    <t>Belgium</t>
  </si>
  <si>
    <t>BEL</t>
  </si>
  <si>
    <t>Spain</t>
  </si>
  <si>
    <t>ESP</t>
  </si>
  <si>
    <t>United Kingdom</t>
  </si>
  <si>
    <t>GBR</t>
  </si>
  <si>
    <t>Singapore</t>
  </si>
  <si>
    <t>SGP</t>
  </si>
  <si>
    <t>Cyprus</t>
  </si>
  <si>
    <t>CYP</t>
  </si>
  <si>
    <t>Andorra</t>
  </si>
  <si>
    <t>AND</t>
  </si>
  <si>
    <t>Greece</t>
  </si>
  <si>
    <t>GRC</t>
  </si>
  <si>
    <t>France</t>
  </si>
  <si>
    <t>FRA</t>
  </si>
  <si>
    <t>Israel</t>
  </si>
  <si>
    <t>ISR</t>
  </si>
  <si>
    <t>Luxembourg</t>
  </si>
  <si>
    <t>LUX</t>
  </si>
  <si>
    <t>Norway</t>
  </si>
  <si>
    <t>NOR</t>
  </si>
  <si>
    <t>Australia</t>
  </si>
  <si>
    <t>AUS</t>
  </si>
  <si>
    <t>New Zealand</t>
  </si>
  <si>
    <t>NZL</t>
  </si>
  <si>
    <t>Japan</t>
  </si>
  <si>
    <t>JPN</t>
  </si>
  <si>
    <t>Netherlands</t>
  </si>
  <si>
    <t>NLD</t>
  </si>
  <si>
    <t>Chile</t>
  </si>
  <si>
    <t>CHL</t>
  </si>
  <si>
    <t>Sweden</t>
  </si>
  <si>
    <t>SWE</t>
  </si>
  <si>
    <t>Italy</t>
  </si>
  <si>
    <t>ITA</t>
  </si>
  <si>
    <t>Ireland</t>
  </si>
  <si>
    <t>IRL</t>
  </si>
  <si>
    <t>Austria</t>
  </si>
  <si>
    <t>AUT</t>
  </si>
  <si>
    <t>Greenland</t>
  </si>
  <si>
    <t>GRL</t>
  </si>
  <si>
    <t>Panama</t>
  </si>
  <si>
    <t>PAN</t>
  </si>
  <si>
    <t>Finland</t>
  </si>
  <si>
    <t>FIN</t>
  </si>
  <si>
    <t>Saudi Arabia</t>
  </si>
  <si>
    <t>SAU</t>
  </si>
  <si>
    <t>Kuwait</t>
  </si>
  <si>
    <t>KWT</t>
  </si>
  <si>
    <t>Marshall Islands</t>
  </si>
  <si>
    <t>MHL</t>
  </si>
  <si>
    <t>Slovakia</t>
  </si>
  <si>
    <t>SVK</t>
  </si>
  <si>
    <t>Barbados</t>
  </si>
  <si>
    <t>BRB</t>
  </si>
  <si>
    <t>Qatar</t>
  </si>
  <si>
    <t>QAT</t>
  </si>
  <si>
    <t>Bahrain</t>
  </si>
  <si>
    <t>BHR</t>
  </si>
  <si>
    <t>Uruguay</t>
  </si>
  <si>
    <t>URY</t>
  </si>
  <si>
    <t>United Arab Emirates</t>
  </si>
  <si>
    <t>ARE</t>
  </si>
  <si>
    <t>Seychelles</t>
  </si>
  <si>
    <t>SYC</t>
  </si>
  <si>
    <t>Denmark</t>
  </si>
  <si>
    <t>DNK</t>
  </si>
  <si>
    <t>Antigua and Barbuda</t>
  </si>
  <si>
    <t>ATG</t>
  </si>
  <si>
    <t>Poland</t>
  </si>
  <si>
    <t>POL</t>
  </si>
  <si>
    <t>Puerto Rico</t>
  </si>
  <si>
    <t>PRI</t>
  </si>
  <si>
    <t>Bermuda</t>
  </si>
  <si>
    <t>BMU</t>
  </si>
  <si>
    <t>Trinidad and Tobago</t>
  </si>
  <si>
    <t>TTO</t>
  </si>
  <si>
    <t>Estonia</t>
  </si>
  <si>
    <t>EST</t>
  </si>
  <si>
    <t>Slovenia</t>
  </si>
  <si>
    <t>SVN</t>
  </si>
  <si>
    <t>Bahamas</t>
  </si>
  <si>
    <t>BHS</t>
  </si>
  <si>
    <t>Latvia</t>
  </si>
  <si>
    <t>LVA</t>
  </si>
  <si>
    <t>Oman</t>
  </si>
  <si>
    <t>OMN</t>
  </si>
  <si>
    <t>Hungary</t>
  </si>
  <si>
    <t>HUN</t>
  </si>
  <si>
    <t>French Polynesia</t>
  </si>
  <si>
    <t>PYF</t>
  </si>
  <si>
    <t>Palau</t>
  </si>
  <si>
    <t>PLW</t>
  </si>
  <si>
    <t>Croatia</t>
  </si>
  <si>
    <t>HRV</t>
  </si>
  <si>
    <t>Lithuania</t>
  </si>
  <si>
    <t>LTU</t>
  </si>
  <si>
    <t>Yemen</t>
  </si>
  <si>
    <t>YEM</t>
  </si>
  <si>
    <t>Low income</t>
  </si>
  <si>
    <t>Ethiopia</t>
  </si>
  <si>
    <t>ETH</t>
  </si>
  <si>
    <t>Malawi</t>
  </si>
  <si>
    <t>MWI</t>
  </si>
  <si>
    <t>Burkina Faso</t>
  </si>
  <si>
    <t>BFA</t>
  </si>
  <si>
    <t>Rwanda</t>
  </si>
  <si>
    <t>RWA</t>
  </si>
  <si>
    <t>Mali</t>
  </si>
  <si>
    <t>MLI</t>
  </si>
  <si>
    <t>Burundi</t>
  </si>
  <si>
    <t>BDI</t>
  </si>
  <si>
    <t>South Sudan</t>
  </si>
  <si>
    <t>SSD</t>
  </si>
  <si>
    <t>Somalia</t>
  </si>
  <si>
    <t>SOM</t>
  </si>
  <si>
    <t>Chad</t>
  </si>
  <si>
    <t>TCD</t>
  </si>
  <si>
    <t>Gambia</t>
  </si>
  <si>
    <t>GMB</t>
  </si>
  <si>
    <t>Madagascar</t>
  </si>
  <si>
    <t>MDG</t>
  </si>
  <si>
    <t>Afghanistan</t>
  </si>
  <si>
    <t>AFG</t>
  </si>
  <si>
    <t>Mozambique</t>
  </si>
  <si>
    <t>MOZ</t>
  </si>
  <si>
    <t>Liberia</t>
  </si>
  <si>
    <t>LBR</t>
  </si>
  <si>
    <t>Sierra Leone</t>
  </si>
  <si>
    <t>SLE</t>
  </si>
  <si>
    <t>Sudan</t>
  </si>
  <si>
    <t>SDN</t>
  </si>
  <si>
    <t>Guinea</t>
  </si>
  <si>
    <t>GIN</t>
  </si>
  <si>
    <t>Central African Republic</t>
  </si>
  <si>
    <t>CAF</t>
  </si>
  <si>
    <t>Niger</t>
  </si>
  <si>
    <t>NER</t>
  </si>
  <si>
    <t>American Samoa</t>
  </si>
  <si>
    <t>ASM</t>
  </si>
  <si>
    <t>Cambodia</t>
  </si>
  <si>
    <t>KHM</t>
  </si>
  <si>
    <t>Lower middle income</t>
  </si>
  <si>
    <t>Eritrea</t>
  </si>
  <si>
    <t>ERI</t>
  </si>
  <si>
    <t>North Korea</t>
  </si>
  <si>
    <t>PRK</t>
  </si>
  <si>
    <t>Bolivia</t>
  </si>
  <si>
    <t>BOL</t>
  </si>
  <si>
    <t>Honduras</t>
  </si>
  <si>
    <t>HND</t>
  </si>
  <si>
    <t>Nicaragua</t>
  </si>
  <si>
    <t>NIC</t>
  </si>
  <si>
    <t>Bangladesh</t>
  </si>
  <si>
    <t>BGD</t>
  </si>
  <si>
    <t>Papua New Guinea</t>
  </si>
  <si>
    <t>PNG</t>
  </si>
  <si>
    <t>India</t>
  </si>
  <si>
    <t>IND</t>
  </si>
  <si>
    <t>Ghana</t>
  </si>
  <si>
    <t>GHA</t>
  </si>
  <si>
    <t>Solomon Islands</t>
  </si>
  <si>
    <t>SLB</t>
  </si>
  <si>
    <t>Philippines</t>
  </si>
  <si>
    <t>PHL</t>
  </si>
  <si>
    <t>Benin</t>
  </si>
  <si>
    <t>BEN</t>
  </si>
  <si>
    <t>Zambia</t>
  </si>
  <si>
    <t>ZMB</t>
  </si>
  <si>
    <t>Comoros</t>
  </si>
  <si>
    <t>COM</t>
  </si>
  <si>
    <t>Tunisia</t>
  </si>
  <si>
    <t>TUN</t>
  </si>
  <si>
    <t>Uganda</t>
  </si>
  <si>
    <t>UGA</t>
  </si>
  <si>
    <t>Djibouti</t>
  </si>
  <si>
    <t>DJI</t>
  </si>
  <si>
    <t>Tanzania</t>
  </si>
  <si>
    <t>TZA</t>
  </si>
  <si>
    <t>Kenya</t>
  </si>
  <si>
    <t>KEN</t>
  </si>
  <si>
    <t>Egypt</t>
  </si>
  <si>
    <t>EGY</t>
  </si>
  <si>
    <t>Morocco</t>
  </si>
  <si>
    <t>MAR</t>
  </si>
  <si>
    <t>Mongolia</t>
  </si>
  <si>
    <t>MNG</t>
  </si>
  <si>
    <t>Nigeria</t>
  </si>
  <si>
    <t>NGA</t>
  </si>
  <si>
    <t>Myanmar</t>
  </si>
  <si>
    <t>MMR</t>
  </si>
  <si>
    <t>Lesotho</t>
  </si>
  <si>
    <t>LSO</t>
  </si>
  <si>
    <t>Togo</t>
  </si>
  <si>
    <t>TGO</t>
  </si>
  <si>
    <t>Mauritania</t>
  </si>
  <si>
    <t>MRT</t>
  </si>
  <si>
    <t>Cameroon</t>
  </si>
  <si>
    <t>CMR</t>
  </si>
  <si>
    <t>Cote d'Ivoire</t>
  </si>
  <si>
    <t>CIV</t>
  </si>
  <si>
    <t>Nepal</t>
  </si>
  <si>
    <t>NPL</t>
  </si>
  <si>
    <t>Angola</t>
  </si>
  <si>
    <t>AGO</t>
  </si>
  <si>
    <t>Zimbabwe</t>
  </si>
  <si>
    <t>ZWE</t>
  </si>
  <si>
    <t>Congo</t>
  </si>
  <si>
    <t>COG</t>
  </si>
  <si>
    <t>Senegal</t>
  </si>
  <si>
    <t>SEN</t>
  </si>
  <si>
    <t>Kyrgyzstan</t>
  </si>
  <si>
    <t>KGZ</t>
  </si>
  <si>
    <t>Ukraine</t>
  </si>
  <si>
    <t>UKR</t>
  </si>
  <si>
    <t>Pakistan</t>
  </si>
  <si>
    <t>PAK</t>
  </si>
  <si>
    <t>Haiti</t>
  </si>
  <si>
    <t>HTI</t>
  </si>
  <si>
    <t>Kiribati</t>
  </si>
  <si>
    <t>KIR</t>
  </si>
  <si>
    <t>Bhutan</t>
  </si>
  <si>
    <t>BTN</t>
  </si>
  <si>
    <t>Sao Tome and Principe</t>
  </si>
  <si>
    <t>STP</t>
  </si>
  <si>
    <t>Tajikistan</t>
  </si>
  <si>
    <t>TJK</t>
  </si>
  <si>
    <t>Moldova</t>
  </si>
  <si>
    <t>MDA</t>
  </si>
  <si>
    <t>Peru</t>
  </si>
  <si>
    <t>PER</t>
  </si>
  <si>
    <t>Upper middle income</t>
  </si>
  <si>
    <t>Costa Rica</t>
  </si>
  <si>
    <t>CRI</t>
  </si>
  <si>
    <t>Ecuador</t>
  </si>
  <si>
    <t>ECU</t>
  </si>
  <si>
    <t>Iran</t>
  </si>
  <si>
    <t>IRN</t>
  </si>
  <si>
    <t>El Salvador</t>
  </si>
  <si>
    <t>SLV</t>
  </si>
  <si>
    <t>Colombia</t>
  </si>
  <si>
    <t>COL</t>
  </si>
  <si>
    <t>Thailand</t>
  </si>
  <si>
    <t>THA</t>
  </si>
  <si>
    <t>Mauritius</t>
  </si>
  <si>
    <t>MUS</t>
  </si>
  <si>
    <t>Turkey</t>
  </si>
  <si>
    <t>TUR</t>
  </si>
  <si>
    <t>China</t>
  </si>
  <si>
    <t>CHN</t>
  </si>
  <si>
    <t>Mexico</t>
  </si>
  <si>
    <t>MEX</t>
  </si>
  <si>
    <t>Jordan</t>
  </si>
  <si>
    <t>JOR</t>
  </si>
  <si>
    <t>Guatemala</t>
  </si>
  <si>
    <t>GTM</t>
  </si>
  <si>
    <t>Venezuela</t>
  </si>
  <si>
    <t>VEN</t>
  </si>
  <si>
    <t>Cuba</t>
  </si>
  <si>
    <t>CUB</t>
  </si>
  <si>
    <t>Lebanon</t>
  </si>
  <si>
    <t>LBN</t>
  </si>
  <si>
    <t>Maldives</t>
  </si>
  <si>
    <t>MDV</t>
  </si>
  <si>
    <t>Kazakhstan</t>
  </si>
  <si>
    <t>KAZ</t>
  </si>
  <si>
    <t>Brazil</t>
  </si>
  <si>
    <t>BRA</t>
  </si>
  <si>
    <t>Belize</t>
  </si>
  <si>
    <t>BLZ</t>
  </si>
  <si>
    <t>Sri Lanka</t>
  </si>
  <si>
    <t>LKA</t>
  </si>
  <si>
    <t>Algeria</t>
  </si>
  <si>
    <t>DZA</t>
  </si>
  <si>
    <t>Saint Lucia</t>
  </si>
  <si>
    <t>LCA</t>
  </si>
  <si>
    <t>Saint Vincent and the Grenadines</t>
  </si>
  <si>
    <t>VCT</t>
  </si>
  <si>
    <t>Guyana</t>
  </si>
  <si>
    <t>GUY</t>
  </si>
  <si>
    <t>Gabon</t>
  </si>
  <si>
    <t>GAB</t>
  </si>
  <si>
    <t>Malaysia</t>
  </si>
  <si>
    <t>MYS</t>
  </si>
  <si>
    <t>Fiji</t>
  </si>
  <si>
    <t>FJI</t>
  </si>
  <si>
    <t>South Africa</t>
  </si>
  <si>
    <t>ZAF</t>
  </si>
  <si>
    <t>Romania</t>
  </si>
  <si>
    <t>ROU</t>
  </si>
  <si>
    <t>Equatorial Guinea</t>
  </si>
  <si>
    <t>GNQ</t>
  </si>
  <si>
    <t>Suriname</t>
  </si>
  <si>
    <t>SUR</t>
  </si>
  <si>
    <t>Serbia</t>
  </si>
  <si>
    <t>SRB</t>
  </si>
  <si>
    <t>Samoa</t>
  </si>
  <si>
    <t>WSM</t>
  </si>
  <si>
    <t>Namibia</t>
  </si>
  <si>
    <t>NAM</t>
  </si>
  <si>
    <t>Turkmenistan</t>
  </si>
  <si>
    <t>TKM</t>
  </si>
  <si>
    <t>Bulgaria</t>
  </si>
  <si>
    <t>BGR</t>
  </si>
  <si>
    <t>Montenegro</t>
  </si>
  <si>
    <t>MNE</t>
  </si>
  <si>
    <t>Saint Kitts and Nevis</t>
  </si>
  <si>
    <t>KNA</t>
  </si>
  <si>
    <t>Azerbaijan</t>
  </si>
  <si>
    <t>AZE</t>
  </si>
  <si>
    <t>Nauru</t>
  </si>
  <si>
    <t>NRU</t>
  </si>
  <si>
    <t>Botswana</t>
  </si>
  <si>
    <t>BWA</t>
  </si>
  <si>
    <t>Bosnia and Herzegovina</t>
  </si>
  <si>
    <t>BIH</t>
  </si>
  <si>
    <t>Georgia</t>
  </si>
  <si>
    <t>GEO</t>
  </si>
  <si>
    <t>Jamaica</t>
  </si>
  <si>
    <t>JAM</t>
  </si>
  <si>
    <t>Grenada</t>
  </si>
  <si>
    <t>GRD</t>
  </si>
  <si>
    <t>Vanuatu</t>
  </si>
  <si>
    <t>VUT</t>
  </si>
  <si>
    <t>Libya</t>
  </si>
  <si>
    <t>LBY</t>
  </si>
  <si>
    <t>Uzbekistan</t>
  </si>
  <si>
    <t>UZB</t>
  </si>
  <si>
    <t>Albania</t>
  </si>
  <si>
    <t>ALB</t>
  </si>
  <si>
    <t>Indonesia</t>
  </si>
  <si>
    <t>IDN</t>
  </si>
  <si>
    <t>Dominican Republic</t>
  </si>
  <si>
    <t>DOM</t>
  </si>
  <si>
    <t>Tonga</t>
  </si>
  <si>
    <t>TON</t>
  </si>
  <si>
    <t>Dominica</t>
  </si>
  <si>
    <t>DMA</t>
  </si>
  <si>
    <t>Argentina</t>
  </si>
  <si>
    <t>ARG</t>
  </si>
  <si>
    <t>Iraq</t>
  </si>
  <si>
    <t>IRQ</t>
  </si>
  <si>
    <t>Armenia</t>
  </si>
  <si>
    <t>ARM</t>
  </si>
  <si>
    <t>Belarus</t>
  </si>
  <si>
    <t>BLR</t>
  </si>
  <si>
    <t>Tuvalu</t>
  </si>
  <si>
    <t>TUV</t>
  </si>
  <si>
    <t>Paraguay</t>
  </si>
  <si>
    <t>PRY</t>
  </si>
  <si>
    <t>Row Labels</t>
  </si>
  <si>
    <t>Grand Total</t>
  </si>
  <si>
    <t>Sum of pop_unc</t>
  </si>
  <si>
    <t>Average of htn</t>
  </si>
  <si>
    <t>Average of controln</t>
  </si>
  <si>
    <t>Average of control</t>
  </si>
  <si>
    <t>Min of control</t>
  </si>
  <si>
    <t>Max of control</t>
  </si>
  <si>
    <t>StdDevp of pop_unc2</t>
  </si>
  <si>
    <t>HTN (%)</t>
  </si>
  <si>
    <t>Total population without controlled BP</t>
  </si>
  <si>
    <t>BP Control (%)</t>
  </si>
  <si>
    <t>BP Control (min)</t>
  </si>
  <si>
    <t>BP Control (Max)</t>
  </si>
  <si>
    <t>Min of htn</t>
  </si>
  <si>
    <t>Max of htn2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</si>
</sst>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23.873354861113" createdVersion="8" refreshedVersion="8" minRefreshableVersion="3" recordCount="181" xr:uid="{923AD00C-352B-41C7-8A54-F311928BFBEC}">
  <cacheSource type="worksheet">
    <worksheetSource ref="A1:AC182" sheet="Sheet1"/>
  </cacheSource>
  <cacheFields count="29">
    <cacheField name="Country" numFmtId="0">
      <sharedItems/>
    </cacheField>
    <cacheField name="Country_code" numFmtId="0">
      <sharedItems/>
    </cacheField>
    <cacheField name="Sex_x" numFmtId="0">
      <sharedItems/>
    </cacheField>
    <cacheField name="Year_x" numFmtId="0">
      <sharedItems containsSemiMixedTypes="0" containsString="0" containsNumber="1" containsInteger="1" minValue="2019" maxValue="2019"/>
    </cacheField>
    <cacheField name="htn" numFmtId="0">
      <sharedItems containsSemiMixedTypes="0" containsString="0" containsNumber="1" minValue="20.629889599999998" maxValue="56.250543099999987"/>
    </cacheField>
    <cacheField name="treat" numFmtId="0">
      <sharedItems containsSemiMixedTypes="0" containsString="0" containsNumber="1" minValue="10.518787400000001" maxValue="73.161602599999995"/>
    </cacheField>
    <cacheField name="control" numFmtId="0">
      <sharedItems containsSemiMixedTypes="0" containsString="0" containsNumber="1" minValue="4.3524572499999996" maxValue="60.467807699999987"/>
    </cacheField>
    <cacheField name="diagn" numFmtId="0">
      <sharedItems containsSemiMixedTypes="0" containsString="0" containsNumber="1" minValue="23.148715249999999" maxValue="83.341831450000001"/>
    </cacheField>
    <cacheField name="untreatedstage2HTN" numFmtId="0">
      <sharedItems containsSemiMixedTypes="0" containsString="0" containsNumber="1" minValue="5.4377434500000001" maxValue="36.0510473"/>
    </cacheField>
    <cacheField name="Income" numFmtId="0">
      <sharedItems count="4">
        <s v="High income"/>
        <s v="Low income"/>
        <s v="Lower middle income"/>
        <s v="Upper middle income"/>
      </sharedItems>
    </cacheField>
    <cacheField name="pop" numFmtId="0">
      <sharedItems containsSemiMixedTypes="0" containsString="0" containsNumber="1" containsInteger="1" minValue="8000" maxValue="1040000000"/>
    </cacheField>
    <cacheField name="Code" numFmtId="0">
      <sharedItems/>
    </cacheField>
    <cacheField name="Year" numFmtId="0">
      <sharedItems containsSemiMixedTypes="0" containsString="0" containsNumber="1" containsInteger="1" minValue="1980" maxValue="2021"/>
    </cacheField>
    <cacheField name="phy" numFmtId="0">
      <sharedItems containsSemiMixedTypes="0" containsString="0" containsNumber="1" minValue="2.3E-2" maxValue="8.4269999999999996"/>
    </cacheField>
    <cacheField name="treatn" numFmtId="0">
      <sharedItems containsSemiMixedTypes="0" containsString="0" containsNumber="1" minValue="3.1269668704867728" maxValue="30.373524768009311"/>
    </cacheField>
    <cacheField name="controln" numFmtId="0">
      <sharedItems containsSemiMixedTypes="0" containsString="0" containsNumber="1" minValue="1.671805065326283" maxValue="18.656792443596281"/>
    </cacheField>
    <cacheField name="diagng" numFmtId="0">
      <sharedItems containsSemiMixedTypes="0" containsString="0" containsNumber="1" minValue="6.8815218835093024" maxValue="36.082162336194621"/>
    </cacheField>
    <cacheField name="htn2" numFmtId="0">
      <sharedItems containsSemiMixedTypes="0" containsString="0" containsNumber="1" minValue="8.7504115101380471" maxValue="48.834733512725762"/>
    </cacheField>
    <cacheField name="htn_s1_visit" numFmtId="0">
      <sharedItems containsSemiMixedTypes="0" containsString="0" containsNumber="1" minValue="40051.256591999998" maxValue="3874734970.0799999"/>
    </cacheField>
    <cacheField name="htn_s2_visit" numFmtId="0">
      <sharedItems containsSemiMixedTypes="0" containsString="0" containsNumber="1" minValue="20025.628295999999" maxValue="1937367485.04"/>
    </cacheField>
    <cacheField name="htn_s3_visit" numFmtId="0">
      <sharedItems containsSemiMixedTypes="0" containsString="0" containsNumber="1" minValue="10012.814147999999" maxValue="968683742.5200001"/>
    </cacheField>
    <cacheField name="phy_s1_25" numFmtId="0">
      <sharedItems containsSemiMixedTypes="0" containsString="0" containsNumber="1" minValue="500.6407074" maxValue="48434187.126000002"/>
    </cacheField>
    <cacheField name="phy_s2_25" numFmtId="0">
      <sharedItems containsSemiMixedTypes="0" containsString="0" containsNumber="1" minValue="250.3203537" maxValue="24217093.563000001"/>
    </cacheField>
    <cacheField name="phy_s3_25" numFmtId="0">
      <sharedItems containsSemiMixedTypes="0" containsString="0" containsNumber="1" minValue="125.16017685" maxValue="12108546.781500001"/>
    </cacheField>
    <cacheField name="phy_s1_50" numFmtId="0">
      <sharedItems containsSemiMixedTypes="0" containsString="0" containsNumber="1" minValue="1001.2814148" maxValue="96868374.252000004"/>
    </cacheField>
    <cacheField name="phy_s2_50" numFmtId="0">
      <sharedItems containsSemiMixedTypes="0" containsString="0" containsNumber="1" minValue="500.6407074" maxValue="48434187.126000002"/>
    </cacheField>
    <cacheField name="phy_s3_50" numFmtId="0">
      <sharedItems containsSemiMixedTypes="0" containsString="0" containsNumber="1" minValue="250.3203537" maxValue="24217093.563000001"/>
    </cacheField>
    <cacheField name="phy_avail" numFmtId="0">
      <sharedItems containsSemiMixedTypes="0" containsString="0" containsNumber="1" minValue="10000" maxValue="2387000000"/>
    </cacheField>
    <cacheField name="pop_unc" numFmtId="0">
      <sharedItems containsSemiMixedTypes="0" containsString="0" containsNumber="1" minValue="271.85741954908809" maxValue="48162142.14519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s v="Canada"/>
    <s v="CAN"/>
    <s v="Men"/>
    <n v="2019"/>
    <n v="22.134900699999999"/>
    <n v="73.161602599999995"/>
    <n v="60.467807699999987"/>
    <n v="77.577279749999988"/>
    <n v="10.416527200000001"/>
    <x v="0"/>
    <n v="31800000"/>
    <s v="CAN"/>
    <n v="2021"/>
    <n v="2.464"/>
    <n v="16.19424808603862"/>
    <n v="13.38448918986195"/>
    <n v="17.171653838423701"/>
    <n v="8.7504115101380471"/>
    <n v="84466781.071199998"/>
    <n v="42233390.535599999"/>
    <n v="21116695.2678"/>
    <n v="1055834.76339"/>
    <n v="527917.38169499999"/>
    <n v="263958.69084749999"/>
    <n v="2111669.52678"/>
    <n v="1055834.76339"/>
    <n v="527917.38169499999"/>
    <n v="78355200"/>
    <n v="4256267.5623761006"/>
  </r>
  <r>
    <s v="South Korea"/>
    <s v="KOR"/>
    <s v="Men"/>
    <n v="2019"/>
    <n v="26.585851900000002"/>
    <n v="72.315199300000003"/>
    <n v="53.536059350000002"/>
    <n v="72.343489900000009"/>
    <n v="5.4377434500000001"/>
    <x v="0"/>
    <n v="42000000"/>
    <s v="KOR"/>
    <n v="2020"/>
    <n v="2.508"/>
    <n v="19.225611787087839"/>
    <n v="14.2330174518871"/>
    <n v="19.233133084105461"/>
    <n v="12.352834448112899"/>
    <n v="133992693.57600001"/>
    <n v="66996346.788000003"/>
    <n v="33498173.394000001"/>
    <n v="1674908.6697"/>
    <n v="837454.33484999987"/>
    <n v="418727.16742499988"/>
    <n v="3349817.339399999"/>
    <n v="1674908.6697"/>
    <n v="837454.33484999987"/>
    <n v="105336000"/>
    <n v="5977867.3297925806"/>
  </r>
  <r>
    <s v="Iceland"/>
    <s v="ISL"/>
    <s v="Men"/>
    <n v="2019"/>
    <n v="27.539103950000001"/>
    <n v="71.386730450000002"/>
    <n v="51.932247349999997"/>
    <n v="82.428401999999991"/>
    <n v="6.2499262499999997"/>
    <x v="0"/>
    <n v="290000"/>
    <s v="ISL"/>
    <n v="2019"/>
    <n v="3.891"/>
    <n v="19.6592659051318"/>
    <n v="14.30167558128762"/>
    <n v="22.700043311103869"/>
    <n v="13.237428368712379"/>
    <n v="958360.81745999993"/>
    <n v="479180.40873000002"/>
    <n v="239590.20436500001"/>
    <n v="11979.51021825"/>
    <n v="5989.7551091250007"/>
    <n v="2994.8775545624999"/>
    <n v="23959.020436499999"/>
    <n v="11979.51021825"/>
    <n v="5989.7551091250007"/>
    <n v="1128390"/>
    <n v="41474.859185734087"/>
  </r>
  <r>
    <s v="Switzerland"/>
    <s v="CHE"/>
    <s v="Men"/>
    <n v="2019"/>
    <n v="21.958333799999998"/>
    <n v="56.319601599999999"/>
    <n v="37.305772750000003"/>
    <n v="73.236029849999994"/>
    <n v="8.7654526500000003"/>
    <x v="0"/>
    <n v="6700000"/>
    <s v="CHE"/>
    <n v="2021"/>
    <n v="4.4429999999999996"/>
    <n v="12.36684611415814"/>
    <n v="8.1917261071144392"/>
    <n v="16.081411896330639"/>
    <n v="13.766607692885559"/>
    <n v="17654500.3752"/>
    <n v="8827250.187599998"/>
    <n v="4413625.093799999"/>
    <n v="220681.25469"/>
    <n v="110340.627345"/>
    <n v="55170.313672499993"/>
    <n v="441362.50937999989"/>
    <n v="220681.25469"/>
    <n v="110340.627345"/>
    <n v="29768100"/>
    <n v="548845.64917666744"/>
  </r>
  <r>
    <s v="Malta"/>
    <s v="MLT"/>
    <s v="Men"/>
    <n v="2019"/>
    <n v="29.443240750000001"/>
    <n v="66.835219649999999"/>
    <n v="45.42575815"/>
    <n v="71.668655700000002"/>
    <n v="5.5671774000000003"/>
    <x v="0"/>
    <n v="380000"/>
    <s v="MLT"/>
    <n v="2021"/>
    <n v="5.4850000000000003"/>
    <n v="19.678454627340809"/>
    <n v="13.374815334617249"/>
    <n v="21.1015748400396"/>
    <n v="16.068425415382759"/>
    <n v="1342611.7782000001"/>
    <n v="671305.88910000015"/>
    <n v="335652.94455000007"/>
    <n v="16782.647227500009"/>
    <n v="8391.3236137500026"/>
    <n v="4195.6618068750013"/>
    <n v="33565.29445500001"/>
    <n v="16782.647227500009"/>
    <n v="8391.3236137500026"/>
    <n v="2084300"/>
    <n v="50824.298271545536"/>
  </r>
  <r>
    <s v="Germany"/>
    <s v="DEU"/>
    <s v="Men"/>
    <n v="2019"/>
    <n v="29.691383949999999"/>
    <n v="63.02110235"/>
    <n v="45.597674150000003"/>
    <n v="71.519513099999998"/>
    <n v="6.9214708500000004"/>
    <x v="0"/>
    <n v="69000000"/>
    <s v="DEU"/>
    <n v="2021"/>
    <n v="4.5179999999999998"/>
    <n v="18.71183746826097"/>
    <n v="13.538580504146401"/>
    <n v="21.235133233691549"/>
    <n v="16.1528034458536"/>
    <n v="245844659.10600001"/>
    <n v="122922329.553"/>
    <n v="61461164.776499987"/>
    <n v="3073058.238824999"/>
    <n v="1536529.1194124999"/>
    <n v="768264.55970624986"/>
    <n v="6146116.4776499989"/>
    <n v="3073058.238824999"/>
    <n v="1536529.1194124999"/>
    <n v="311742000"/>
    <n v="9341620.5478610154"/>
  </r>
  <r>
    <s v="Portugal"/>
    <s v="PRT"/>
    <s v="Men"/>
    <n v="2019"/>
    <n v="32.48634715"/>
    <n v="64.055211200000002"/>
    <n v="45.171435850000002"/>
    <n v="69.530736599999997"/>
    <n v="5.9467148499999993"/>
    <x v="0"/>
    <n v="8100000"/>
    <s v="PRT"/>
    <n v="2020"/>
    <n v="5.6150000000000002"/>
    <n v="20.809198278097679"/>
    <n v="14.67454946287056"/>
    <n v="22.587996467828109"/>
    <n v="17.811797687129449"/>
    <n v="31576729.4298"/>
    <n v="15788364.7149"/>
    <n v="7894182.35745"/>
    <n v="394709.11787249998"/>
    <n v="197354.55893624999"/>
    <n v="98677.279468125009"/>
    <n v="789418.23574500007"/>
    <n v="394709.11787249998"/>
    <n v="197354.55893624999"/>
    <n v="45481500"/>
    <n v="1188638.5064925151"/>
  </r>
  <r>
    <s v="Belgium"/>
    <s v="BEL"/>
    <s v="Men"/>
    <n v="2019"/>
    <n v="29.967630450000001"/>
    <n v="60.057982049999993"/>
    <n v="38.517202599999997"/>
    <n v="67.707651200000001"/>
    <n v="8.1527952999999993"/>
    <x v="0"/>
    <n v="8300000"/>
    <s v="BEL"/>
    <n v="2021"/>
    <n v="6.2569999999999997"/>
    <n v="17.99795411647133"/>
    <n v="11.542692934845791"/>
    <n v="20.290378697990992"/>
    <n v="18.424937515154209"/>
    <n v="29847759.928199999"/>
    <n v="14923879.9641"/>
    <n v="7461939.9820499988"/>
    <n v="373096.99910249998"/>
    <n v="186548.49955124999"/>
    <n v="93274.249775625009"/>
    <n v="746193.99820500007"/>
    <n v="373096.99910249998"/>
    <n v="186548.49955124999"/>
    <n v="51933100"/>
    <n v="958043.5135922007"/>
  </r>
  <r>
    <s v="Spain"/>
    <s v="ESP"/>
    <s v="Men"/>
    <n v="2019"/>
    <n v="27.163116850000002"/>
    <n v="54.483266399999998"/>
    <n v="32.015487049999997"/>
    <n v="66.483821750000004"/>
    <n v="7.9490940999999999"/>
    <x v="0"/>
    <n v="36000000"/>
    <s v="ESP"/>
    <n v="2020"/>
    <n v="4.577"/>
    <n v="14.799353315928791"/>
    <n v="8.6964041574881197"/>
    <n v="18.059078188298219"/>
    <n v="18.46671269251188"/>
    <n v="117344664.792"/>
    <n v="58672332.396000013"/>
    <n v="29336166.197999999"/>
    <n v="1466808.3099"/>
    <n v="733404.15495000011"/>
    <n v="366702.07747500011"/>
    <n v="2933616.6198"/>
    <n v="1466808.3099"/>
    <n v="733404.15495000011"/>
    <n v="164772000"/>
    <n v="3130705.4966957229"/>
  </r>
  <r>
    <s v="United Kingdom"/>
    <s v="GBR"/>
    <s v="Men"/>
    <n v="2019"/>
    <n v="26.461932399999998"/>
    <n v="47.611723299999987"/>
    <n v="29.9334369"/>
    <n v="58.95563134999999"/>
    <n v="11.064408999999999"/>
    <x v="0"/>
    <n v="51000000"/>
    <s v="GBR"/>
    <n v="2021"/>
    <n v="3.1709999999999998"/>
    <n v="12.59898203412105"/>
    <n v="7.9209658374746548"/>
    <n v="15.600799313830199"/>
    <n v="18.540966562525341"/>
    <n v="161947026.28799999"/>
    <n v="80973513.143999994"/>
    <n v="40486756.571999997"/>
    <n v="2024337.8285999999"/>
    <n v="1012168.9142999999"/>
    <n v="506084.45714999997"/>
    <n v="4048675.6571999998"/>
    <n v="2024337.8285999999"/>
    <n v="1012168.9142999999"/>
    <n v="161721000"/>
    <n v="4039692.577112074"/>
  </r>
  <r>
    <s v="Singapore"/>
    <s v="SGP"/>
    <s v="Men"/>
    <n v="2019"/>
    <n v="31.274244700000001"/>
    <n v="60.901708249999999"/>
    <n v="37.873074500000001"/>
    <n v="66.283802600000001"/>
    <n v="8.9383466500000015"/>
    <x v="0"/>
    <n v="4000000"/>
    <s v="SGP"/>
    <n v="2019"/>
    <n v="2.4340000000000002"/>
    <n v="19.046549264585089"/>
    <n v="11.844517994543301"/>
    <n v="20.72975862158896"/>
    <n v="19.429726705456691"/>
    <n v="15011637.456"/>
    <n v="7505818.7279999992"/>
    <n v="3752909.3640000001"/>
    <n v="187645.4682"/>
    <n v="93822.734100000001"/>
    <n v="46911.367050000001"/>
    <n v="375290.93640000001"/>
    <n v="187645.4682"/>
    <n v="93822.734100000001"/>
    <n v="9736000"/>
    <n v="473780.71978173201"/>
  </r>
  <r>
    <s v="Cyprus"/>
    <s v="CYP"/>
    <s v="Men"/>
    <n v="2019"/>
    <n v="30.861537999999999"/>
    <n v="55.39507845"/>
    <n v="33.825250500000003"/>
    <n v="65.1129538"/>
    <n v="9.0608908499999998"/>
    <x v="0"/>
    <n v="950000"/>
    <s v="CYP"/>
    <n v="2021"/>
    <n v="5.375"/>
    <n v="17.095773185976562"/>
    <n v="10.438992536652689"/>
    <n v="20.094858979909439"/>
    <n v="20.422545463347308"/>
    <n v="3518215.3319999999"/>
    <n v="1759107.666"/>
    <n v="879553.83299999998"/>
    <n v="43977.691650000001"/>
    <n v="21988.845825"/>
    <n v="10994.4229125"/>
    <n v="87955.383300000001"/>
    <n v="43977.691650000001"/>
    <n v="21988.845825"/>
    <n v="5106250"/>
    <n v="99170.429098200533"/>
  </r>
  <r>
    <s v="Andorra"/>
    <s v="AND"/>
    <s v="Men"/>
    <n v="2019"/>
    <n v="30.9506075"/>
    <n v="55.542873850000007"/>
    <n v="33.641101949999999"/>
    <n v="65.202818600000001"/>
    <n v="9.0681067000000013"/>
    <x v="0"/>
    <n v="64000"/>
    <s v="AND"/>
    <n v="2015"/>
    <n v="3.6259999999999999"/>
    <n v="17.190856879533641"/>
    <n v="10.412125423219351"/>
    <n v="20.18066846382299"/>
    <n v="20.53848207678065"/>
    <n v="237700.66560000001"/>
    <n v="118850.3328"/>
    <n v="59425.166400000009"/>
    <n v="2971.2583200000008"/>
    <n v="1485.62916"/>
    <n v="742.81458000000021"/>
    <n v="5942.5166400000016"/>
    <n v="2971.2583200000008"/>
    <n v="1485.62916"/>
    <n v="232064"/>
    <n v="6663.7602708603818"/>
  </r>
  <r>
    <s v="Greece"/>
    <s v="GRC"/>
    <s v="Men"/>
    <n v="2019"/>
    <n v="31.3386222"/>
    <n v="61.277050200000012"/>
    <n v="34.023673500000001"/>
    <n v="64.791790499999991"/>
    <n v="7.7821414500000001"/>
    <x v="0"/>
    <n v="8500000"/>
    <s v="GRC"/>
    <n v="2020"/>
    <n v="6.306"/>
    <n v="19.203383257482351"/>
    <n v="10.662550496726521"/>
    <n v="20.304854441410491"/>
    <n v="20.676071703273479"/>
    <n v="31965394.644000001"/>
    <n v="15982697.322000001"/>
    <n v="7991348.6609999994"/>
    <n v="399567.43304999999"/>
    <n v="199783.716525"/>
    <n v="99891.858262499998"/>
    <n v="799134.86609999998"/>
    <n v="399567.43304999999"/>
    <n v="199783.716525"/>
    <n v="53601000"/>
    <n v="906316.79222175386"/>
  </r>
  <r>
    <s v="France"/>
    <s v="FRA"/>
    <s v="Men"/>
    <n v="2019"/>
    <n v="29.27743525"/>
    <n v="52.807140799999999"/>
    <n v="29.002036199999999"/>
    <n v="65.222374500000001"/>
    <n v="9.9782361000000002"/>
    <x v="0"/>
    <n v="52000000"/>
    <s v="FRA"/>
    <n v="2020"/>
    <n v="3.3239999999999998"/>
    <n v="15.46057645509633"/>
    <n v="8.4910523696365594"/>
    <n v="19.09543846275001"/>
    <n v="20.786382880363441"/>
    <n v="182691195.96000001"/>
    <n v="91345597.980000004"/>
    <n v="45672798.990000002"/>
    <n v="2283639.9495000001"/>
    <n v="1141819.9747500001"/>
    <n v="570909.98737500003"/>
    <n v="4567279.8990000002"/>
    <n v="2283639.9495000001"/>
    <n v="1141819.9747500001"/>
    <n v="172848000"/>
    <n v="4415347.2322110115"/>
  </r>
  <r>
    <s v="Israel"/>
    <s v="ISR"/>
    <s v="Men"/>
    <n v="2019"/>
    <n v="29.146082499999999"/>
    <n v="53.123821399999997"/>
    <n v="27.547978400000002"/>
    <n v="63.420483949999998"/>
    <n v="9.6344071499999995"/>
    <x v="0"/>
    <n v="8000000"/>
    <s v="ISR"/>
    <n v="2021"/>
    <n v="3.6539999999999999"/>
    <n v="15.483512812396651"/>
    <n v="8.02915651154618"/>
    <n v="18.484586573966261"/>
    <n v="21.116925988453819"/>
    <n v="27980239.199999999"/>
    <n v="13990119.6"/>
    <n v="6995059.7999999998"/>
    <n v="349752.99"/>
    <n v="174876.495"/>
    <n v="87438.247499999998"/>
    <n v="699505.98"/>
    <n v="349752.99"/>
    <n v="174876.495"/>
    <n v="29232000"/>
    <n v="642332.52092369436"/>
  </r>
  <r>
    <s v="Luxembourg"/>
    <s v="LUX"/>
    <s v="Men"/>
    <n v="2019"/>
    <n v="30.387065199999999"/>
    <n v="51.214176000000002"/>
    <n v="30.276346449999998"/>
    <n v="59.202019150000012"/>
    <n v="10.28590185"/>
    <x v="0"/>
    <n v="490000"/>
    <s v="LUX"/>
    <n v="2017"/>
    <n v="2.9849999999999999"/>
    <n v="15.562485052762749"/>
    <n v="9.2000931359393867"/>
    <n v="17.989756158826989"/>
    <n v="21.186972064060619"/>
    <n v="1786759.4337599999"/>
    <n v="893379.71688000008"/>
    <n v="446689.85843999998"/>
    <n v="22334.492922000001"/>
    <n v="11167.246461000001"/>
    <n v="5583.6232305000012"/>
    <n v="44668.98584400001"/>
    <n v="22334.492922000001"/>
    <n v="11167.246461000001"/>
    <n v="1462650"/>
    <n v="45080.456366102997"/>
  </r>
  <r>
    <s v="Norway"/>
    <s v="NOR"/>
    <s v="Men"/>
    <n v="2019"/>
    <n v="30.4157987"/>
    <n v="46.658274200000001"/>
    <n v="28.7634328"/>
    <n v="64.408414149999999"/>
    <n v="11.94990385"/>
    <x v="0"/>
    <n v="4300000"/>
    <s v="NOR"/>
    <n v="2021"/>
    <n v="5.1680000000000001"/>
    <n v="14.19148675756604"/>
    <n v="8.7486278196577754"/>
    <n v="19.590333593726321"/>
    <n v="21.66717088034223"/>
    <n v="15694552.1292"/>
    <n v="7847276.0646000002"/>
    <n v="3923638.0323000001"/>
    <n v="196181.90161500001"/>
    <n v="98090.95080749999"/>
    <n v="49045.475403750002"/>
    <n v="392363.80323000002"/>
    <n v="196181.90161500001"/>
    <n v="98090.95080749999"/>
    <n v="22222400"/>
    <n v="376190.99624528427"/>
  </r>
  <r>
    <s v="Australia"/>
    <s v="AUS"/>
    <s v="Men"/>
    <n v="2019"/>
    <n v="29.282887550000002"/>
    <n v="48.115412499999998"/>
    <n v="25.9565403"/>
    <n v="59.5077085"/>
    <n v="11.60623715"/>
    <x v="0"/>
    <n v="20000000"/>
    <s v="AUS"/>
    <n v="2020"/>
    <n v="4.1020000000000003"/>
    <n v="14.08958213659364"/>
    <n v="7.6008245079194303"/>
    <n v="17.425575363636788"/>
    <n v="21.682063042080571"/>
    <n v="70278930.120000005"/>
    <n v="35139465.060000002"/>
    <n v="17569732.530000001"/>
    <n v="878486.62650000013"/>
    <n v="439243.31325000012"/>
    <n v="219621.656625"/>
    <n v="1756973.253"/>
    <n v="878486.62650000013"/>
    <n v="439243.31325000012"/>
    <n v="82040000"/>
    <n v="1520164.901583886"/>
  </r>
  <r>
    <s v="New Zealand"/>
    <s v="NZL"/>
    <s v="Men"/>
    <n v="2019"/>
    <n v="31.003751999999999"/>
    <n v="49.685837500000012"/>
    <n v="27.5838924"/>
    <n v="63.101281649999997"/>
    <n v="12.7072851"/>
    <x v="0"/>
    <n v="4100000"/>
    <s v="NZL"/>
    <n v="2021"/>
    <n v="3.516"/>
    <n v="15.404473837623"/>
    <n v="8.5520415916428494"/>
    <n v="19.563764871587509"/>
    <n v="22.451710408357151"/>
    <n v="15253845.983999999"/>
    <n v="7626922.9920000006"/>
    <n v="3813461.4959999998"/>
    <n v="190673.07480000009"/>
    <n v="95336.53740000003"/>
    <n v="47668.268700000022"/>
    <n v="381346.14960000012"/>
    <n v="190673.07480000009"/>
    <n v="95336.53740000003"/>
    <n v="14415600"/>
    <n v="350633.70525735681"/>
  </r>
  <r>
    <s v="Japan"/>
    <s v="JPN"/>
    <s v="Men"/>
    <n v="2019"/>
    <n v="31.383483349999999"/>
    <n v="48.533314349999998"/>
    <n v="27.201574149999999"/>
    <n v="67.32556455000001"/>
    <n v="11.926906000000001"/>
    <x v="0"/>
    <n v="108000000"/>
    <s v="JPN"/>
    <n v="2020"/>
    <n v="2.6139999999999999"/>
    <n v="15.23144462823541"/>
    <n v="8.5368014943031554"/>
    <n v="21.129107340842761"/>
    <n v="22.846681855696851"/>
    <n v="406729944.21600008"/>
    <n v="203364972.10800001"/>
    <n v="101682486.05400001"/>
    <n v="5084124.3027000017"/>
    <n v="2542062.1513500009"/>
    <n v="1271031.075675"/>
    <n v="10168248.6054"/>
    <n v="5084124.3027000017"/>
    <n v="2542062.1513500009"/>
    <n v="282312000"/>
    <n v="9219745.6138474084"/>
  </r>
  <r>
    <s v="Netherlands"/>
    <s v="NLD"/>
    <s v="Men"/>
    <n v="2019"/>
    <n v="30.50558535"/>
    <n v="43.04454965"/>
    <n v="23.49735905"/>
    <n v="51.877307999999999"/>
    <n v="16.464990749999998"/>
    <x v="0"/>
    <n v="13000000"/>
    <s v="NLD"/>
    <n v="2020"/>
    <n v="3.8359999999999999"/>
    <n v="13.13099183200387"/>
    <n v="7.1680069199936982"/>
    <n v="15.82547646922238"/>
    <n v="23.3375784300063"/>
    <n v="47588713.145999998"/>
    <n v="23794356.572999999"/>
    <n v="11897178.286499999"/>
    <n v="594858.91432500002"/>
    <n v="297429.45716250001"/>
    <n v="148714.72858125"/>
    <n v="1189717.82865"/>
    <n v="594858.91432500002"/>
    <n v="297429.45716250001"/>
    <n v="49868000"/>
    <n v="931840.89959918079"/>
  </r>
  <r>
    <s v="Chile"/>
    <s v="CHL"/>
    <s v="Men"/>
    <n v="2019"/>
    <n v="36.059588900000001"/>
    <n v="59.048229599999999"/>
    <n v="34.243835949999998"/>
    <n v="71.705820250000002"/>
    <n v="11.090491249999999"/>
    <x v="0"/>
    <n v="14200000"/>
    <s v="CHL"/>
    <n v="2021"/>
    <n v="2.9729999999999999"/>
    <n v="21.292548846488121"/>
    <n v="12.34818646716041"/>
    <n v="25.856823999522948"/>
    <n v="23.711402432839591"/>
    <n v="61445539.485599987"/>
    <n v="30722769.742800001"/>
    <n v="15361384.871400001"/>
    <n v="768069.24356999993"/>
    <n v="384034.62178500002"/>
    <n v="192017.31089250001"/>
    <n v="1536138.4871400001"/>
    <n v="768069.24356999993"/>
    <n v="384034.62178500002"/>
    <n v="42216600"/>
    <n v="1753442.478336778"/>
  </r>
  <r>
    <s v="Sweden"/>
    <s v="SWE"/>
    <s v="Men"/>
    <n v="2019"/>
    <n v="30.122414150000001"/>
    <n v="39.703854700000001"/>
    <n v="19.843554950000001"/>
    <n v="54.117920300000002"/>
    <n v="14.5569986"/>
    <x v="0"/>
    <n v="8200000"/>
    <s v="SWE"/>
    <n v="2020"/>
    <n v="7.0620000000000003"/>
    <n v="11.95975954624824"/>
    <n v="5.9773578041218256"/>
    <n v="16.301624082132921"/>
    <n v="24.145056345878171"/>
    <n v="29640455.523600001"/>
    <n v="14820227.7618"/>
    <n v="7410113.8808999993"/>
    <n v="370505.69404500001"/>
    <n v="185252.84702250001"/>
    <n v="92626.423511250003"/>
    <n v="741011.38809000002"/>
    <n v="370505.69404500001"/>
    <n v="185252.84702250001"/>
    <n v="57908400"/>
    <n v="490143.33993798972"/>
  </r>
  <r>
    <s v="Italy"/>
    <s v="ITA"/>
    <s v="Men"/>
    <n v="2019"/>
    <n v="33.873454500000001"/>
    <n v="54.485977650000002"/>
    <n v="28.712249450000002"/>
    <n v="62.290456849999998"/>
    <n v="8.0613647000000004"/>
    <x v="0"/>
    <n v="52000000"/>
    <s v="ITA"/>
    <n v="2021"/>
    <n v="4.1260000000000003"/>
    <n v="18.45628284815292"/>
    <n v="9.7258307533722501"/>
    <n v="21.099929558926881"/>
    <n v="24.147623746627751"/>
    <n v="211370356.08000001"/>
    <n v="105685178.04000001"/>
    <n v="52842589.020000003"/>
    <n v="2642129.4509999999"/>
    <n v="1321064.7254999999"/>
    <n v="660532.36275000009"/>
    <n v="5284258.9020000007"/>
    <n v="2642129.4509999999"/>
    <n v="1321064.7254999999"/>
    <n v="214552000"/>
    <n v="5057431.9917535698"/>
  </r>
  <r>
    <s v="Ireland"/>
    <s v="IRL"/>
    <s v="Men"/>
    <n v="2019"/>
    <n v="32.406810550000003"/>
    <n v="41.346401299999997"/>
    <n v="24.348563550000001"/>
    <n v="50.873217150000002"/>
    <n v="14.98235925"/>
    <x v="0"/>
    <n v="3900000"/>
    <s v="IRL"/>
    <n v="2021"/>
    <n v="4.0620000000000003"/>
    <n v="13.399049938533739"/>
    <n v="7.8905928612948522"/>
    <n v="16.48638710249061"/>
    <n v="24.51621768870514"/>
    <n v="15166387.337400001"/>
    <n v="7583193.6686999984"/>
    <n v="3791596.8343499992"/>
    <n v="189579.84171750001"/>
    <n v="94789.920858749989"/>
    <n v="47394.960429374987"/>
    <n v="379159.68343500001"/>
    <n v="189579.84171750001"/>
    <n v="94789.920858749989"/>
    <n v="15841800"/>
    <n v="307733.12159049918"/>
  </r>
  <r>
    <s v="Austria"/>
    <s v="AUT"/>
    <s v="Men"/>
    <n v="2019"/>
    <n v="33.851017550000002"/>
    <n v="53.951668249999997"/>
    <n v="27.28666685"/>
    <n v="63.39594305"/>
    <n v="11.392375899999999"/>
    <x v="0"/>
    <n v="7400000"/>
    <s v="AUT"/>
    <n v="2021"/>
    <n v="5.4589999999999996"/>
    <n v="18.263188687825281"/>
    <n v="9.2368143842035337"/>
    <n v="21.460171807843508"/>
    <n v="24.614203165796471"/>
    <n v="30059703.584399998"/>
    <n v="15029851.792199999"/>
    <n v="7514925.8960999995"/>
    <n v="375746.29480500001"/>
    <n v="187873.14740250001"/>
    <n v="93936.573701250003"/>
    <n v="751492.58961000002"/>
    <n v="375746.29480500001"/>
    <n v="187873.14740250001"/>
    <n v="40396600"/>
    <n v="683524.26443106146"/>
  </r>
  <r>
    <s v="Greenland"/>
    <s v="GRL"/>
    <s v="Men"/>
    <n v="2019"/>
    <n v="33.1115602"/>
    <n v="42.357761050000001"/>
    <n v="24.470823299999999"/>
    <n v="54.622002149999993"/>
    <n v="14.706868050000001"/>
    <x v="0"/>
    <n v="46000"/>
    <s v="GRL"/>
    <n v="1980"/>
    <n v="1.135"/>
    <n v="14.025315549442899"/>
    <n v="8.1026713884151267"/>
    <n v="18.08619712434254"/>
    <n v="25.008888811584871"/>
    <n v="182775.81230399999"/>
    <n v="91387.906151999996"/>
    <n v="45693.953075999998"/>
    <n v="2284.6976537999999"/>
    <n v="1142.3488268999999"/>
    <n v="571.17441344999997"/>
    <n v="4569.3953075999998"/>
    <n v="2284.6976537999999"/>
    <n v="1142.3488268999999"/>
    <n v="52210"/>
    <n v="3727.2288386709579"/>
  </r>
  <r>
    <s v="Panama"/>
    <s v="PAN"/>
    <s v="Men"/>
    <n v="2019"/>
    <n v="36.048380799999997"/>
    <n v="54.814933400000001"/>
    <n v="28.577041449999999"/>
    <n v="67.290579750000006"/>
    <n v="12.569633550000001"/>
    <x v="0"/>
    <n v="2600000"/>
    <s v="PAN"/>
    <n v="2020"/>
    <n v="1.629"/>
    <n v="19.759895927298391"/>
    <n v="10.301560723269841"/>
    <n v="24.257164430807691"/>
    <n v="25.74682007673016"/>
    <n v="11247094.809599999"/>
    <n v="5623547.4048000006"/>
    <n v="2811773.7023999998"/>
    <n v="140588.68512000001"/>
    <n v="70294.342560000005"/>
    <n v="35147.171280000002"/>
    <n v="281177.37024000002"/>
    <n v="140588.68512000001"/>
    <n v="70294.342560000005"/>
    <n v="4235400"/>
    <n v="267840.57880501589"/>
  </r>
  <r>
    <s v="Finland"/>
    <s v="FIN"/>
    <s v="Men"/>
    <n v="2019"/>
    <n v="35.839722700000003"/>
    <n v="51.361483500000013"/>
    <n v="28.051368549999999"/>
    <n v="68.344200099999995"/>
    <n v="11.52679915"/>
    <x v="0"/>
    <n v="4500000"/>
    <s v="FIN"/>
    <n v="2020"/>
    <n v="4.3250000000000002"/>
    <n v="18.40781326100625"/>
    <n v="10.05353270187501"/>
    <n v="24.49437179737312"/>
    <n v="25.786189998124989"/>
    <n v="19353450.258000001"/>
    <n v="9676725.1289999988"/>
    <n v="4838362.5644999994"/>
    <n v="241918.12822499999"/>
    <n v="120959.0641125"/>
    <n v="60479.532056249998"/>
    <n v="483836.25644999999"/>
    <n v="241918.12822499999"/>
    <n v="120959.0641125"/>
    <n v="19462500"/>
    <n v="452408.97158437542"/>
  </r>
  <r>
    <s v="Saudi Arabia"/>
    <s v="SAU"/>
    <s v="Men"/>
    <n v="2019"/>
    <n v="33.220879600000004"/>
    <n v="43.23297075"/>
    <n v="22.278229899999999"/>
    <n v="53.469368699999997"/>
    <n v="15.160124850000001"/>
    <x v="0"/>
    <n v="21000000"/>
    <s v="SAU"/>
    <n v="2021"/>
    <n v="2.7890000000000001"/>
    <n v="14.362373160360709"/>
    <n v="7.4010239320902"/>
    <n v="17.762994598707081"/>
    <n v="25.819855667909799"/>
    <n v="83716616.591999993"/>
    <n v="41858308.295999996"/>
    <n v="20929154.147999998"/>
    <n v="1046457.7074"/>
    <n v="523228.85369999998"/>
    <n v="261614.42684999999"/>
    <n v="2092915.4147999999"/>
    <n v="1046457.7074"/>
    <n v="523228.85369999998"/>
    <n v="58569000"/>
    <n v="1554215.025738942"/>
  </r>
  <r>
    <s v="Kuwait"/>
    <s v="KWT"/>
    <s v="Men"/>
    <n v="2019"/>
    <n v="39.386009749999999"/>
    <n v="58.938616449999998"/>
    <n v="32.90262955"/>
    <n v="65.62816325"/>
    <n v="10.42941195"/>
    <x v="0"/>
    <n v="2900000"/>
    <s v="KWT"/>
    <n v="2020"/>
    <n v="2.2930000000000001"/>
    <n v="23.21356922151211"/>
    <n v="12.95903288256938"/>
    <n v="25.848314776390922"/>
    <n v="26.426976867430621"/>
    <n v="13706331.392999999"/>
    <n v="6853165.6964999996"/>
    <n v="3426582.8482499998"/>
    <n v="171329.14241249999"/>
    <n v="85664.57120625001"/>
    <n v="42832.285603124998"/>
    <n v="342658.28482499998"/>
    <n v="171329.14241249999"/>
    <n v="85664.57120625001"/>
    <n v="6649700"/>
    <n v="375811.95359451202"/>
  </r>
  <r>
    <s v="Marshall Islands"/>
    <s v="MHL"/>
    <s v="Men"/>
    <n v="2019"/>
    <n v="31.84323955"/>
    <n v="30.206796600000001"/>
    <n v="14.6133401"/>
    <n v="45.46313335"/>
    <n v="24.025297850000001"/>
    <x v="0"/>
    <n v="40000"/>
    <s v="MHL"/>
    <n v="2012"/>
    <n v="0.46"/>
    <n v="9.6188226017192555"/>
    <n v="4.65336089429921"/>
    <n v="14.476934459576441"/>
    <n v="27.189878655700799"/>
    <n v="152847.54983999999"/>
    <n v="76423.774920000011"/>
    <n v="38211.887460000013"/>
    <n v="1910.5943729999999"/>
    <n v="955.29718650000018"/>
    <n v="477.64859325000009"/>
    <n v="3821.1887460000012"/>
    <n v="1910.5943729999999"/>
    <n v="955.29718650000018"/>
    <n v="18400"/>
    <n v="1861.344357719684"/>
  </r>
  <r>
    <s v="Slovakia"/>
    <s v="SVK"/>
    <s v="Men"/>
    <n v="2019"/>
    <n v="42.717550600000003"/>
    <n v="64.193654949999996"/>
    <n v="35.307574600000002"/>
    <n v="72.834239249999996"/>
    <n v="8.5619765999999995"/>
    <x v="0"/>
    <n v="4100000"/>
    <s v="SVK"/>
    <n v="2021"/>
    <n v="4.6289999999999996"/>
    <n v="27.421957035255652"/>
    <n v="15.08253104538775"/>
    <n v="31.113003005743799"/>
    <n v="27.635019554612249"/>
    <n v="21017034.895199999"/>
    <n v="10508517.4476"/>
    <n v="5254258.7237999998"/>
    <n v="262712.93618999998"/>
    <n v="131356.46809499999"/>
    <n v="65678.234047499995"/>
    <n v="525425.87237999996"/>
    <n v="262712.93618999998"/>
    <n v="131356.46809499999"/>
    <n v="18978900"/>
    <n v="618383.77286089759"/>
  </r>
  <r>
    <s v="Barbados"/>
    <s v="BRB"/>
    <s v="Men"/>
    <n v="2019"/>
    <n v="41.634935749999997"/>
    <n v="59.670571150000008"/>
    <n v="33.304947899999988"/>
    <n v="69.884429699999998"/>
    <n v="14.387951449999999"/>
    <x v="0"/>
    <n v="210000"/>
    <s v="BRB"/>
    <n v="2017"/>
    <n v="2.5499999999999998"/>
    <n v="24.843803959960539"/>
    <n v="13.866493659735969"/>
    <n v="29.096337404848921"/>
    <n v="27.768442090264031"/>
    <n v="1049200.3809"/>
    <n v="524600.19044999999"/>
    <n v="262300.095225"/>
    <n v="13115.00476125"/>
    <n v="6557.5023806250001"/>
    <n v="3278.7511903125001"/>
    <n v="26230.0095225"/>
    <n v="13115.00476125"/>
    <n v="6557.5023806250001"/>
    <n v="535500"/>
    <n v="29119.636685445541"/>
  </r>
  <r>
    <s v="Qatar"/>
    <s v="QAT"/>
    <s v="Men"/>
    <n v="2019"/>
    <n v="39.633303499999997"/>
    <n v="54.134294250000004"/>
    <n v="26.8752812"/>
    <n v="60.95064434999999"/>
    <n v="12.36597615"/>
    <x v="0"/>
    <n v="1500000"/>
    <s v="QAT"/>
    <n v="2018"/>
    <n v="2.4990000000000001"/>
    <n v="21.45520913768555"/>
    <n v="10.65156176447444"/>
    <n v="24.1567538604411"/>
    <n v="28.98174173552556"/>
    <n v="7133994.629999999"/>
    <n v="3566997.314999999"/>
    <n v="1783498.6575"/>
    <n v="89174.932874999999"/>
    <n v="44587.466437499999"/>
    <n v="22293.73321875"/>
    <n v="178349.86575"/>
    <n v="89174.932874999999"/>
    <n v="44587.466437499999"/>
    <n v="3748500"/>
    <n v="159773.4264671166"/>
  </r>
  <r>
    <s v="Bahrain"/>
    <s v="BHR"/>
    <s v="Men"/>
    <n v="2019"/>
    <n v="37.717524400000002"/>
    <n v="44.412833650000003"/>
    <n v="20.446232949999999"/>
    <n v="54.039217500000007"/>
    <n v="15.244449700000001"/>
    <x v="0"/>
    <n v="1400000"/>
    <s v="BHR"/>
    <n v="2016"/>
    <n v="0.84199999999999997"/>
    <n v="16.751421368670162"/>
    <n v="7.7118129017970913"/>
    <n v="20.382255046131579"/>
    <n v="30.00571149820291"/>
    <n v="6336544.099200001"/>
    <n v="3168272.0496"/>
    <n v="1584136.0248"/>
    <n v="79206.801240000015"/>
    <n v="39603.400620000008"/>
    <n v="19801.70031"/>
    <n v="158413.60248"/>
    <n v="79206.801240000015"/>
    <n v="39603.400620000008"/>
    <n v="1178800"/>
    <n v="107965.38062515931"/>
  </r>
  <r>
    <s v="Uruguay"/>
    <s v="URY"/>
    <s v="Men"/>
    <n v="2019"/>
    <n v="42.448109950000003"/>
    <n v="54.961467050000003"/>
    <n v="29.15264505"/>
    <n v="66.881159550000007"/>
    <n v="13.53176225"/>
    <x v="0"/>
    <n v="2600000"/>
    <s v="URY"/>
    <n v="2021"/>
    <n v="6.2"/>
    <n v="23.330103963517029"/>
    <n v="12.37474682415723"/>
    <n v="28.389788141618929"/>
    <n v="30.073363125842771"/>
    <n v="13243810.304400001"/>
    <n v="6621905.1522000004"/>
    <n v="3310952.5761000002"/>
    <n v="165547.62880499999"/>
    <n v="82773.814402500022"/>
    <n v="41386.907201250011"/>
    <n v="331095.25761000009"/>
    <n v="165547.62880499999"/>
    <n v="82773.814402500022"/>
    <n v="16120000"/>
    <n v="321743.41742808803"/>
  </r>
  <r>
    <s v="United Arab Emirates"/>
    <s v="ARE"/>
    <s v="Men"/>
    <n v="2019"/>
    <n v="39.172839400000001"/>
    <n v="40.341949550000002"/>
    <n v="21.4607727"/>
    <n v="46.51228055"/>
    <n v="16.6450888"/>
    <x v="0"/>
    <n v="7000000"/>
    <s v="ARE"/>
    <n v="2020"/>
    <n v="2.879"/>
    <n v="15.803087108050519"/>
    <n v="8.4067940237700434"/>
    <n v="18.220180961128939"/>
    <n v="30.766045376229961"/>
    <n v="32905185.096000001"/>
    <n v="16452592.548"/>
    <n v="8226296.2740000011"/>
    <n v="411314.81370000012"/>
    <n v="205657.40685000009"/>
    <n v="102828.703425"/>
    <n v="822629.62740000023"/>
    <n v="411314.81370000012"/>
    <n v="205657.40685000009"/>
    <n v="20153000"/>
    <n v="588475.58166390308"/>
  </r>
  <r>
    <s v="Seychelles"/>
    <s v="SYC"/>
    <s v="Men"/>
    <n v="2019"/>
    <n v="44.02794265"/>
    <n v="55.830747950000003"/>
    <n v="27.161895950000002"/>
    <n v="66.410675150000003"/>
    <n v="16.498083699999999"/>
    <x v="0"/>
    <n v="70000"/>
    <s v="SYC"/>
    <n v="2019"/>
    <n v="2.1070000000000002"/>
    <n v="24.581129688492052"/>
    <n v="11.958823971518671"/>
    <n v="29.239253968519801"/>
    <n v="32.069118678481331"/>
    <n v="369834.71825999999"/>
    <n v="184917.35913"/>
    <n v="92458.679564999999"/>
    <n v="4622.9339782500001"/>
    <n v="2311.4669891250001"/>
    <n v="1155.7334945625"/>
    <n v="9245.8679565000002"/>
    <n v="4622.9339782500001"/>
    <n v="2311.4669891250001"/>
    <n v="147490"/>
    <n v="8371.1767800630696"/>
  </r>
  <r>
    <s v="Denmark"/>
    <s v="DNK"/>
    <s v="Men"/>
    <n v="2019"/>
    <n v="35.936248749999997"/>
    <n v="26.18772805"/>
    <n v="9.5155259999999995"/>
    <n v="56.117730199999997"/>
    <n v="22.33679845"/>
    <x v="0"/>
    <n v="5200000"/>
    <s v="DNK"/>
    <n v="2019"/>
    <n v="4.2640000000000002"/>
    <n v="9.4108870940215237"/>
    <n v="3.4195230932309242"/>
    <n v="20.166607117525871"/>
    <n v="32.516725656769083"/>
    <n v="22424219.219999999"/>
    <n v="11212109.609999999"/>
    <n v="5606054.8049999997"/>
    <n v="280302.74024999997"/>
    <n v="140151.37012499999"/>
    <n v="70075.685062499993"/>
    <n v="560605.48049999995"/>
    <n v="280302.74024999997"/>
    <n v="140151.37012499999"/>
    <n v="22172800"/>
    <n v="177815.2008480081"/>
  </r>
  <r>
    <s v="Antigua and Barbuda"/>
    <s v="ATG"/>
    <s v="Men"/>
    <n v="2019"/>
    <n v="42.564703999999999"/>
    <n v="48.707303199999998"/>
    <n v="22.768374300000001"/>
    <n v="62.525707650000008"/>
    <n v="16.920579050000001"/>
    <x v="0"/>
    <n v="68000"/>
    <s v="ATG"/>
    <n v="2017"/>
    <n v="2.8980000000000001"/>
    <n v="20.732119433462529"/>
    <n v="9.6912911264070711"/>
    <n v="26.613882385127859"/>
    <n v="32.873412873592933"/>
    <n v="347327.98463999998"/>
    <n v="173663.99231999999"/>
    <n v="86831.99616000001"/>
    <n v="4341.5998080000008"/>
    <n v="2170.799904"/>
    <n v="1085.399952"/>
    <n v="8683.1996160000017"/>
    <n v="4341.5998080000008"/>
    <n v="2170.799904"/>
    <n v="197064"/>
    <n v="6590.0779659568088"/>
  </r>
  <r>
    <s v="Poland"/>
    <s v="POL"/>
    <s v="Men"/>
    <n v="2019"/>
    <n v="49.073393299999999"/>
    <n v="61.894078899999997"/>
    <n v="32.880528150000004"/>
    <n v="69.424276699999993"/>
    <n v="8.7425128999999995"/>
    <x v="0"/>
    <n v="28000000"/>
    <s v="POL"/>
    <n v="2020"/>
    <n v="3.714"/>
    <n v="30.373524768009311"/>
    <n v="16.135590898166711"/>
    <n v="34.068848350671253"/>
    <n v="32.937802401833288"/>
    <n v="164886601.48800001"/>
    <n v="82443300.744000003"/>
    <n v="41221650.372000001"/>
    <n v="2061082.5186000001"/>
    <n v="1030541.2593"/>
    <n v="515270.62965000002"/>
    <n v="4122165.0372000001"/>
    <n v="2061082.5186000001"/>
    <n v="1030541.2593"/>
    <n v="103992000"/>
    <n v="4517965.4514866797"/>
  </r>
  <r>
    <s v="Puerto Rico"/>
    <s v="PRI"/>
    <s v="Men"/>
    <n v="2019"/>
    <n v="42.482686350000002"/>
    <n v="48.823907949999999"/>
    <n v="22.3888496"/>
    <n v="62.52362364999999"/>
    <n v="16.903390250000001"/>
    <x v="0"/>
    <n v="3200000"/>
    <s v="PRI"/>
    <n v="1995"/>
    <n v="1.75"/>
    <n v="20.74170767821121"/>
    <n v="9.5113847529412308"/>
    <n v="26.561714929883919"/>
    <n v="32.971301597058769"/>
    <n v="16313351.5584"/>
    <n v="8156675.7791999998"/>
    <n v="4078337.8895999999"/>
    <n v="203916.89447999999"/>
    <n v="101958.44723999999"/>
    <n v="50979.223619999997"/>
    <n v="407833.78895999998"/>
    <n v="203916.89447999999"/>
    <n v="101958.44723999999"/>
    <n v="5600000"/>
    <n v="304364.31209411938"/>
  </r>
  <r>
    <s v="Bermuda"/>
    <s v="BMU"/>
    <s v="Men"/>
    <n v="2019"/>
    <n v="42.567620750000003"/>
    <n v="49.066659250000001"/>
    <n v="22.428937399999999"/>
    <n v="62.574378649999993"/>
    <n v="16.89350005"/>
    <x v="0"/>
    <n v="50000"/>
    <s v="BMU"/>
    <n v="1997"/>
    <n v="1.766"/>
    <n v="20.886509424234799"/>
    <n v="9.5474650106869134"/>
    <n v="26.63642419040097"/>
    <n v="33.02015573931309"/>
    <n v="255405.72450000001"/>
    <n v="127702.86225000001"/>
    <n v="63851.43112500001"/>
    <n v="3192.5715562500009"/>
    <n v="1596.285778125"/>
    <n v="798.14288906250022"/>
    <n v="6385.1431125000017"/>
    <n v="3192.5715562500009"/>
    <n v="1596.285778125"/>
    <n v="88300"/>
    <n v="4773.7325053434561"/>
  </r>
  <r>
    <s v="Trinidad and Tobago"/>
    <s v="TTO"/>
    <s v="Men"/>
    <n v="2019"/>
    <n v="42.3931714"/>
    <n v="46.717571599999999"/>
    <n v="20.8956762"/>
    <n v="59.9629537"/>
    <n v="18.624053700000001"/>
    <x v="0"/>
    <n v="1100000"/>
    <s v="TTO"/>
    <n v="2021"/>
    <n v="3.4119999999999999"/>
    <n v="19.805060202305722"/>
    <n v="8.8583398266550066"/>
    <n v="25.420197738543639"/>
    <n v="33.534831573345002"/>
    <n v="5595898.6248000003"/>
    <n v="2797949.3124000002"/>
    <n v="1398974.6562000001"/>
    <n v="69948.732810000001"/>
    <n v="34974.366405000001"/>
    <n v="17487.1832025"/>
    <n v="139897.46562"/>
    <n v="69948.732810000001"/>
    <n v="34974.366405000001"/>
    <n v="3753200"/>
    <n v="97441.738093205073"/>
  </r>
  <r>
    <s v="Estonia"/>
    <s v="EST"/>
    <s v="Men"/>
    <n v="2019"/>
    <n v="40.019731049999997"/>
    <n v="38.885635700000002"/>
    <n v="15.9665333"/>
    <n v="51.362930549999987"/>
    <n v="14.518953550000001"/>
    <x v="0"/>
    <n v="900000"/>
    <s v="EST"/>
    <n v="2020"/>
    <n v="3.863"/>
    <n v="15.561926824222789"/>
    <n v="6.3897636846686909"/>
    <n v="20.55530666550829"/>
    <n v="33.629967365331311"/>
    <n v="4322130.9534"/>
    <n v="2161065.4767"/>
    <n v="1080532.73835"/>
    <n v="54026.6369175"/>
    <n v="27013.31845875"/>
    <n v="13506.659229375"/>
    <n v="108053.273835"/>
    <n v="54026.6369175"/>
    <n v="27013.31845875"/>
    <n v="3476700"/>
    <n v="57507.873162018201"/>
  </r>
  <r>
    <s v="Slovenia"/>
    <s v="SVN"/>
    <s v="Men"/>
    <n v="2019"/>
    <n v="45.120659199999999"/>
    <n v="52.803792350000002"/>
    <n v="23.34353145"/>
    <n v="64.046436849999992"/>
    <n v="11.65670085"/>
    <x v="0"/>
    <n v="1500000"/>
    <s v="SVN"/>
    <n v="2020"/>
    <n v="3.2789999999999999"/>
    <n v="23.82541919091917"/>
    <n v="10.532755270799321"/>
    <n v="28.898174500831711"/>
    <n v="34.587903929200678"/>
    <n v="8121718.6559999986"/>
    <n v="4060859.3280000002"/>
    <n v="2030429.6640000001"/>
    <n v="101521.4832"/>
    <n v="50760.741600000008"/>
    <n v="25380.370800000001"/>
    <n v="203042.9664"/>
    <n v="101521.4832"/>
    <n v="50760.741600000008"/>
    <n v="4918500"/>
    <n v="157991.32906198979"/>
  </r>
  <r>
    <s v="Bahamas"/>
    <s v="BHS"/>
    <s v="Men"/>
    <n v="2019"/>
    <n v="44.592701300000002"/>
    <n v="52.602213200000001"/>
    <n v="22.241308950000001"/>
    <n v="65.276270100000005"/>
    <n v="12.969470250000001"/>
    <x v="0"/>
    <n v="310000"/>
    <s v="BHS"/>
    <n v="2017"/>
    <n v="1.855"/>
    <n v="23.45674780946517"/>
    <n v="9.9180004652836669"/>
    <n v="29.108452145474221"/>
    <n v="34.674700834716333"/>
    <n v="1658848.4883600001"/>
    <n v="829424.24418000015"/>
    <n v="414712.12209000008"/>
    <n v="20735.60610450001"/>
    <n v="10367.803052249999"/>
    <n v="5183.9015261250024"/>
    <n v="41471.212209000012"/>
    <n v="20735.60610450001"/>
    <n v="10367.803052249999"/>
    <n v="575050"/>
    <n v="30745.801442379368"/>
  </r>
  <r>
    <s v="Latvia"/>
    <s v="LVA"/>
    <s v="Men"/>
    <n v="2019"/>
    <n v="43.895021900000003"/>
    <n v="50.884559149999987"/>
    <n v="17.347224449999999"/>
    <n v="67.9546414"/>
    <n v="14.773611799999999"/>
    <x v="0"/>
    <n v="1300000"/>
    <s v="LVA"/>
    <n v="2020"/>
    <n v="3.3450000000000002"/>
    <n v="22.33578838261095"/>
    <n v="7.614567971369655"/>
    <n v="29.828704724596459"/>
    <n v="36.280453928630337"/>
    <n v="6847623.4163999986"/>
    <n v="3423811.7081999988"/>
    <n v="1711905.8541000001"/>
    <n v="85595.292704999971"/>
    <n v="42797.646352499993"/>
    <n v="21398.823176249989"/>
    <n v="171190.58540999991"/>
    <n v="85595.292704999971"/>
    <n v="42797.646352499993"/>
    <n v="4348500"/>
    <n v="98989.38362780551"/>
  </r>
  <r>
    <s v="Oman"/>
    <s v="OMN"/>
    <s v="Men"/>
    <n v="2019"/>
    <n v="43.520383500000001"/>
    <n v="37.691503099999998"/>
    <n v="15.6114921"/>
    <n v="43.321947199999997"/>
    <n v="18.973027349999999"/>
    <x v="0"/>
    <n v="3000000"/>
    <s v="OMN"/>
    <n v="2020"/>
    <n v="1.994"/>
    <n v="16.403486696034388"/>
    <n v="6.7941812319922033"/>
    <n v="18.85387756110751"/>
    <n v="36.726202268007803"/>
    <n v="15667338.060000001"/>
    <n v="7833669.0300000003"/>
    <n v="3916834.5150000001"/>
    <n v="195841.72575000001"/>
    <n v="97920.862875000006"/>
    <n v="48960.431437500003"/>
    <n v="391683.45150000002"/>
    <n v="195841.72575000001"/>
    <n v="97920.862875000006"/>
    <n v="5982000"/>
    <n v="203825.43695976611"/>
  </r>
  <r>
    <s v="Hungary"/>
    <s v="HUN"/>
    <s v="Men"/>
    <n v="2019"/>
    <n v="48.391434400000001"/>
    <n v="53.077852849999999"/>
    <n v="23.258012600000001"/>
    <n v="61.520004299999997"/>
    <n v="12.2422188"/>
    <x v="0"/>
    <n v="7100000"/>
    <s v="HUN"/>
    <n v="2021"/>
    <n v="3.2909999999999999"/>
    <n v="25.685134342836282"/>
    <n v="11.254885910072741"/>
    <n v="29.770412523711681"/>
    <n v="37.136548489927257"/>
    <n v="41229502.108800001"/>
    <n v="20614751.054400001"/>
    <n v="10307375.5272"/>
    <n v="515368.77636000002"/>
    <n v="257684.38818000001"/>
    <n v="128842.19409"/>
    <n v="1030737.55272"/>
    <n v="515368.77636000002"/>
    <n v="257684.38818000001"/>
    <n v="23366100"/>
    <n v="799096.89961516415"/>
  </r>
  <r>
    <s v="French Polynesia"/>
    <s v="PYF"/>
    <s v="Men"/>
    <n v="2019"/>
    <n v="42.606098449999998"/>
    <n v="30.486550749999999"/>
    <n v="12.2181531"/>
    <n v="42.986983899999998"/>
    <n v="25.962313000000002"/>
    <x v="0"/>
    <n v="200000"/>
    <s v="PYF"/>
    <n v="2000"/>
    <n v="1.6970000000000001"/>
    <n v="12.989129826554221"/>
    <n v="5.2056783385577274"/>
    <n v="18.315076681119649"/>
    <n v="37.40042011144228"/>
    <n v="1022546.3628"/>
    <n v="511273.18140000012"/>
    <n v="255636.5907"/>
    <n v="12781.829535000001"/>
    <n v="6390.9147675000013"/>
    <n v="3195.4573837500011"/>
    <n v="25563.659070000009"/>
    <n v="12781.829535000001"/>
    <n v="6390.9147675000013"/>
    <n v="339400"/>
    <n v="10411.356677115449"/>
  </r>
  <r>
    <s v="Palau"/>
    <s v="PLW"/>
    <s v="Men"/>
    <n v="2019"/>
    <n v="43.794089499999998"/>
    <n v="37.050045500000003"/>
    <n v="14.525718400000001"/>
    <n v="54.757609350000003"/>
    <n v="20.928717800000001"/>
    <x v="0"/>
    <n v="20000"/>
    <s v="PLW"/>
    <n v="2020"/>
    <n v="1.778"/>
    <n v="16.225730086060722"/>
    <n v="6.361406116613967"/>
    <n v="23.980596446799371"/>
    <n v="37.432683383386028"/>
    <n v="105105.81479999999"/>
    <n v="52552.907399999996"/>
    <n v="26276.453699999998"/>
    <n v="1313.8226850000001"/>
    <n v="656.91134249999993"/>
    <n v="328.45567125000002"/>
    <n v="2627.6453700000002"/>
    <n v="1313.8226850000001"/>
    <n v="656.91134249999993"/>
    <n v="35560"/>
    <n v="1272.281223322793"/>
  </r>
  <r>
    <s v="Croatia"/>
    <s v="HRV"/>
    <s v="Men"/>
    <n v="2019"/>
    <n v="48.34699415"/>
    <n v="54.150506200000002"/>
    <n v="19.662576349999998"/>
    <n v="74.631655949999995"/>
    <n v="12.112101900000001"/>
    <x v="0"/>
    <n v="2800000"/>
    <s v="HRV"/>
    <n v="2019"/>
    <n v="3.4660000000000002"/>
    <n v="26.18014206470939"/>
    <n v="9.506264637673782"/>
    <n v="36.082162336194621"/>
    <n v="38.84072951232622"/>
    <n v="16244590.034399999"/>
    <n v="8122295.0172000006"/>
    <n v="4061147.5085999998"/>
    <n v="203057.37542999999"/>
    <n v="101528.68771499999"/>
    <n v="50764.343857500011"/>
    <n v="406114.75086000009"/>
    <n v="203057.37542999999"/>
    <n v="101528.68771499999"/>
    <n v="9704800"/>
    <n v="266175.40985486592"/>
  </r>
  <r>
    <s v="Lithuania"/>
    <s v="LTU"/>
    <s v="Men"/>
    <n v="2019"/>
    <n v="48.0123666"/>
    <n v="45.100738300000003"/>
    <n v="12.89822865"/>
    <n v="69.410665399999999"/>
    <n v="17.748564550000001"/>
    <x v="0"/>
    <n v="2000000"/>
    <s v="LTU"/>
    <n v="2021"/>
    <n v="4.95"/>
    <n v="21.653931811902609"/>
    <n v="6.1927448243442296"/>
    <n v="33.325703131347353"/>
    <n v="41.819621775655769"/>
    <n v="11522967.983999999"/>
    <n v="5761483.9920000006"/>
    <n v="2880741.9959999998"/>
    <n v="144037.0998"/>
    <n v="72018.549900000013"/>
    <n v="36009.274950000014"/>
    <n v="288074.19960000011"/>
    <n v="144037.0998"/>
    <n v="72018.549900000013"/>
    <n v="9900000"/>
    <n v="123854.89648688459"/>
  </r>
  <r>
    <s v="Yemen"/>
    <s v="YEM"/>
    <s v="Men"/>
    <n v="2019"/>
    <n v="29.314854350000001"/>
    <n v="36.461626950000003"/>
    <n v="16.463659849999999"/>
    <n v="44.937841849999998"/>
    <n v="14.957886650000001"/>
    <x v="1"/>
    <n v="14500000"/>
    <s v="YEM"/>
    <n v="2014"/>
    <n v="0.29399999999999998"/>
    <n v="10.68867283403284"/>
    <n v="4.8262979057069284"/>
    <n v="13.17346288636085"/>
    <n v="24.488556444293071"/>
    <n v="51007846.568999998"/>
    <n v="25503923.284499999"/>
    <n v="12751961.64225"/>
    <n v="637598.08211249998"/>
    <n v="318799.04105624999"/>
    <n v="159399.52052812499"/>
    <n v="1275196.164225"/>
    <n v="637598.08211249998"/>
    <n v="318799.04105624999"/>
    <n v="4263000"/>
    <n v="699813.19632750459"/>
  </r>
  <r>
    <s v="Ethiopia"/>
    <s v="ETH"/>
    <s v="Men"/>
    <n v="2019"/>
    <n v="27.312417499999999"/>
    <n v="15.6254016"/>
    <n v="6.121043900000001"/>
    <n v="33.709796849999996"/>
    <n v="27.942164349999999"/>
    <x v="1"/>
    <n v="70000000"/>
    <s v="ETH"/>
    <n v="2020"/>
    <n v="0.104"/>
    <n v="4.2676749210436808"/>
    <n v="1.671805065326283"/>
    <n v="9.206960454073851"/>
    <n v="25.64061243467372"/>
    <n v="229424307"/>
    <n v="114712153.5"/>
    <n v="57356076.750000007"/>
    <n v="2867803.8374999999"/>
    <n v="1433901.91875"/>
    <n v="716950.95937500009"/>
    <n v="5735607.6750000007"/>
    <n v="2867803.8374999999"/>
    <n v="1433901.91875"/>
    <n v="7280000"/>
    <n v="1170263.545728398"/>
  </r>
  <r>
    <s v="Malawi"/>
    <s v="MWI"/>
    <s v="Men"/>
    <n v="2019"/>
    <n v="29.219466000000001"/>
    <n v="22.78070185"/>
    <n v="10.1601461"/>
    <n v="35.964565299999997"/>
    <n v="26.323240550000001"/>
    <x v="1"/>
    <n v="11300000"/>
    <s v="MWI"/>
    <n v="2020"/>
    <n v="4.9000000000000002E-2"/>
    <n v="6.6563994316221224"/>
    <n v="2.9687404352398259"/>
    <n v="10.5086539298813"/>
    <n v="26.25072556476017"/>
    <n v="39621595.896000013"/>
    <n v="19810797.947999999"/>
    <n v="9905398.9740000013"/>
    <n v="495269.94870000012"/>
    <n v="247634.97435"/>
    <n v="123817.487175"/>
    <n v="990539.89740000013"/>
    <n v="495269.94870000012"/>
    <n v="247634.97435"/>
    <n v="553700"/>
    <n v="335467.66918210028"/>
  </r>
  <r>
    <s v="Burkina Faso"/>
    <s v="BFA"/>
    <s v="Men"/>
    <n v="2019"/>
    <n v="30.361976800000001"/>
    <n v="19.889192550000001"/>
    <n v="8.5379135000000002"/>
    <n v="36.723844500000013"/>
    <n v="27.560681599999999"/>
    <x v="1"/>
    <n v="10000000"/>
    <s v="BFA"/>
    <n v="2019"/>
    <n v="9.0999999999999998E-2"/>
    <n v="6.0387520277383286"/>
    <n v="2.5922793160740678"/>
    <n v="11.15008514715808"/>
    <n v="27.769697483925931"/>
    <n v="36434372.159999996"/>
    <n v="18217186.079999998"/>
    <n v="9108593.0399999991"/>
    <n v="455429.652"/>
    <n v="227714.826"/>
    <n v="113857.413"/>
    <n v="910859.304"/>
    <n v="455429.652"/>
    <n v="227714.826"/>
    <n v="910000"/>
    <n v="259227.93160740679"/>
  </r>
  <r>
    <s v="Rwanda"/>
    <s v="RWA"/>
    <s v="Men"/>
    <n v="2019"/>
    <n v="29.72744625"/>
    <n v="10.518787400000001"/>
    <n v="5.8652888000000001"/>
    <n v="23.148715249999999"/>
    <n v="25.518970150000001"/>
    <x v="1"/>
    <n v="7300000"/>
    <s v="RWA"/>
    <n v="2019"/>
    <n v="0.11600000000000001"/>
    <n v="3.1269668704867728"/>
    <n v="1.7436005754272701"/>
    <n v="6.8815218835093024"/>
    <n v="27.983845674572731"/>
    <n v="26041242.914999999"/>
    <n v="13020621.4575"/>
    <n v="6510310.7287499998"/>
    <n v="325515.53643749998"/>
    <n v="162757.76821874999"/>
    <n v="81378.884109375009"/>
    <n v="651031.07287500007"/>
    <n v="325515.53643749998"/>
    <n v="162757.76821874999"/>
    <n v="846800"/>
    <n v="127282.84200619069"/>
  </r>
  <r>
    <s v="Mali"/>
    <s v="MLI"/>
    <s v="Men"/>
    <n v="2019"/>
    <n v="34.384605150000013"/>
    <n v="34.655618850000003"/>
    <n v="14.1011773"/>
    <n v="51.343295750000003"/>
    <n v="27.312658549999998"/>
    <x v="1"/>
    <n v="10000000"/>
    <s v="MLI"/>
    <n v="2018"/>
    <n v="0.123"/>
    <n v="11.916197703861471"/>
    <n v="4.8486341361064316"/>
    <n v="17.654189514634229"/>
    <n v="29.535971013893569"/>
    <n v="41261526.180000007"/>
    <n v="20630763.09"/>
    <n v="10315381.545"/>
    <n v="515769.07725000009"/>
    <n v="257884.53862499999"/>
    <n v="128942.26931249999"/>
    <n v="1031538.1544999999"/>
    <n v="515769.07725000009"/>
    <n v="257884.53862499999"/>
    <n v="1230000"/>
    <n v="484863.41361064318"/>
  </r>
  <r>
    <s v="Burundi"/>
    <s v="BDI"/>
    <s v="Men"/>
    <n v="2019"/>
    <n v="34.084687449999997"/>
    <n v="24.673805550000001"/>
    <n v="11.2493728"/>
    <n v="40.093888749999998"/>
    <n v="26.044083650000001"/>
    <x v="1"/>
    <n v="5500000"/>
    <s v="BDI"/>
    <n v="2021"/>
    <n v="6.5000000000000002E-2"/>
    <n v="8.4099895037382542"/>
    <n v="3.8343135589653139"/>
    <n v="13.665876666988209"/>
    <n v="30.250373891034691"/>
    <n v="22495893.717"/>
    <n v="11247946.8585"/>
    <n v="5623973.429250001"/>
    <n v="281198.67146250012"/>
    <n v="140599.33573125"/>
    <n v="70299.667865625015"/>
    <n v="562397.34292500012"/>
    <n v="281198.67146250012"/>
    <n v="140599.33573125"/>
    <n v="357500"/>
    <n v="210887.2457430923"/>
  </r>
  <r>
    <s v="South Sudan"/>
    <s v="SSD"/>
    <s v="Men"/>
    <n v="2019"/>
    <n v="34.151628100000003"/>
    <n v="24.860722150000001"/>
    <n v="11.2282157"/>
    <n v="39.967695149999997"/>
    <n v="25.912268699999998"/>
    <x v="1"/>
    <n v="5200000"/>
    <s v="SSD"/>
    <n v="2018"/>
    <n v="0.04"/>
    <n v="8.4903413716423231"/>
    <n v="3.8346184681298121"/>
    <n v="13.649618607769741"/>
    <n v="30.317009631870189"/>
    <n v="21310615.9344"/>
    <n v="10655307.9672"/>
    <n v="5327653.983599999"/>
    <n v="266382.69917999988"/>
    <n v="133191.34959"/>
    <n v="66595.674794999984"/>
    <n v="532765.39835999988"/>
    <n v="266382.69917999988"/>
    <n v="133191.34959"/>
    <n v="208000"/>
    <n v="199400.1603427502"/>
  </r>
  <r>
    <s v="Somalia"/>
    <s v="SOM"/>
    <s v="Men"/>
    <n v="2019"/>
    <n v="36.030704149999998"/>
    <n v="26.117331700000001"/>
    <n v="9.49794275"/>
    <n v="39.616695700000001"/>
    <n v="27.611559"/>
    <x v="1"/>
    <n v="7000000"/>
    <s v="SOM"/>
    <n v="2014"/>
    <n v="2.3E-2"/>
    <n v="9.4102585167011661"/>
    <n v="3.4221756525888738"/>
    <n v="14.27417442167277"/>
    <n v="32.608528497411122"/>
    <n v="30265791.486000001"/>
    <n v="15132895.743000001"/>
    <n v="7566447.8714999994"/>
    <n v="378322.39357499999"/>
    <n v="189161.1967875"/>
    <n v="94580.598393749999"/>
    <n v="756644.78714999999"/>
    <n v="378322.39357499999"/>
    <n v="189161.1967875"/>
    <n v="161000"/>
    <n v="239552.29568122109"/>
  </r>
  <r>
    <s v="Chad"/>
    <s v="TCD"/>
    <s v="Men"/>
    <n v="2019"/>
    <n v="37.864725499999999"/>
    <n v="24.1174216"/>
    <n v="10.9485145"/>
    <n v="39.592923149999997"/>
    <n v="28.5117431"/>
    <x v="1"/>
    <n v="7800000"/>
    <s v="TCD"/>
    <n v="2021"/>
    <n v="5.8000000000000003E-2"/>
    <n v="9.1319954865177078"/>
    <n v="4.1456249617526977"/>
    <n v="14.99175166817345"/>
    <n v="33.719100538247297"/>
    <n v="35441383.068000004"/>
    <n v="17720691.534000002"/>
    <n v="8860345.7669999991"/>
    <n v="443017.28834999999"/>
    <n v="221508.64417499999"/>
    <n v="110754.3220875"/>
    <n v="886034.57669999998"/>
    <n v="443017.28834999999"/>
    <n v="221508.64417499999"/>
    <n v="452400"/>
    <n v="323358.7470167104"/>
  </r>
  <r>
    <s v="Gambia"/>
    <s v="GMB"/>
    <s v="Men"/>
    <n v="2019"/>
    <n v="37.458092950000001"/>
    <n v="27.304869849999999"/>
    <n v="9.436858449999999"/>
    <n v="44.338525349999998"/>
    <n v="26.912797550000001"/>
    <x v="1"/>
    <n v="1000000"/>
    <s v="GMB"/>
    <n v="2020"/>
    <n v="7.6999999999999999E-2"/>
    <n v="10.22788352828953"/>
    <n v="3.5348672097609288"/>
    <n v="16.608366038262311"/>
    <n v="33.923225740239083"/>
    <n v="4494971.1540000001"/>
    <n v="2247485.577"/>
    <n v="1123742.7885"/>
    <n v="56187.139425000001"/>
    <n v="28093.569712500001"/>
    <n v="14046.78485625"/>
    <n v="112374.27885"/>
    <n v="56187.139425000001"/>
    <n v="28093.569712500001"/>
    <n v="77000"/>
    <n v="35348.672097609291"/>
  </r>
  <r>
    <s v="Madagascar"/>
    <s v="MDG"/>
    <s v="Men"/>
    <n v="2019"/>
    <n v="36.833832049999998"/>
    <n v="15.616051049999999"/>
    <n v="6.3789903499999996"/>
    <n v="33.513106649999997"/>
    <n v="28.255064300000001"/>
    <x v="1"/>
    <n v="12000000"/>
    <s v="MDG"/>
    <n v="2018"/>
    <n v="0.19500000000000001"/>
    <n v="5.7519900165992617"/>
    <n v="2.3496265920047068"/>
    <n v="12.344161418198381"/>
    <n v="34.484205457995287"/>
    <n v="53040718.152000003"/>
    <n v="26520359.076000001"/>
    <n v="13260179.538000001"/>
    <n v="663008.97690000001"/>
    <n v="331504.48845"/>
    <n v="165752.244225"/>
    <n v="1326017.9538"/>
    <n v="663008.97690000001"/>
    <n v="331504.48845"/>
    <n v="2340000"/>
    <n v="281955.19104056479"/>
  </r>
  <r>
    <s v="Afghanistan"/>
    <s v="AFG"/>
    <s v="Men"/>
    <n v="2019"/>
    <n v="40.293174899999997"/>
    <n v="44.463741149999997"/>
    <n v="13.595252199999999"/>
    <n v="54.927205700000002"/>
    <n v="19.757797050000001"/>
    <x v="1"/>
    <n v="17000000"/>
    <s v="AFG"/>
    <n v="2020"/>
    <n v="0.254"/>
    <n v="17.91585298865278"/>
    <n v="5.4779587470420994"/>
    <n v="22.131915060383768"/>
    <n v="34.815216152957902"/>
    <n v="82198076.796000004"/>
    <n v="41099038.398000002"/>
    <n v="20549519.199000001"/>
    <n v="1027475.95995"/>
    <n v="513737.97997500002"/>
    <n v="256868.98998750001"/>
    <n v="2054951.9199000001"/>
    <n v="1027475.95995"/>
    <n v="513737.97997500002"/>
    <n v="4318000"/>
    <n v="931252.98699715675"/>
  </r>
  <r>
    <s v="Mozambique"/>
    <s v="MOZ"/>
    <s v="Men"/>
    <n v="2019"/>
    <n v="38.103336850000012"/>
    <n v="14.5389719"/>
    <n v="7.0340752000000002"/>
    <n v="28.951616099999999"/>
    <n v="36.0510473"/>
    <x v="1"/>
    <n v="15200000"/>
    <s v="MOZ"/>
    <n v="2021"/>
    <n v="8.1000000000000003E-2"/>
    <n v="5.5398334375838454"/>
    <n v="2.6802173677383121"/>
    <n v="11.03153180610183"/>
    <n v="35.423119482261697"/>
    <n v="69500486.414400011"/>
    <n v="34750243.207200013"/>
    <n v="17375121.603599999"/>
    <n v="868756.08018000016"/>
    <n v="434378.04009000008"/>
    <n v="217189.02004500001"/>
    <n v="1737512.1603600001"/>
    <n v="868756.08018000016"/>
    <n v="434378.04009000008"/>
    <n v="1231200"/>
    <n v="407393.0398962234"/>
  </r>
  <r>
    <s v="Liberia"/>
    <s v="LBR"/>
    <s v="Men"/>
    <n v="2019"/>
    <n v="39.357778750000001"/>
    <n v="26.153843850000001"/>
    <n v="8.3110321000000003"/>
    <n v="41.266518099999999"/>
    <n v="30.14096675"/>
    <x v="1"/>
    <n v="2900000"/>
    <s v="LBR"/>
    <n v="2018"/>
    <n v="0.05"/>
    <n v="10.293571997103481"/>
    <n v="3.2710376257594791"/>
    <n v="16.241584891626701"/>
    <n v="36.086741124240532"/>
    <n v="13696507.005000001"/>
    <n v="6848253.5025000004"/>
    <n v="3424126.7512500002"/>
    <n v="171206.3375625"/>
    <n v="85603.168781250017"/>
    <n v="42801.584390625008"/>
    <n v="342412.67512500013"/>
    <n v="171206.3375625"/>
    <n v="85603.168781250017"/>
    <n v="145000"/>
    <n v="94860.091147024883"/>
  </r>
  <r>
    <s v="Sierra Leone"/>
    <s v="SLE"/>
    <s v="Men"/>
    <n v="2019"/>
    <n v="40.713476550000003"/>
    <n v="19.836235349999999"/>
    <n v="8.3220311500000008"/>
    <n v="37.139347149999999"/>
    <n v="32.422117299999996"/>
    <x v="1"/>
    <n v="4200000"/>
    <s v="SLE"/>
    <n v="2020"/>
    <n v="7.0000000000000007E-2"/>
    <n v="8.0760210276250604"/>
    <n v="3.3881882007389459"/>
    <n v="15.120719392738341"/>
    <n v="37.325288349261058"/>
    <n v="20519592.181200009"/>
    <n v="10259796.090600001"/>
    <n v="5129898.0453000013"/>
    <n v="256494.9022650001"/>
    <n v="128247.45113250001"/>
    <n v="64123.725566250017"/>
    <n v="512989.80453000008"/>
    <n v="256494.9022650001"/>
    <n v="128247.45113250001"/>
    <n v="294000"/>
    <n v="142303.90443103571"/>
  </r>
  <r>
    <s v="Sudan"/>
    <s v="SDN"/>
    <s v="Men"/>
    <n v="2019"/>
    <n v="40.750783050000003"/>
    <n v="22.244895450000001"/>
    <n v="8.0394911499999999"/>
    <n v="32.293765"/>
    <n v="26.313244999999998"/>
    <x v="1"/>
    <n v="18000000"/>
    <s v="SDN"/>
    <n v="2017"/>
    <n v="0.26300000000000001"/>
    <n v="9.0649690845288209"/>
    <n v="3.2761555968604501"/>
    <n v="13.159962113826831"/>
    <n v="37.474627453139547"/>
    <n v="88021691.388000011"/>
    <n v="44010845.694000013"/>
    <n v="22005422.846999999"/>
    <n v="1100271.1423500001"/>
    <n v="550135.57117500005"/>
    <n v="275067.78558750002"/>
    <n v="2200542.2847000002"/>
    <n v="1100271.1423500001"/>
    <n v="550135.57117500005"/>
    <n v="4734000"/>
    <n v="589708.00743488106"/>
  </r>
  <r>
    <s v="Guinea"/>
    <s v="GIN"/>
    <s v="Men"/>
    <n v="2019"/>
    <n v="40.3904183"/>
    <n v="21.553759899999999"/>
    <n v="6.9498553000000003"/>
    <n v="42.090626999999998"/>
    <n v="31.49396715"/>
    <x v="1"/>
    <n v="6100000"/>
    <s v="GIN"/>
    <n v="2018"/>
    <n v="0.222"/>
    <n v="8.7056537829876621"/>
    <n v="2.8070756269147199"/>
    <n v="17.000580310392738"/>
    <n v="37.583342673085284"/>
    <n v="29565786.195599999"/>
    <n v="14782893.0978"/>
    <n v="7391446.5488999998"/>
    <n v="369572.327445"/>
    <n v="184786.1637225"/>
    <n v="92393.081861250001"/>
    <n v="739144.65489000001"/>
    <n v="369572.327445"/>
    <n v="184786.1637225"/>
    <n v="1354200"/>
    <n v="171231.6132417979"/>
  </r>
  <r>
    <s v="Central African Republic"/>
    <s v="CAF"/>
    <s v="Men"/>
    <n v="2019"/>
    <n v="41.135407899999997"/>
    <n v="17.500308400000002"/>
    <n v="5.5496456500000004"/>
    <n v="32.553696299999999"/>
    <n v="35.836602599999999"/>
    <x v="1"/>
    <n v="2600000"/>
    <s v="CAF"/>
    <n v="2018"/>
    <n v="6.6000000000000003E-2"/>
    <n v="7.198823244097964"/>
    <n v="2.2828693751321061"/>
    <n v="13.39109575953221"/>
    <n v="38.852538524867889"/>
    <n v="12834247.264799999"/>
    <n v="6417123.6323999995"/>
    <n v="3208561.8161999998"/>
    <n v="160428.09080999999"/>
    <n v="80214.045405000012"/>
    <n v="40107.022702500013"/>
    <n v="320856.18161999999"/>
    <n v="160428.09080999999"/>
    <n v="80214.045405000012"/>
    <n v="171600"/>
    <n v="59354.603753434763"/>
  </r>
  <r>
    <s v="Niger"/>
    <s v="NER"/>
    <s v="Men"/>
    <n v="2019"/>
    <n v="41.523266900000003"/>
    <n v="13.281053849999999"/>
    <n v="5.9896992999999998"/>
    <n v="26.192815"/>
    <n v="30.392121299999999"/>
    <x v="1"/>
    <n v="8400000"/>
    <s v="NER"/>
    <n v="2020"/>
    <n v="3.4000000000000002E-2"/>
    <n v="5.5147274372682258"/>
    <n v="2.4871188268464319"/>
    <n v="10.876112481073241"/>
    <n v="39.036148073153569"/>
    <n v="41855453.035200007"/>
    <n v="20927726.5176"/>
    <n v="10463863.2588"/>
    <n v="523193.16294000013"/>
    <n v="261596.58147000009"/>
    <n v="130798.290735"/>
    <n v="1046386.32588"/>
    <n v="523193.16294000013"/>
    <n v="261596.58147000009"/>
    <n v="285600"/>
    <n v="208917.98145510029"/>
  </r>
  <r>
    <s v="American Samoa"/>
    <s v="ASM"/>
    <s v="Men"/>
    <n v="2019"/>
    <n v="47.179647500000002"/>
    <n v="30.936322350000001"/>
    <n v="11.17946635"/>
    <n v="47.6902027"/>
    <n v="25.6817098"/>
    <x v="1"/>
    <n v="44000"/>
    <s v="ASM"/>
    <n v="1999"/>
    <n v="0.78100000000000003"/>
    <n v="14.59564783419372"/>
    <n v="5.2744328163111156"/>
    <n v="22.50006952589548"/>
    <n v="41.905214683688882"/>
    <n v="249108.53880000001"/>
    <n v="124554.2694"/>
    <n v="62277.134700000002"/>
    <n v="3113.8567349999998"/>
    <n v="1556.9283674999999"/>
    <n v="778.46418375000007"/>
    <n v="6227.7134700000006"/>
    <n v="3113.8567349999998"/>
    <n v="1556.9283674999999"/>
    <n v="34364"/>
    <n v="2320.7504391768912"/>
  </r>
  <r>
    <s v="Cambodia"/>
    <s v="KHM"/>
    <s v="Men"/>
    <n v="2019"/>
    <n v="25.59749175"/>
    <n v="35.934759800000002"/>
    <n v="21.500417150000001"/>
    <n v="49.985279849999998"/>
    <n v="20.248246200000001"/>
    <x v="2"/>
    <n v="11400000"/>
    <s v="KHM"/>
    <n v="2019"/>
    <n v="0.214"/>
    <n v="9.198397175187317"/>
    <n v="5.503567506186835"/>
    <n v="12.79497788581816"/>
    <n v="20.093924243813159"/>
    <n v="35017368.713999987"/>
    <n v="17508684.357000001"/>
    <n v="8754342.1784999985"/>
    <n v="437717.10892499989"/>
    <n v="218858.5544625"/>
    <n v="109429.27723125"/>
    <n v="875434.2178499999"/>
    <n v="437717.10892499989"/>
    <n v="218858.5544625"/>
    <n v="2439600"/>
    <n v="627406.69570529915"/>
  </r>
  <r>
    <s v="Eritrea"/>
    <s v="ERI"/>
    <s v="Men"/>
    <n v="2019"/>
    <n v="23.567848949999998"/>
    <n v="24.040024249999998"/>
    <n v="12.52571545"/>
    <n v="38.083370799999997"/>
    <n v="20.72099605"/>
    <x v="2"/>
    <n v="2400000"/>
    <s v="ERI"/>
    <n v="2020"/>
    <n v="8.2000000000000003E-2"/>
    <n v="5.6657166027833714"/>
    <n v="2.9520416971628132"/>
    <n v="8.9754313052124068"/>
    <n v="20.61580725283719"/>
    <n v="6787540.4976000004"/>
    <n v="3393770.2488000002"/>
    <n v="1696885.1244000001"/>
    <n v="84844.25622000001"/>
    <n v="42422.128110000012"/>
    <n v="21211.064054999999"/>
    <n v="169688.51243999999"/>
    <n v="84844.25622000001"/>
    <n v="42422.128110000012"/>
    <n v="196800"/>
    <n v="70849.000731907508"/>
  </r>
  <r>
    <s v="North Korea"/>
    <s v="PRK"/>
    <s v="Men"/>
    <n v="2019"/>
    <n v="26.652596750000001"/>
    <n v="43.118478349999997"/>
    <n v="22.637208900000001"/>
    <n v="53.643169849999992"/>
    <n v="16.437087999999999"/>
    <x v="2"/>
    <n v="20500000"/>
    <s v="PRK"/>
    <n v="2017"/>
    <n v="3.6709999999999998"/>
    <n v="11.492194159361549"/>
    <n v="6.0334040035721106"/>
    <n v="14.29729774403808"/>
    <n v="20.619192746427888"/>
    <n v="65565388.005000003"/>
    <n v="32782694.002500001"/>
    <n v="16391347.001250001"/>
    <n v="819567.3500625001"/>
    <n v="409783.67503125011"/>
    <n v="204891.837515625"/>
    <n v="1639134.700125"/>
    <n v="819567.3500625001"/>
    <n v="409783.67503125011"/>
    <n v="75255500"/>
    <n v="1236847.8207322829"/>
  </r>
  <r>
    <s v="Bolivia"/>
    <s v="BOL"/>
    <s v="Men"/>
    <n v="2019"/>
    <n v="28.312129500000001"/>
    <n v="49.568056300000002"/>
    <n v="26.504286100000002"/>
    <n v="60.864293350000011"/>
    <n v="14.471719650000001"/>
    <x v="2"/>
    <n v="8200000"/>
    <s v="BOL"/>
    <n v="2017"/>
    <n v="1.008"/>
    <n v="14.03377229028891"/>
    <n v="7.5039278036825001"/>
    <n v="17.231977552511889"/>
    <n v="20.8082016963175"/>
    <n v="27859135.427999999"/>
    <n v="13929567.714"/>
    <n v="6964783.8570000008"/>
    <n v="348239.19285000011"/>
    <n v="174119.596425"/>
    <n v="87059.798212500013"/>
    <n v="696478.3857000001"/>
    <n v="348239.19285000011"/>
    <n v="174119.596425"/>
    <n v="8265600"/>
    <n v="615322.0799019651"/>
  </r>
  <r>
    <s v="Honduras"/>
    <s v="HND"/>
    <s v="Men"/>
    <n v="2019"/>
    <n v="33.784168299999997"/>
    <n v="57.608453349999998"/>
    <n v="32.192884450000001"/>
    <n v="65.186812599999996"/>
    <n v="12.48835145"/>
    <x v="2"/>
    <n v="6300000"/>
    <s v="HND"/>
    <n v="2020"/>
    <n v="0.48899999999999999"/>
    <n v="19.462536834790981"/>
    <n v="10.87609826321253"/>
    <n v="22.0228224781896"/>
    <n v="22.908070036787471"/>
    <n v="25540831.2348"/>
    <n v="12770415.6174"/>
    <n v="6385207.8086999999"/>
    <n v="319260.39043500001"/>
    <n v="159630.1952175"/>
    <n v="79815.097608750002"/>
    <n v="638520.78087000002"/>
    <n v="319260.39043500001"/>
    <n v="159630.1952175"/>
    <n v="3080700"/>
    <n v="685194.19058238936"/>
  </r>
  <r>
    <s v="Nicaragua"/>
    <s v="NIC"/>
    <s v="Men"/>
    <n v="2019"/>
    <n v="35.682787099999999"/>
    <n v="59.467490900000008"/>
    <n v="33.792306099999998"/>
    <n v="66.021592850000005"/>
    <n v="12.3314238"/>
    <x v="2"/>
    <n v="3900000"/>
    <s v="NIC"/>
    <n v="2018"/>
    <n v="0.66400000000000003"/>
    <n v="21.21965817155888"/>
    <n v="12.05803664184331"/>
    <n v="23.558344416694322"/>
    <n v="23.624750458156679"/>
    <n v="16699544.3628"/>
    <n v="8349772.1814000001"/>
    <n v="4174886.0907000001"/>
    <n v="208744.304535"/>
    <n v="104372.1522675"/>
    <n v="52186.076133750001"/>
    <n v="417488.60907000001"/>
    <n v="208744.304535"/>
    <n v="104372.1522675"/>
    <n v="2589600"/>
    <n v="470263.42903188919"/>
  </r>
  <r>
    <s v="Bangladesh"/>
    <s v="BGD"/>
    <s v="Men"/>
    <n v="2019"/>
    <n v="28.884630699999999"/>
    <n v="37.795061599999997"/>
    <n v="14.555013499999999"/>
    <n v="49.148259549999999"/>
    <n v="18.213000000000001"/>
    <x v="2"/>
    <n v="115000000"/>
    <s v="BGD"/>
    <n v="2021"/>
    <n v="0.67"/>
    <n v="10.91696396599751"/>
    <n v="4.2041618978101436"/>
    <n v="14.19629326649498"/>
    <n v="24.680468802189861"/>
    <n v="398607903.66000009"/>
    <n v="199303951.83000001"/>
    <n v="99651975.915000021"/>
    <n v="4982598.7957500014"/>
    <n v="2491299.3978750012"/>
    <n v="1245649.6989374999"/>
    <n v="9965197.5915000029"/>
    <n v="4982598.7957500014"/>
    <n v="2491299.3978750012"/>
    <n v="77050000"/>
    <n v="4834786.182481667"/>
  </r>
  <r>
    <s v="Papua New Guinea"/>
    <s v="PNG"/>
    <s v="Men"/>
    <n v="2019"/>
    <n v="27.73621885"/>
    <n v="19.025493650000001"/>
    <n v="9.967440250000001"/>
    <n v="32.266819949999999"/>
    <n v="22.20866775"/>
    <x v="2"/>
    <n v="4400000"/>
    <s v="PNG"/>
    <n v="2021"/>
    <n v="6.3E-2"/>
    <n v="5.2769525560568544"/>
    <n v="2.764591041482988"/>
    <n v="8.9495957972674596"/>
    <n v="24.97162780851701"/>
    <n v="14644723.5528"/>
    <n v="7322361.7763999999"/>
    <n v="3661180.8881999999"/>
    <n v="183059.04441"/>
    <n v="91529.522205000001"/>
    <n v="45764.761102500001"/>
    <n v="366118.08882"/>
    <n v="183059.04441"/>
    <n v="91529.522205000001"/>
    <n v="277200"/>
    <n v="121642.0058252514"/>
  </r>
  <r>
    <s v="India"/>
    <s v="IND"/>
    <s v="Men"/>
    <n v="2019"/>
    <n v="31.047555849999998"/>
    <n v="30.116569250000001"/>
    <n v="14.915748049999999"/>
    <n v="36.683729149999998"/>
    <n v="20.266815900000001"/>
    <x v="2"/>
    <n v="1040000000"/>
    <s v="IND"/>
    <n v="2020"/>
    <n v="0.72699999999999998"/>
    <n v="9.3504586579976774"/>
    <n v="4.6309752062690359"/>
    <n v="11.38940129570898"/>
    <n v="26.41658064373097"/>
    <n v="3874734970.0799999"/>
    <n v="1937367485.04"/>
    <n v="968683742.5200001"/>
    <n v="48434187.126000002"/>
    <n v="24217093.563000001"/>
    <n v="12108546.781500001"/>
    <n v="96868374.252000004"/>
    <n v="48434187.126000002"/>
    <n v="24217093.563000001"/>
    <n v="756080000"/>
    <n v="48162142.14519798"/>
  </r>
  <r>
    <s v="Ghana"/>
    <s v="GHA"/>
    <s v="Men"/>
    <n v="2019"/>
    <n v="33.792611350000001"/>
    <n v="36.059950200000003"/>
    <n v="18.582826900000001"/>
    <n v="48.865557250000002"/>
    <n v="23.556533049999999"/>
    <x v="2"/>
    <n v="18500000"/>
    <s v="GHA"/>
    <n v="2020"/>
    <n v="0.16400000000000001"/>
    <n v="12.185598824089549"/>
    <n v="6.2796224721602538"/>
    <n v="16.51294784550425"/>
    <n v="27.512988877839749"/>
    <n v="75019597.197000012"/>
    <n v="37509798.598500013"/>
    <n v="18754899.299249999"/>
    <n v="937744.96496250015"/>
    <n v="468872.48248125007"/>
    <n v="234436.24124062501"/>
    <n v="1875489.9299250001"/>
    <n v="937744.96496250015"/>
    <n v="468872.48248125007"/>
    <n v="3034000"/>
    <n v="1161730.157349647"/>
  </r>
  <r>
    <s v="Solomon Islands"/>
    <s v="SLB"/>
    <s v="Men"/>
    <n v="2019"/>
    <n v="29.708265650000001"/>
    <n v="14.040731149999999"/>
    <n v="6.3241173000000002"/>
    <n v="33.474671649999998"/>
    <n v="30.313521649999998"/>
    <x v="2"/>
    <n v="500000"/>
    <s v="SLB"/>
    <n v="2016"/>
    <n v="0.191"/>
    <n v="4.1712577092443004"/>
    <n v="1.878785567501607"/>
    <n v="9.9447443792472363"/>
    <n v="27.829480082498389"/>
    <n v="1782495.939"/>
    <n v="891247.96949999989"/>
    <n v="445623.98474999989"/>
    <n v="22281.199237500001"/>
    <n v="11140.59961875"/>
    <n v="5570.2998093749993"/>
    <n v="44562.398474999987"/>
    <n v="22281.199237500001"/>
    <n v="11140.59961875"/>
    <n v="95500"/>
    <n v="9393.9278375080376"/>
  </r>
  <r>
    <s v="Philippines"/>
    <s v="PHL"/>
    <s v="Men"/>
    <n v="2019"/>
    <n v="33.722195650000003"/>
    <n v="35.483678349999998"/>
    <n v="17.132670999999998"/>
    <n v="52.390375300000002"/>
    <n v="20.929629349999999"/>
    <x v="2"/>
    <n v="75000000"/>
    <s v="PHL"/>
    <n v="2021"/>
    <n v="0.78600000000000003"/>
    <n v="11.965875437003691"/>
    <n v="5.7775128346908096"/>
    <n v="17.66718486043527"/>
    <n v="27.944682815309189"/>
    <n v="303499760.8499999"/>
    <n v="151749880.42500001"/>
    <n v="75874940.212499976"/>
    <n v="3793747.0106249992"/>
    <n v="1896873.5053125001"/>
    <n v="948436.7526562498"/>
    <n v="7587494.0212499984"/>
    <n v="3793747.0106249992"/>
    <n v="1896873.5053125001"/>
    <n v="58950000"/>
    <n v="4333134.6260181079"/>
  </r>
  <r>
    <s v="Benin"/>
    <s v="BEN"/>
    <s v="Men"/>
    <n v="2019"/>
    <n v="30.94084445"/>
    <n v="24.33851885"/>
    <n v="9.1569250999999987"/>
    <n v="37.458180050000003"/>
    <n v="29.010011349999999"/>
    <x v="2"/>
    <n v="6500000"/>
    <s v="BEN"/>
    <n v="2019"/>
    <n v="6.2E-2"/>
    <n v="7.530543258812429"/>
    <n v="2.833229951594006"/>
    <n v="11.589877223071429"/>
    <n v="28.10761449840599"/>
    <n v="24133858.671"/>
    <n v="12066929.3355"/>
    <n v="6033464.667750001"/>
    <n v="301673.23338749999"/>
    <n v="150836.61669374999"/>
    <n v="75418.308346875012"/>
    <n v="603346.4667750001"/>
    <n v="301673.23338749999"/>
    <n v="150836.61669374999"/>
    <n v="403000"/>
    <n v="184159.94685361051"/>
  </r>
  <r>
    <s v="Zambia"/>
    <s v="ZMB"/>
    <s v="Men"/>
    <n v="2019"/>
    <n v="32.031306700000002"/>
    <n v="23.233237949999999"/>
    <n v="9.2662641000000008"/>
    <n v="43.085589650000003"/>
    <n v="27.60533925"/>
    <x v="2"/>
    <n v="10300000"/>
    <s v="ZMB"/>
    <n v="2021"/>
    <n v="0.29699999999999999"/>
    <n v="7.4419097041052931"/>
    <n v="2.968105473502995"/>
    <n v="13.80087736429496"/>
    <n v="29.063201226497011"/>
    <n v="39590695.081200004"/>
    <n v="19795347.540600002"/>
    <n v="9897673.770299999"/>
    <n v="494883.68851499999"/>
    <n v="247441.84425749999"/>
    <n v="123720.92212875"/>
    <n v="989767.37702999997"/>
    <n v="494883.68851499999"/>
    <n v="247441.84425749999"/>
    <n v="3059100"/>
    <n v="305714.86377080838"/>
  </r>
  <r>
    <s v="Comoros"/>
    <s v="COM"/>
    <s v="Men"/>
    <n v="2019"/>
    <n v="33.097680400000002"/>
    <n v="24.194556649999999"/>
    <n v="11.1466072"/>
    <n v="40.605518799999999"/>
    <n v="27.676581250000002"/>
    <x v="2"/>
    <n v="600000"/>
    <s v="COM"/>
    <n v="2018"/>
    <n v="0.28299999999999997"/>
    <n v="8.0078370342139458"/>
    <n v="3.6892684264993889"/>
    <n v="13.43948483718591"/>
    <n v="29.408411973500609"/>
    <n v="2383032.9887999999"/>
    <n v="1191516.4944"/>
    <n v="595758.2472000001"/>
    <n v="29787.912360000009"/>
    <n v="14893.956179999999"/>
    <n v="7446.9780900000014"/>
    <n v="59575.824720000011"/>
    <n v="29787.912360000009"/>
    <n v="14893.956179999999"/>
    <n v="169800"/>
    <n v="22135.61055899633"/>
  </r>
  <r>
    <s v="Tunisia"/>
    <s v="TUN"/>
    <s v="Men"/>
    <n v="2019"/>
    <n v="34.649897350000003"/>
    <n v="36.392917300000001"/>
    <n v="14.410907"/>
    <n v="44.974878400000001"/>
    <n v="16.835748349999999"/>
    <x v="2"/>
    <n v="7800000"/>
    <s v="TUN"/>
    <n v="2017"/>
    <n v="1.2609999999999999"/>
    <n v="12.610108487120391"/>
    <n v="4.9933644827039636"/>
    <n v="15.58374919888732"/>
    <n v="29.656532867296029"/>
    <n v="32432303.919599999"/>
    <n v="16216151.959799999"/>
    <n v="8108075.9798999997"/>
    <n v="405403.79899500002"/>
    <n v="202701.89949750001"/>
    <n v="101350.94974875"/>
    <n v="810807.59798999992"/>
    <n v="405403.79899500002"/>
    <n v="202701.89949750001"/>
    <n v="9835800"/>
    <n v="389482.42965090921"/>
  </r>
  <r>
    <s v="Uganda"/>
    <s v="UGA"/>
    <s v="Men"/>
    <n v="2019"/>
    <n v="32.374628950000002"/>
    <n v="17.832222250000001"/>
    <n v="7.5366094500000012"/>
    <n v="33.111305049999999"/>
    <n v="26.852530699999999"/>
    <x v="2"/>
    <n v="22000000"/>
    <s v="UGA"/>
    <n v="2020"/>
    <n v="0.158"/>
    <n v="5.7731157869768417"/>
    <n v="2.4399493448481362"/>
    <n v="10.71966215044011"/>
    <n v="29.93467960515186"/>
    <n v="85469020.428000018"/>
    <n v="42734510.214000009"/>
    <n v="21367255.107000001"/>
    <n v="1068362.75535"/>
    <n v="534181.37767500011"/>
    <n v="267090.68883750011"/>
    <n v="2136725.5107"/>
    <n v="1068362.75535"/>
    <n v="534181.37767500011"/>
    <n v="3476000"/>
    <n v="536788.85586659005"/>
  </r>
  <r>
    <s v="Djibouti"/>
    <s v="DJI"/>
    <s v="Men"/>
    <n v="2019"/>
    <n v="34.253712049999997"/>
    <n v="24.50727955"/>
    <n v="11.2024224"/>
    <n v="40.2022251"/>
    <n v="25.868314900000001"/>
    <x v="2"/>
    <n v="680000"/>
    <s v="DJI"/>
    <n v="2014"/>
    <n v="0.20300000000000001"/>
    <n v="8.394652968345536"/>
    <n v="3.8372455115206998"/>
    <n v="13.77075442344683"/>
    <n v="30.416466538479309"/>
    <n v="2795102.9032800002"/>
    <n v="1397551.4516400001"/>
    <n v="698775.72582000005"/>
    <n v="34938.786290999997"/>
    <n v="17469.393145499998"/>
    <n v="8734.696572750001"/>
    <n v="69877.572582000008"/>
    <n v="34938.786290999997"/>
    <n v="17469.393145499998"/>
    <n v="138040"/>
    <n v="26093.269478340761"/>
  </r>
  <r>
    <s v="Tanzania"/>
    <s v="TZA"/>
    <s v="Men"/>
    <n v="2019"/>
    <n v="33.135688199999997"/>
    <n v="15.152601750000001"/>
    <n v="7.0065607999999999"/>
    <n v="32.947078849999997"/>
    <n v="31.617157899999999"/>
    <x v="2"/>
    <n v="24000000"/>
    <s v="TZA"/>
    <n v="2018"/>
    <n v="0.05"/>
    <n v="5.0209188700677441"/>
    <n v="2.321672140231426"/>
    <n v="10.917241318744139"/>
    <n v="30.81401605976858"/>
    <n v="95430782.016000003"/>
    <n v="47715391.008000001"/>
    <n v="23857695.504000001"/>
    <n v="1192884.7752"/>
    <n v="596442.38760000002"/>
    <n v="298221.19380000001"/>
    <n v="2385769.5504000001"/>
    <n v="1192884.7752"/>
    <n v="596442.38760000002"/>
    <n v="1200000"/>
    <n v="557201.31365554221"/>
  </r>
  <r>
    <s v="Kenya"/>
    <s v="KEN"/>
    <s v="Men"/>
    <n v="2019"/>
    <n v="33.057090000000002"/>
    <n v="15.19531145"/>
    <n v="6.084627349999999"/>
    <n v="38.515345699999997"/>
    <n v="28.313375000000001"/>
    <x v="2"/>
    <n v="29000000"/>
    <s v="KEN"/>
    <n v="2021"/>
    <n v="0.22600000000000001"/>
    <n v="5.0231277818068056"/>
    <n v="2.0114007392541149"/>
    <n v="12.732052491860131"/>
    <n v="31.045689260745888"/>
    <n v="115038673.2"/>
    <n v="57519336.600000009"/>
    <n v="28759668.300000001"/>
    <n v="1437983.415"/>
    <n v="718991.70750000002"/>
    <n v="359495.85375000001"/>
    <n v="2875966.83"/>
    <n v="1437983.415"/>
    <n v="718991.70750000002"/>
    <n v="6554000"/>
    <n v="583306.2143836933"/>
  </r>
  <r>
    <s v="Egypt"/>
    <s v="EGY"/>
    <s v="Men"/>
    <n v="2019"/>
    <n v="38.148424499999997"/>
    <n v="43.396944249999997"/>
    <n v="18.515647600000001"/>
    <n v="52.621476950000002"/>
    <n v="15.408560599999999"/>
    <x v="2"/>
    <n v="73000000"/>
    <s v="EGY"/>
    <n v="2019"/>
    <n v="0.70899999999999996"/>
    <n v="16.555250512518342"/>
    <n v="7.0634278453720603"/>
    <n v="20.074264405055651"/>
    <n v="31.08499665462794"/>
    <n v="334180198.62"/>
    <n v="167090099.31"/>
    <n v="83545049.655000001"/>
    <n v="4177252.48275"/>
    <n v="2088626.241375"/>
    <n v="1044313.1206875"/>
    <n v="8354504.9655000009"/>
    <n v="4177252.48275"/>
    <n v="2088626.241375"/>
    <n v="51757000"/>
    <n v="5156302.3271216052"/>
  </r>
  <r>
    <s v="Morocco"/>
    <s v="MAR"/>
    <s v="Men"/>
    <n v="2019"/>
    <n v="35.300484349999998"/>
    <n v="28.500496299999998"/>
    <n v="9.9287173000000006"/>
    <n v="42.636180099999997"/>
    <n v="20.57818185"/>
    <x v="2"/>
    <n v="27000000"/>
    <s v="MAR"/>
    <n v="2017"/>
    <n v="0.73199999999999998"/>
    <n v="10.06081323605383"/>
    <n v="3.504885296642243"/>
    <n v="15.05077808363831"/>
    <n v="31.795599053357751"/>
    <n v="114373569.294"/>
    <n v="57186784.647"/>
    <n v="28593392.3235"/>
    <n v="1429669.6161750001"/>
    <n v="714834.80808750005"/>
    <n v="357417.40404375002"/>
    <n v="2859339.2323500002"/>
    <n v="1429669.6161750001"/>
    <n v="714834.80808750005"/>
    <n v="19764000"/>
    <n v="946319.03009340551"/>
  </r>
  <r>
    <s v="Mongolia"/>
    <s v="MNG"/>
    <s v="Men"/>
    <n v="2019"/>
    <n v="42.823832799999998"/>
    <n v="54.7874549"/>
    <n v="25.732464950000001"/>
    <n v="70.350283649999994"/>
    <n v="14.2491176"/>
    <x v="2"/>
    <n v="2200000"/>
    <s v="MNG"/>
    <n v="2018"/>
    <n v="3.859"/>
    <n v="23.462088081751411"/>
    <n v="11.0196277655066"/>
    <n v="30.126687844601729"/>
    <n v="31.8042050344934"/>
    <n v="11305491.859200001"/>
    <n v="5652745.9296000004"/>
    <n v="2826372.9648000002"/>
    <n v="141318.64824000001"/>
    <n v="70659.324120000005"/>
    <n v="35329.662060000002"/>
    <n v="282637.29648000002"/>
    <n v="141318.64824000001"/>
    <n v="70659.324120000005"/>
    <n v="8489800"/>
    <n v="242431.81084114531"/>
  </r>
  <r>
    <s v="Nigeria"/>
    <s v="NGA"/>
    <s v="Men"/>
    <n v="2019"/>
    <n v="36.035415399999998"/>
    <n v="28.4906255"/>
    <n v="11.127270749999999"/>
    <n v="46.154674999999997"/>
    <n v="26.706291149999998"/>
    <x v="2"/>
    <n v="130000000"/>
    <s v="NGA"/>
    <n v="2021"/>
    <n v="0.39500000000000002"/>
    <n v="10.26671524898333"/>
    <n v="4.0097582374451948"/>
    <n v="16.63202886276995"/>
    <n v="32.025657162554801"/>
    <n v="562152480.24000001"/>
    <n v="281076240.12"/>
    <n v="140538120.06"/>
    <n v="7026906.0029999996"/>
    <n v="3513453.0014999998"/>
    <n v="1756726.5007499999"/>
    <n v="14053812.005999999"/>
    <n v="7026906.0029999996"/>
    <n v="3513453.0014999998"/>
    <n v="51350000"/>
    <n v="5212685.708678754"/>
  </r>
  <r>
    <s v="Myanmar"/>
    <s v="MMR"/>
    <s v="Men"/>
    <n v="2019"/>
    <n v="37.60062095"/>
    <n v="33.474677749999998"/>
    <n v="14.729827999999999"/>
    <n v="56.478803050000003"/>
    <n v="25.45305265"/>
    <x v="2"/>
    <n v="41000000"/>
    <s v="MMR"/>
    <n v="2019"/>
    <n v="0.751"/>
    <n v="12.58668669501149"/>
    <n v="5.5385067928669658"/>
    <n v="21.23638065192754"/>
    <n v="32.062114157133031"/>
    <n v="184995055.074"/>
    <n v="92497527.537"/>
    <n v="46248763.7685"/>
    <n v="2312438.1884249998"/>
    <n v="1156219.0942124999"/>
    <n v="578109.54710625007"/>
    <n v="4624876.3768500006"/>
    <n v="2312438.1884249998"/>
    <n v="1156219.0942124999"/>
    <n v="30791000"/>
    <n v="2270787.7850754559"/>
  </r>
  <r>
    <s v="Lesotho"/>
    <s v="LSO"/>
    <s v="Men"/>
    <n v="2019"/>
    <n v="39.419161350000003"/>
    <n v="40.219526300000012"/>
    <n v="17.35942125"/>
    <n v="50.827271600000003"/>
    <n v="20.749520100000002"/>
    <x v="2"/>
    <n v="1400000"/>
    <s v="LSO"/>
    <n v="2018"/>
    <n v="0.45400000000000001"/>
    <n v="15.854199966402691"/>
    <n v="6.8429382719636864"/>
    <n v="20.03568420180672"/>
    <n v="32.576223078036307"/>
    <n v="6622419.1067999993"/>
    <n v="3311209.5534000001"/>
    <n v="1655604.7767"/>
    <n v="82780.238834999982"/>
    <n v="41390.119417499991"/>
    <n v="20695.059708749999"/>
    <n v="165560.47766999999"/>
    <n v="82780.238834999982"/>
    <n v="41390.119417499991"/>
    <n v="635600"/>
    <n v="95801.135807491606"/>
  </r>
  <r>
    <s v="Togo"/>
    <s v="TGO"/>
    <s v="Men"/>
    <n v="2019"/>
    <n v="35.8668768"/>
    <n v="19.866698299999999"/>
    <n v="9.1175858499999993"/>
    <n v="41.130228850000009"/>
    <n v="27.664823999999999"/>
    <x v="2"/>
    <n v="5000000"/>
    <s v="TGO"/>
    <n v="2021"/>
    <n v="5.8999999999999997E-2"/>
    <n v="7.1255642034886941"/>
    <n v="3.270193283953732"/>
    <n v="14.75212850918756"/>
    <n v="32.596683516046269"/>
    <n v="21520126.079999998"/>
    <n v="10760063.039999999"/>
    <n v="5380031.5199999996"/>
    <n v="269001.576"/>
    <n v="134500.788"/>
    <n v="67250.394"/>
    <n v="538003.152"/>
    <n v="269001.576"/>
    <n v="134500.788"/>
    <n v="295000"/>
    <n v="163509.66419768659"/>
  </r>
  <r>
    <s v="Mauritania"/>
    <s v="MRT"/>
    <s v="Men"/>
    <n v="2019"/>
    <n v="37.836579649999997"/>
    <n v="25.766540800000001"/>
    <n v="10.842844449999999"/>
    <n v="42.2989885"/>
    <n v="28.24398905"/>
    <x v="2"/>
    <n v="3100000"/>
    <s v="MRT"/>
    <n v="2018"/>
    <n v="0.192"/>
    <n v="9.7491777328417477"/>
    <n v="4.1025614766498544"/>
    <n v="16.004490474946842"/>
    <n v="33.734018173350151"/>
    <n v="14075207.629799999"/>
    <n v="7037603.8148999996"/>
    <n v="3518801.9074499998"/>
    <n v="175940.09537250001"/>
    <n v="87970.047686250007"/>
    <n v="43985.023843125004"/>
    <n v="351880.19074500003"/>
    <n v="175940.09537250001"/>
    <n v="87970.047686250007"/>
    <n v="595200"/>
    <n v="127179.4057761455"/>
  </r>
  <r>
    <s v="Cameroon"/>
    <s v="CMR"/>
    <s v="Men"/>
    <n v="2019"/>
    <n v="36.684442300000001"/>
    <n v="19.035352849999999"/>
    <n v="7.2997515000000002"/>
    <n v="36.0651686"/>
    <n v="32.178180849999997"/>
    <x v="2"/>
    <n v="17300000"/>
    <s v="CMR"/>
    <n v="2021"/>
    <n v="0.124"/>
    <n v="6.9830130328596569"/>
    <n v="2.6778731270608849"/>
    <n v="13.230305965464719"/>
    <n v="34.006569172939123"/>
    <n v="76156902.2148"/>
    <n v="38078451.1074"/>
    <n v="19039225.5537"/>
    <n v="951961.2776850001"/>
    <n v="475980.63884249999"/>
    <n v="237990.31942124999"/>
    <n v="1903922.55537"/>
    <n v="951961.2776850001"/>
    <n v="475980.63884249999"/>
    <n v="2145200"/>
    <n v="463272.05098153302"/>
  </r>
  <r>
    <s v="Cote d'Ivoire"/>
    <s v="CIV"/>
    <s v="Men"/>
    <n v="2019"/>
    <n v="37.277047899999999"/>
    <n v="23.413319950000002"/>
    <n v="8.7163890999999989"/>
    <n v="38.057775999999997"/>
    <n v="28.577592549999999"/>
    <x v="2"/>
    <n v="16600000"/>
    <s v="CIV"/>
    <n v="2019"/>
    <n v="0.16"/>
    <n v="8.7277944927417579"/>
    <n v="3.2492125399573779"/>
    <n v="14.186815389194701"/>
    <n v="34.027835360042623"/>
    <n v="74255879.416800007"/>
    <n v="37127939.708400004"/>
    <n v="18563969.854200002"/>
    <n v="928198.49271000014"/>
    <n v="464099.24635500013"/>
    <n v="232049.62317750001"/>
    <n v="1856396.98542"/>
    <n v="928198.49271000014"/>
    <n v="464099.24635500013"/>
    <n v="2656000"/>
    <n v="539369.2816329248"/>
  </r>
  <r>
    <s v="Nepal"/>
    <s v="NPL"/>
    <s v="Men"/>
    <n v="2019"/>
    <n v="36.763614150000002"/>
    <n v="18.557964550000001"/>
    <n v="7.1844610500000003"/>
    <n v="32.9255833"/>
    <n v="27.6463641"/>
    <x v="2"/>
    <n v="16000000"/>
    <s v="NPL"/>
    <n v="2021"/>
    <n v="0.86699999999999999"/>
    <n v="6.8225784812557846"/>
    <n v="2.6412675391790388"/>
    <n v="12.104634401048839"/>
    <n v="34.122346610820962"/>
    <n v="70586139.167999998"/>
    <n v="35293069.583999999"/>
    <n v="17646534.791999999"/>
    <n v="882326.73959999997"/>
    <n v="441163.36979999999"/>
    <n v="220581.68489999999"/>
    <n v="1764653.4791999999"/>
    <n v="882326.73959999997"/>
    <n v="441163.36979999999"/>
    <n v="13872000"/>
    <n v="422602.80626864621"/>
  </r>
  <r>
    <s v="Angola"/>
    <s v="AGO"/>
    <s v="Men"/>
    <n v="2019"/>
    <n v="38.660802699999998"/>
    <n v="24.559252749999999"/>
    <n v="11.333882900000001"/>
    <n v="47.139729899999999"/>
    <n v="32.388619050000003"/>
    <x v="2"/>
    <n v="17000000"/>
    <s v="AGO"/>
    <n v="2018"/>
    <n v="0.21099999999999999"/>
    <n v="9.4948042502718248"/>
    <n v="4.3817701062180392"/>
    <n v="18.224597969951908"/>
    <n v="34.279032593781963"/>
    <n v="78868037.508000016"/>
    <n v="39434018.754000008"/>
    <n v="19717009.377"/>
    <n v="985850.4688500003"/>
    <n v="492925.23442500009"/>
    <n v="246462.6172125001"/>
    <n v="1971700.9377000011"/>
    <n v="985850.4688500003"/>
    <n v="492925.23442500009"/>
    <n v="3587000"/>
    <n v="744900.91805706662"/>
  </r>
  <r>
    <s v="Zimbabwe"/>
    <s v="ZWE"/>
    <s v="Men"/>
    <n v="2019"/>
    <n v="41.654451599999987"/>
    <n v="34.033606200000001"/>
    <n v="15.66653395"/>
    <n v="45.838862900000002"/>
    <n v="24.132366950000002"/>
    <x v="2"/>
    <n v="9000000"/>
    <s v="ZWE"/>
    <n v="2020"/>
    <n v="0.189"/>
    <n v="14.176512022313601"/>
    <n v="6.5258088016003173"/>
    <n v="19.09392696067086"/>
    <n v="35.128642798399667"/>
    <n v="44986807.727999993"/>
    <n v="22493403.864"/>
    <n v="11246701.932"/>
    <n v="562335.09659999993"/>
    <n v="281167.54830000002"/>
    <n v="140583.77415000001"/>
    <n v="1124670.1932000001"/>
    <n v="562335.09659999993"/>
    <n v="281167.54830000002"/>
    <n v="1701000"/>
    <n v="587322.79214402859"/>
  </r>
  <r>
    <s v="Congo"/>
    <s v="COG"/>
    <s v="Men"/>
    <n v="2019"/>
    <n v="39.755116749999999"/>
    <n v="23.744861799999999"/>
    <n v="9.4053366"/>
    <n v="38.055206550000001"/>
    <n v="31.526709100000001"/>
    <x v="2"/>
    <n v="2900000"/>
    <s v="COG"/>
    <n v="2018"/>
    <n v="0.1"/>
    <n v="9.4397975307161506"/>
    <n v="3.7391025460604812"/>
    <n v="15.128891793406151"/>
    <n v="36.01601420393952"/>
    <n v="13834780.629000001"/>
    <n v="6917390.3145000003"/>
    <n v="3458695.1572500002"/>
    <n v="172934.7578625"/>
    <n v="86467.378931250016"/>
    <n v="43233.689465625008"/>
    <n v="345869.51572500012"/>
    <n v="172934.7578625"/>
    <n v="86467.378931250016"/>
    <n v="290000"/>
    <n v="108433.9738357539"/>
  </r>
  <r>
    <s v="Senegal"/>
    <s v="SEN"/>
    <s v="Men"/>
    <n v="2019"/>
    <n v="40.105983850000001"/>
    <n v="20.293766699999999"/>
    <n v="9.1156711000000001"/>
    <n v="37.287283199999997"/>
    <n v="30.9774785"/>
    <x v="2"/>
    <n v="10000000"/>
    <s v="SEN"/>
    <n v="2020"/>
    <n v="8.4000000000000005E-2"/>
    <n v="8.139014795258678"/>
    <n v="3.6559295791851172"/>
    <n v="14.95443177829576"/>
    <n v="36.450054270814881"/>
    <n v="48127180.619999997"/>
    <n v="24063590.309999999"/>
    <n v="12031795.154999999"/>
    <n v="601589.75774999999"/>
    <n v="300794.87887499999"/>
    <n v="150397.4394375"/>
    <n v="1203179.5155"/>
    <n v="601589.75774999999"/>
    <n v="300794.87887499999"/>
    <n v="840000"/>
    <n v="365592.9579185117"/>
  </r>
  <r>
    <s v="Kyrgyzstan"/>
    <s v="KGZ"/>
    <s v="Men"/>
    <n v="2019"/>
    <n v="40.670451700000001"/>
    <n v="39.881317799999998"/>
    <n v="10.02957715"/>
    <n v="53.455414599999997"/>
    <n v="20.09865405"/>
    <x v="2"/>
    <n v="4200000"/>
    <s v="KGZ"/>
    <n v="2019"/>
    <n v="2.1680000000000001"/>
    <n v="16.2199120931725"/>
    <n v="4.0790743305049864"/>
    <n v="21.74055857592775"/>
    <n v="36.591377369495007"/>
    <n v="20497907.656800002"/>
    <n v="10248953.828400001"/>
    <n v="5124476.9142000005"/>
    <n v="256223.84570999999"/>
    <n v="128111.922855"/>
    <n v="64055.961427500013"/>
    <n v="512447.69141999999"/>
    <n v="256223.84570999999"/>
    <n v="128111.922855"/>
    <n v="9105600"/>
    <n v="171321.12188120949"/>
  </r>
  <r>
    <s v="Ukraine"/>
    <s v="UKR"/>
    <s v="Men"/>
    <n v="2019"/>
    <n v="43.062537399999997"/>
    <n v="47.45630645"/>
    <n v="13.666785750000001"/>
    <n v="63.556306399999997"/>
    <n v="16.351270800000002"/>
    <x v="2"/>
    <n v="28000000"/>
    <s v="UKR"/>
    <n v="2014"/>
    <n v="2.99"/>
    <n v="20.435889713689861"/>
    <n v="5.8852647249716208"/>
    <n v="27.368958213558599"/>
    <n v="37.177272675028377"/>
    <n v="144690125.664"/>
    <n v="72345062.832000002"/>
    <n v="36172531.416000001"/>
    <n v="1808626.5708000001"/>
    <n v="904313.28540000005"/>
    <n v="452156.64270000003"/>
    <n v="3617253.1416000002"/>
    <n v="1808626.5708000001"/>
    <n v="904313.28540000005"/>
    <n v="83720000"/>
    <n v="1647874.1229920541"/>
  </r>
  <r>
    <s v="Pakistan"/>
    <s v="PAK"/>
    <s v="Men"/>
    <n v="2019"/>
    <n v="43.185877499999997"/>
    <n v="34.524751700000003"/>
    <n v="11.23365675"/>
    <n v="44.118699749999998"/>
    <n v="21.68526855"/>
    <x v="2"/>
    <n v="175000000"/>
    <s v="PAK"/>
    <n v="2019"/>
    <n v="1.0840000000000001"/>
    <n v="14.909816976341171"/>
    <n v="4.8513532428254811"/>
    <n v="19.053047628627809"/>
    <n v="38.334524257174508"/>
    <n v="906903427.49999988"/>
    <n v="453451713.74999988"/>
    <n v="226725856.875"/>
    <n v="11336292.84375"/>
    <n v="5668146.421875"/>
    <n v="2834073.2109375"/>
    <n v="22672585.6875"/>
    <n v="11336292.84375"/>
    <n v="5668146.421875"/>
    <n v="189700000"/>
    <n v="8489868.1749445908"/>
  </r>
  <r>
    <s v="Haiti"/>
    <s v="HTI"/>
    <s v="Men"/>
    <n v="2019"/>
    <n v="42.684397500000003"/>
    <n v="27.247955999999999"/>
    <n v="8.0538813999999999"/>
    <n v="54.491466699999997"/>
    <n v="28.592957349999999"/>
    <x v="2"/>
    <n v="6200000"/>
    <s v="HTI"/>
    <n v="2018"/>
    <n v="0.23699999999999999"/>
    <n v="11.630625849665099"/>
    <n v="3.4377507509545651"/>
    <n v="23.25935424980813"/>
    <n v="39.246646749045432"/>
    <n v="31757191.739999991"/>
    <n v="15878595.869999999"/>
    <n v="7939297.9349999987"/>
    <n v="396964.8967499999"/>
    <n v="198482.44837499989"/>
    <n v="99241.224187499975"/>
    <n v="793929.7934999998"/>
    <n v="396964.8967499999"/>
    <n v="198482.44837499989"/>
    <n v="1469400"/>
    <n v="213140.54655918301"/>
  </r>
  <r>
    <s v="Kiribati"/>
    <s v="KIR"/>
    <s v="Men"/>
    <n v="2019"/>
    <n v="42.113032199999999"/>
    <n v="15.29501015"/>
    <n v="6.4733414500000004"/>
    <n v="33.388788150000003"/>
    <n v="28.730113450000001"/>
    <x v="2"/>
    <n v="100000"/>
    <s v="KIR"/>
    <n v="2013"/>
    <n v="0.19400000000000001"/>
    <n v="6.4411925494627678"/>
    <n v="2.7261203692544469"/>
    <n v="14.06103110479928"/>
    <n v="39.386911830745547"/>
    <n v="505356.38640000002"/>
    <n v="252678.19320000001"/>
    <n v="126339.0966"/>
    <n v="6316.9548299999997"/>
    <n v="3158.4774149999998"/>
    <n v="1579.2387074999999"/>
    <n v="12633.909659999999"/>
    <n v="6316.9548299999997"/>
    <n v="3158.4774149999998"/>
    <n v="19400"/>
    <n v="2726.1203692544468"/>
  </r>
  <r>
    <s v="Bhutan"/>
    <s v="BTN"/>
    <s v="Men"/>
    <n v="2019"/>
    <n v="43.340449849999999"/>
    <n v="26.250023299999999"/>
    <n v="8.829036649999999"/>
    <n v="46.544038750000013"/>
    <n v="25.23596809999999"/>
    <x v="2"/>
    <n v="470000"/>
    <s v="BTN"/>
    <n v="2021"/>
    <n v="0.56000000000000005"/>
    <n v="11.37687818394982"/>
    <n v="3.8265442015313691"/>
    <n v="20.172395772608319"/>
    <n v="39.513905648468629"/>
    <n v="2444401.3715400002"/>
    <n v="1222200.6857700001"/>
    <n v="611100.34288499993"/>
    <n v="30555.01714425"/>
    <n v="15277.508572125"/>
    <n v="7638.7542860624999"/>
    <n v="61110.034288499999"/>
    <n v="30555.01714425"/>
    <n v="15277.508572125"/>
    <n v="263200"/>
    <n v="17984.75774719744"/>
  </r>
  <r>
    <s v="Sao Tome and Principe"/>
    <s v="STP"/>
    <s v="Men"/>
    <n v="2019"/>
    <n v="44.969906799999997"/>
    <n v="27.702933699999999"/>
    <n v="9.1810627"/>
    <n v="48.53398645"/>
    <n v="31.61445415"/>
    <x v="2"/>
    <n v="140000"/>
    <s v="STP"/>
    <n v="2019"/>
    <n v="0.48899999999999999"/>
    <n v="12.45798346575579"/>
    <n v="4.1287153394395633"/>
    <n v="21.825688472889631"/>
    <n v="40.841191460560431"/>
    <n v="755494.43423999997"/>
    <n v="377747.21711999999"/>
    <n v="188873.60855999999"/>
    <n v="9443.6804279999997"/>
    <n v="4721.8402139999998"/>
    <n v="2360.9201069999999"/>
    <n v="18887.360855999999"/>
    <n v="9443.6804279999997"/>
    <n v="4721.8402139999998"/>
    <n v="68460"/>
    <n v="5780.2014752153891"/>
  </r>
  <r>
    <s v="Tajikistan"/>
    <s v="TJK"/>
    <s v="Men"/>
    <n v="2019"/>
    <n v="46.884915650000003"/>
    <n v="33.280468900000002"/>
    <n v="7.5425730999999994"/>
    <n v="47.6536726"/>
    <n v="22.547364949999999"/>
    <x v="2"/>
    <n v="4800000"/>
    <s v="TJK"/>
    <n v="2014"/>
    <n v="1.708"/>
    <n v="15.603519771689481"/>
    <n v="3.5363290357745889"/>
    <n v="22.34238420263716"/>
    <n v="43.348586614225397"/>
    <n v="27005711.4144"/>
    <n v="13502855.7072"/>
    <n v="6751427.8535999991"/>
    <n v="337571.39267999999"/>
    <n v="168785.69633999999"/>
    <n v="84392.848170000012"/>
    <n v="675142.7853600001"/>
    <n v="337571.39267999999"/>
    <n v="168785.69633999999"/>
    <n v="8198400"/>
    <n v="169743.79371718029"/>
  </r>
  <r>
    <s v="Moldova"/>
    <s v="MDA"/>
    <s v="Men"/>
    <n v="2019"/>
    <n v="48.104788300000003"/>
    <n v="36.403906300000003"/>
    <n v="8.2737125500000008"/>
    <n v="59.170318000000002"/>
    <n v="22.810941450000001"/>
    <x v="2"/>
    <n v="1900000"/>
    <s v="MDA"/>
    <n v="2020"/>
    <n v="4.0570000000000004"/>
    <n v="17.512022058545369"/>
    <n v="3.9800519067280322"/>
    <n v="28.4637562103368"/>
    <n v="44.124736393271967"/>
    <n v="10967891.7324"/>
    <n v="5483945.866200001"/>
    <n v="2741972.9331"/>
    <n v="137098.64665499999"/>
    <n v="68549.323327500009"/>
    <n v="34274.661663749997"/>
    <n v="274197.29330999998"/>
    <n v="137098.64665499999"/>
    <n v="68549.323327500009"/>
    <n v="7708300.0000000009"/>
    <n v="75620.986227832618"/>
  </r>
  <r>
    <s v="Peru"/>
    <s v="PER"/>
    <s v="Men"/>
    <n v="2019"/>
    <n v="20.629889599999998"/>
    <n v="41.286037149999999"/>
    <n v="22.583342049999999"/>
    <n v="47.7646041"/>
    <n v="14.4092108"/>
    <x v="3"/>
    <n v="22000000"/>
    <s v="PER"/>
    <n v="2021"/>
    <n v="1.6459999999999999"/>
    <n v="8.5172638842599877"/>
    <n v="4.6589185329053766"/>
    <n v="9.8537850937070743"/>
    <n v="15.97097106709462"/>
    <n v="54462908.544000007"/>
    <n v="27231454.272"/>
    <n v="13615727.136"/>
    <n v="680786.35680000018"/>
    <n v="340393.17840000009"/>
    <n v="170196.58919999999"/>
    <n v="1361572.7135999999"/>
    <n v="680786.35680000018"/>
    <n v="340393.17840000009"/>
    <n v="36212000"/>
    <n v="1024962.077239183"/>
  </r>
  <r>
    <s v="Costa Rica"/>
    <s v="CRI"/>
    <s v="Men"/>
    <n v="2019"/>
    <n v="37.698992850000003"/>
    <n v="69.812157200000001"/>
    <n v="49.488835199999997"/>
    <n v="76.7412396"/>
    <n v="9.0858571500000007"/>
    <x v="3"/>
    <n v="4000000"/>
    <s v="CRI"/>
    <n v="2021"/>
    <n v="2.77"/>
    <n v="26.318480151258761"/>
    <n v="18.656792443596281"/>
    <n v="28.930674429805372"/>
    <n v="19.042200406403719"/>
    <n v="18095516.568"/>
    <n v="9047758.2840000018"/>
    <n v="4523879.1420000009"/>
    <n v="226193.95710000009"/>
    <n v="113096.97855"/>
    <n v="56548.489275000007"/>
    <n v="452387.91420000012"/>
    <n v="226193.95710000009"/>
    <n v="113096.97855"/>
    <n v="11080000"/>
    <n v="746271.69774385123"/>
  </r>
  <r>
    <s v="Ecuador"/>
    <s v="ECU"/>
    <s v="Men"/>
    <n v="2019"/>
    <n v="27.1541934"/>
    <n v="50.127504700000003"/>
    <n v="29.144950349999998"/>
    <n v="62.614853050000008"/>
    <n v="13.2295775"/>
    <x v="3"/>
    <n v="11200000"/>
    <s v="ECU"/>
    <n v="2017"/>
    <n v="2.2320000000000002"/>
    <n v="13.61171957283209"/>
    <n v="7.9140761843729752"/>
    <n v="17.0025582943228"/>
    <n v="19.24011721562702"/>
    <n v="36495235.9296"/>
    <n v="18247617.9648"/>
    <n v="9123808.9824000001"/>
    <n v="456190.44912"/>
    <n v="228095.22456"/>
    <n v="114047.61228"/>
    <n v="912380.89824000001"/>
    <n v="456190.44912"/>
    <n v="228095.22456"/>
    <n v="24998400"/>
    <n v="886376.53264977341"/>
  </r>
  <r>
    <s v="Iran"/>
    <s v="IRN"/>
    <s v="Men"/>
    <n v="2019"/>
    <n v="26.221584199999999"/>
    <n v="47.769315200000001"/>
    <n v="24.191024649999999"/>
    <n v="59.106155100000002"/>
    <n v="10.3658521"/>
    <x v="3"/>
    <n v="63000000"/>
    <s v="IRN"/>
    <n v="2018"/>
    <n v="1.514"/>
    <n v="12.5258712069314"/>
    <n v="6.3432698974425046"/>
    <n v="15.49857022692909"/>
    <n v="19.878314302557499"/>
    <n v="198235176.55199999"/>
    <n v="99117588.275999978"/>
    <n v="49558794.137999989"/>
    <n v="2477939.7069000001"/>
    <n v="1238969.8534500001"/>
    <n v="619484.92672499991"/>
    <n v="4955879.4137999993"/>
    <n v="2477939.7069000001"/>
    <n v="1238969.8534500001"/>
    <n v="95382000"/>
    <n v="3996260.035388778"/>
  </r>
  <r>
    <s v="El Salvador"/>
    <s v="SLV"/>
    <s v="Men"/>
    <n v="2019"/>
    <n v="32.493843400000003"/>
    <n v="60.806323300000003"/>
    <n v="37.454318450000002"/>
    <n v="71.380681750000008"/>
    <n v="10.8648898"/>
    <x v="3"/>
    <n v="4100000"/>
    <s v="SLV"/>
    <n v="2021"/>
    <n v="2.9129999999999998"/>
    <n v="19.758311470399711"/>
    <n v="12.170347583680311"/>
    <n v="23.19432694569738"/>
    <n v="20.323495816319689"/>
    <n v="15986970.9528"/>
    <n v="7993485.476400001"/>
    <n v="3996742.7382"/>
    <n v="199837.13691"/>
    <n v="99918.568455000001"/>
    <n v="49959.2842275"/>
    <n v="399674.27382"/>
    <n v="199837.13691"/>
    <n v="99918.568455000001"/>
    <n v="11943300"/>
    <n v="498984.25093089271"/>
  </r>
  <r>
    <s v="Colombia"/>
    <s v="COL"/>
    <s v="Men"/>
    <n v="2019"/>
    <n v="30.954493599999999"/>
    <n v="54.779821200000001"/>
    <n v="32.48434855"/>
    <n v="68.286456299999998"/>
    <n v="10.33206305"/>
    <x v="3"/>
    <n v="35000000"/>
    <s v="COL"/>
    <n v="2021"/>
    <n v="2.3620000000000001"/>
    <n v="16.956816247445438"/>
    <n v="10.055365592911439"/>
    <n v="21.137726745050291"/>
    <n v="20.89912800708856"/>
    <n v="130008873.12"/>
    <n v="65004436.560000002"/>
    <n v="32502218.280000001"/>
    <n v="1625110.9140000001"/>
    <n v="812555.45700000005"/>
    <n v="406277.72850000003"/>
    <n v="3250221.8280000002"/>
    <n v="1625110.9140000001"/>
    <n v="812555.45700000005"/>
    <n v="82670000"/>
    <n v="3519377.9575190051"/>
  </r>
  <r>
    <s v="Thailand"/>
    <s v="THA"/>
    <s v="Men"/>
    <n v="2019"/>
    <n v="29.1477182"/>
    <n v="44.078575600000001"/>
    <n v="25.923860099999999"/>
    <n v="52.99548265"/>
    <n v="17.102914349999999"/>
    <x v="3"/>
    <n v="47000000"/>
    <s v="THA"/>
    <n v="2020"/>
    <n v="0.92800000000000005"/>
    <n v="12.847899002461959"/>
    <n v="7.5562136885102396"/>
    <n v="15.446973941551891"/>
    <n v="21.591504511489759"/>
    <n v="164393130.648"/>
    <n v="82196565.324000001"/>
    <n v="41098282.662"/>
    <n v="2054914.1331"/>
    <n v="1027457.06655"/>
    <n v="513728.53327500011"/>
    <n v="4109828.2662"/>
    <n v="2054914.1331"/>
    <n v="1027457.06655"/>
    <n v="43616000"/>
    <n v="3551420.433599812"/>
  </r>
  <r>
    <s v="Mauritius"/>
    <s v="MUS"/>
    <s v="Men"/>
    <n v="2019"/>
    <n v="33.074940699999999"/>
    <n v="60.282332949999997"/>
    <n v="34.597037950000001"/>
    <n v="66.676949550000003"/>
    <n v="12.003443600000001"/>
    <x v="3"/>
    <n v="970000"/>
    <s v="MUS"/>
    <n v="2020"/>
    <n v="2.6579999999999999"/>
    <n v="19.938345875789061"/>
    <n v="11.442949785918991"/>
    <n v="22.05336152423142"/>
    <n v="21.631990914081001"/>
    <n v="3849923.09748"/>
    <n v="1924961.54874"/>
    <n v="962480.77436999988"/>
    <n v="48124.0387185"/>
    <n v="24062.01935925"/>
    <n v="12031.009679625"/>
    <n v="96248.077437"/>
    <n v="48124.0387185"/>
    <n v="24062.01935925"/>
    <n v="2578260"/>
    <n v="110996.6129234143"/>
  </r>
  <r>
    <s v="Turkey"/>
    <s v="TUR"/>
    <s v="Men"/>
    <n v="2019"/>
    <n v="32.612498500000001"/>
    <n v="57.177317450000011"/>
    <n v="32.063984050000002"/>
    <n v="61.221375399999999"/>
    <n v="10.6510701"/>
    <x v="3"/>
    <n v="60000000"/>
    <s v="TUR"/>
    <n v="2020"/>
    <n v="2.036"/>
    <n v="18.646951795721488"/>
    <n v="10.45686631734649"/>
    <n v="19.965820134004371"/>
    <n v="22.155632182653509"/>
    <n v="234809989.19999999"/>
    <n v="117404994.59999999"/>
    <n v="58702497.299999997"/>
    <n v="2935124.8650000002"/>
    <n v="1467562.4325000001"/>
    <n v="733781.21625000006"/>
    <n v="5870249.7300000004"/>
    <n v="2935124.8650000002"/>
    <n v="1467562.4325000001"/>
    <n v="122160000"/>
    <n v="6274119.7904078942"/>
  </r>
  <r>
    <s v="China"/>
    <s v="CHN"/>
    <s v="Men"/>
    <n v="2019"/>
    <n v="27.187818650000001"/>
    <n v="39.813984499999997"/>
    <n v="15.856825049999999"/>
    <n v="52.0623158"/>
    <n v="15.0749218"/>
    <x v="3"/>
    <n v="1000000000"/>
    <s v="CHN"/>
    <n v="2020"/>
    <n v="2.387"/>
    <n v="10.82455390319911"/>
    <n v="4.3111248382417724"/>
    <n v="14.1546080046943"/>
    <n v="22.87669381175823"/>
    <n v="3262538238"/>
    <n v="1631269119"/>
    <n v="815634559.5"/>
    <n v="40781727.975000001"/>
    <n v="20390863.987500001"/>
    <n v="10195431.99375"/>
    <n v="81563455.950000003"/>
    <n v="40781727.975000001"/>
    <n v="20390863.987500001"/>
    <n v="2387000000"/>
    <n v="43111248.382417724"/>
  </r>
  <r>
    <s v="Mexico"/>
    <s v="MEX"/>
    <s v="Men"/>
    <n v="2019"/>
    <n v="32.072967400000003"/>
    <n v="49.510577650000002"/>
    <n v="27.425443699999999"/>
    <n v="57.209104799999999"/>
    <n v="13.436249650000001"/>
    <x v="3"/>
    <n v="104000000"/>
    <s v="MEX"/>
    <n v="2020"/>
    <n v="2.4409999999999998"/>
    <n v="15.879511429236191"/>
    <n v="8.7961536172063557"/>
    <n v="18.348657532335839"/>
    <n v="23.276813782793649"/>
    <n v="400270633.15200013"/>
    <n v="200135316.57600001"/>
    <n v="100067658.288"/>
    <n v="5003382.9144000011"/>
    <n v="2501691.457200001"/>
    <n v="1250845.7286"/>
    <n v="10006765.8288"/>
    <n v="5003382.9144000011"/>
    <n v="2501691.457200001"/>
    <n v="253864000"/>
    <n v="9147999.7618946098"/>
  </r>
  <r>
    <s v="Jordan"/>
    <s v="JOR"/>
    <s v="Men"/>
    <n v="2019"/>
    <n v="37.657650500000003"/>
    <n v="58.726682399999987"/>
    <n v="32.306864400000002"/>
    <n v="65.270255299999988"/>
    <n v="9.5145422499999999"/>
    <x v="3"/>
    <n v="7400000"/>
    <s v="JOR"/>
    <n v="2019"/>
    <n v="2.5129999999999999"/>
    <n v="22.115088808437012"/>
    <n v="12.166006083260919"/>
    <n v="24.579244621331721"/>
    <n v="25.491644416739081"/>
    <n v="33439993.644000001"/>
    <n v="16719996.822000001"/>
    <n v="8359998.4110000012"/>
    <n v="417999.92055000021"/>
    <n v="208999.96027500011"/>
    <n v="104499.9801375"/>
    <n v="835999.84110000031"/>
    <n v="417999.92055000021"/>
    <n v="208999.96027500011"/>
    <n v="18596200"/>
    <n v="900284.45016130852"/>
  </r>
  <r>
    <s v="Guatemala"/>
    <s v="GTM"/>
    <s v="Men"/>
    <n v="2019"/>
    <n v="32.045504549999997"/>
    <n v="35.372862400000002"/>
    <n v="18.687998100000002"/>
    <n v="55.592993550000003"/>
    <n v="16.6036845"/>
    <x v="3"/>
    <n v="10200000"/>
    <s v="GTM"/>
    <n v="2020"/>
    <n v="1.28"/>
    <n v="11.335412229857241"/>
    <n v="5.9886632814394138"/>
    <n v="17.81505527754646"/>
    <n v="26.056841268560579"/>
    <n v="39223697.569199987"/>
    <n v="19611848.784600001"/>
    <n v="9805924.3922999986"/>
    <n v="490296.21961500001"/>
    <n v="245148.1098075"/>
    <n v="122574.05490375"/>
    <n v="980592.4392299999"/>
    <n v="490296.21961500001"/>
    <n v="245148.1098075"/>
    <n v="13056000"/>
    <n v="610843.65470682015"/>
  </r>
  <r>
    <s v="Venezuela"/>
    <s v="VEN"/>
    <s v="Men"/>
    <n v="2019"/>
    <n v="39.403801850000001"/>
    <n v="62.74093169999999"/>
    <n v="32.469029300000003"/>
    <n v="72.1236234"/>
    <n v="9.9226816499999995"/>
    <x v="3"/>
    <n v="21000000"/>
    <s v="VEN"/>
    <n v="2017"/>
    <n v="1.6639999999999999"/>
    <n v="24.72231240591184"/>
    <n v="12.79403196799044"/>
    <n v="28.41944965157623"/>
    <n v="26.609769882009559"/>
    <n v="99297580.662"/>
    <n v="49648790.331"/>
    <n v="24824395.1655"/>
    <n v="1241219.7582749999"/>
    <n v="620609.87913750007"/>
    <n v="310304.93956874998"/>
    <n v="2482439.5165499998"/>
    <n v="1241219.7582749999"/>
    <n v="620609.87913750007"/>
    <n v="34944000"/>
    <n v="2686746.7132779928"/>
  </r>
  <r>
    <s v="Cuba"/>
    <s v="CUB"/>
    <s v="Men"/>
    <n v="2019"/>
    <n v="39.87119045"/>
    <n v="60.540730250000003"/>
    <n v="32.801673450000003"/>
    <n v="70.088292749999994"/>
    <n v="11.88544085"/>
    <x v="3"/>
    <n v="8100000"/>
    <s v="CUB"/>
    <n v="2018"/>
    <n v="8.4269999999999996"/>
    <n v="24.138309857798259"/>
    <n v="13.07841769203659"/>
    <n v="27.945036685506039"/>
    <n v="26.792772757963409"/>
    <n v="38754797.117399998"/>
    <n v="19377398.558699999"/>
    <n v="9688699.2793499995"/>
    <n v="484434.96396750002"/>
    <n v="242217.48198375001"/>
    <n v="121108.74099187501"/>
    <n v="968869.92793500004"/>
    <n v="484434.96396750002"/>
    <n v="242217.48198375001"/>
    <n v="68258700"/>
    <n v="1059351.833054963"/>
  </r>
  <r>
    <s v="Lebanon"/>
    <s v="LBN"/>
    <s v="Men"/>
    <n v="2019"/>
    <n v="38.154036400000003"/>
    <n v="49.119813749999999"/>
    <n v="27.3947857"/>
    <n v="55.116348599999988"/>
    <n v="15.18720355"/>
    <x v="3"/>
    <n v="5000000"/>
    <s v="LBN"/>
    <n v="2019"/>
    <n v="2.617"/>
    <n v="18.741191617787209"/>
    <n v="10.452216507679999"/>
    <n v="21.02911170719489"/>
    <n v="27.70181989232001"/>
    <n v="22892421.84"/>
    <n v="11446210.92"/>
    <n v="5723105.46"/>
    <n v="286155.27299999999"/>
    <n v="143077.63649999999"/>
    <n v="71538.818249999997"/>
    <n v="572310.54599999997"/>
    <n v="286155.27299999999"/>
    <n v="143077.63649999999"/>
    <n v="13085000"/>
    <n v="522610.82538399968"/>
  </r>
  <r>
    <s v="Maldives"/>
    <s v="MDV"/>
    <s v="Men"/>
    <n v="2019"/>
    <n v="34.006088149999997"/>
    <n v="30.829620550000001"/>
    <n v="14.6900473"/>
    <n v="43.91411815"/>
    <n v="25.0200803"/>
    <x v="3"/>
    <n v="370000"/>
    <s v="MDV"/>
    <n v="2019"/>
    <n v="2.161"/>
    <n v="10.48394794054351"/>
    <n v="4.9955104341146956"/>
    <n v="14.933473728384151"/>
    <n v="29.010577715885312"/>
    <n v="1509870.3138600001"/>
    <n v="754935.15693000006"/>
    <n v="377467.57846500003"/>
    <n v="18873.378923249998"/>
    <n v="9436.6894616250011"/>
    <n v="4718.3447308125014"/>
    <n v="37746.757846499997"/>
    <n v="18873.378923249998"/>
    <n v="9436.6894616250011"/>
    <n v="799570"/>
    <n v="18483.388606224369"/>
  </r>
  <r>
    <s v="Kazakhstan"/>
    <s v="KAZ"/>
    <s v="Men"/>
    <n v="2019"/>
    <n v="41.709927999999998"/>
    <n v="69.988845499999996"/>
    <n v="29.927868950000001"/>
    <n v="83.341831450000001"/>
    <n v="10.463270700000001"/>
    <x v="3"/>
    <n v="13500000"/>
    <s v="KAZ"/>
    <n v="2020"/>
    <n v="4.0279999999999996"/>
    <n v="29.192297066081242"/>
    <n v="12.482892590979359"/>
    <n v="34.761817891676358"/>
    <n v="29.227035409020651"/>
    <n v="67570083.360000014"/>
    <n v="33785041.680000007"/>
    <n v="16892520.84"/>
    <n v="844626.04200000025"/>
    <n v="422313.02100000012"/>
    <n v="211156.51050000009"/>
    <n v="1689252.084"/>
    <n v="844626.04200000025"/>
    <n v="422313.02100000012"/>
    <n v="54377999.999999993"/>
    <n v="1685190.499782213"/>
  </r>
  <r>
    <s v="Brazil"/>
    <s v="BRA"/>
    <s v="Men"/>
    <n v="2019"/>
    <n v="44.999142849999998"/>
    <n v="62.111528700000008"/>
    <n v="33.511935999999999"/>
    <n v="67.571855800000009"/>
    <n v="10.921186199999999"/>
    <x v="3"/>
    <n v="150000000"/>
    <s v="BRA"/>
    <n v="2021"/>
    <n v="2.1419999999999999"/>
    <n v="27.949655526031751"/>
    <n v="15.080083952440569"/>
    <n v="30.406755917838009"/>
    <n v="29.91905889755942"/>
    <n v="809984571.29999995"/>
    <n v="404992285.64999998"/>
    <n v="202496142.82499999"/>
    <n v="10124807.141249999"/>
    <n v="5062403.5706249997"/>
    <n v="2531201.7853124999"/>
    <n v="20249614.282499999"/>
    <n v="10124807.141249999"/>
    <n v="5062403.5706249997"/>
    <n v="321300000"/>
    <n v="22620125.92866087"/>
  </r>
  <r>
    <s v="Belize"/>
    <s v="BLZ"/>
    <s v="Men"/>
    <n v="2019"/>
    <n v="38.030659450000002"/>
    <n v="45.083524449999999"/>
    <n v="21.315033700000001"/>
    <n v="59.355083049999998"/>
    <n v="16.7534861"/>
    <x v="3"/>
    <n v="230000"/>
    <s v="BLZ"/>
    <n v="2018"/>
    <n v="1.081"/>
    <n v="17.145561651636989"/>
    <n v="8.1062478780997349"/>
    <n v="22.573129501010179"/>
    <n v="29.924411571900269"/>
    <n v="1049646.2008199999"/>
    <n v="524823.10040999996"/>
    <n v="262411.55020499998"/>
    <n v="13120.577510249999"/>
    <n v="6560.2887551249996"/>
    <n v="3280.1443775624998"/>
    <n v="26241.155020499998"/>
    <n v="13120.577510249999"/>
    <n v="6560.2887551249996"/>
    <n v="248630"/>
    <n v="18644.370119629391"/>
  </r>
  <r>
    <s v="Sri Lanka"/>
    <s v="LKA"/>
    <s v="Men"/>
    <n v="2019"/>
    <n v="35.44884725"/>
    <n v="35.130743850000002"/>
    <n v="15.270967000000001"/>
    <n v="45.900260549999999"/>
    <n v="20.893613599999998"/>
    <x v="3"/>
    <n v="13000000"/>
    <s v="LKA"/>
    <n v="2021"/>
    <n v="1.1919999999999999"/>
    <n v="12.453443725175269"/>
    <n v="5.4133817654279071"/>
    <n v="16.271113249721509"/>
    <n v="30.035465484572089"/>
    <n v="55300201.710000001"/>
    <n v="27650100.855"/>
    <n v="13825050.4275"/>
    <n v="691252.52137500013"/>
    <n v="345626.26068750012"/>
    <n v="172813.13034375"/>
    <n v="1382505.04275"/>
    <n v="691252.52137500013"/>
    <n v="345626.26068750012"/>
    <n v="15496000"/>
    <n v="703739.62950562791"/>
  </r>
  <r>
    <s v="Algeria"/>
    <s v="DZA"/>
    <s v="Men"/>
    <n v="2019"/>
    <n v="36.183144149999997"/>
    <n v="39.0098968"/>
    <n v="15.73888045"/>
    <n v="49.937300200000003"/>
    <n v="16.354385449999999"/>
    <x v="3"/>
    <n v="31000000"/>
    <s v="DZA"/>
    <n v="2018"/>
    <n v="1.732"/>
    <n v="14.115007191910239"/>
    <n v="5.6948218008196694"/>
    <n v="18.06888531598424"/>
    <n v="30.48832234918034"/>
    <n v="134601296.23800001"/>
    <n v="67300648.119000003"/>
    <n v="33650324.059500001"/>
    <n v="1682516.202975"/>
    <n v="841258.10148750013"/>
    <n v="420629.05074375012"/>
    <n v="3365032.405950001"/>
    <n v="1682516.202975"/>
    <n v="841258.10148750013"/>
    <n v="53692000"/>
    <n v="1765394.7582540971"/>
  </r>
  <r>
    <s v="Saint Lucia"/>
    <s v="LCA"/>
    <s v="Men"/>
    <n v="2019"/>
    <n v="39.793332650000004"/>
    <n v="51.518063849999997"/>
    <n v="21.503974849999999"/>
    <n v="68.617035799999996"/>
    <n v="14.7771332"/>
    <x v="3"/>
    <n v="150000"/>
    <s v="LCA"/>
    <n v="2017"/>
    <n v="0.65500000000000003"/>
    <n v="20.500754522669901"/>
    <n v="8.55714824503284"/>
    <n v="27.305005310463589"/>
    <n v="31.236184404967162"/>
    <n v="716279.98770000006"/>
    <n v="358139.99385000003"/>
    <n v="179069.99692500001"/>
    <n v="8953.4998462500007"/>
    <n v="4476.7499231250004"/>
    <n v="2238.3749615625002"/>
    <n v="17906.999692500001"/>
    <n v="8953.4998462500007"/>
    <n v="4476.7499231250004"/>
    <n v="98250"/>
    <n v="12835.722367549261"/>
  </r>
  <r>
    <s v="Saint Vincent and the Grenadines"/>
    <s v="VCT"/>
    <s v="Men"/>
    <n v="2019"/>
    <n v="39.343520599999998"/>
    <n v="44.985337350000002"/>
    <n v="20.365945750000002"/>
    <n v="61.038216700000007"/>
    <n v="17.244612350000001"/>
    <x v="3"/>
    <n v="90000"/>
    <s v="VCT"/>
    <n v="2012"/>
    <n v="0.94399999999999995"/>
    <n v="17.698815467276741"/>
    <n v="8.0126800615360736"/>
    <n v="24.01458336123714"/>
    <n v="31.330840538463921"/>
    <n v="424910.02247999999"/>
    <n v="212455.01123999999"/>
    <n v="106227.50562"/>
    <n v="5311.3752809999996"/>
    <n v="2655.6876404999998"/>
    <n v="1327.8438202499999"/>
    <n v="10622.750561999999"/>
    <n v="5311.3752809999996"/>
    <n v="2655.6876404999998"/>
    <n v="84960"/>
    <n v="7211.4120553824678"/>
  </r>
  <r>
    <s v="Guyana"/>
    <s v="GUY"/>
    <s v="Men"/>
    <n v="2019"/>
    <n v="39.961036"/>
    <n v="46.730207700000001"/>
    <n v="20.059738450000001"/>
    <n v="62.679065549999997"/>
    <n v="17.250799099999998"/>
    <x v="3"/>
    <n v="520000"/>
    <s v="GUY"/>
    <n v="2020"/>
    <n v="1.405"/>
    <n v="18.67387512187177"/>
    <n v="8.0160793035103435"/>
    <n v="25.047203948899099"/>
    <n v="31.944956696489651"/>
    <n v="2493568.6464"/>
    <n v="1246784.3232"/>
    <n v="623392.16159999999"/>
    <n v="31169.608080000002"/>
    <n v="15584.804040000001"/>
    <n v="7792.4020200000004"/>
    <n v="62339.216160000004"/>
    <n v="31169.608080000002"/>
    <n v="15584.804040000001"/>
    <n v="730600"/>
    <n v="41683.612378253783"/>
  </r>
  <r>
    <s v="Gabon"/>
    <s v="GAB"/>
    <s v="Men"/>
    <n v="2019"/>
    <n v="37.373854100000003"/>
    <n v="28.928157800000001"/>
    <n v="13.163150849999999"/>
    <n v="42.287591050000003"/>
    <n v="30.008609799999999"/>
    <x v="3"/>
    <n v="1500000"/>
    <s v="GAB"/>
    <n v="2020"/>
    <n v="0.59399999999999997"/>
    <n v="10.81156748998977"/>
    <n v="4.9195767936419088"/>
    <n v="15.80450258143166"/>
    <n v="32.454277306358087"/>
    <n v="6727293.7379999999"/>
    <n v="3363646.8689999999"/>
    <n v="1681823.4345"/>
    <n v="84091.171725000007"/>
    <n v="42045.585862499996"/>
    <n v="21022.792931249998"/>
    <n v="168182.34344999999"/>
    <n v="84091.171725000007"/>
    <n v="42045.585862499996"/>
    <n v="891000"/>
    <n v="73793.651904628641"/>
  </r>
  <r>
    <s v="Malaysia"/>
    <s v="MYS"/>
    <s v="Men"/>
    <n v="2019"/>
    <n v="40.753985950000001"/>
    <n v="42.933453149999998"/>
    <n v="19.3512038"/>
    <n v="49.491005450000003"/>
    <n v="19.8159551"/>
    <x v="3"/>
    <n v="23000000"/>
    <s v="MYS"/>
    <n v="2020"/>
    <n v="2.2280000000000002"/>
    <n v="17.49709346460083"/>
    <n v="7.8863868778078663"/>
    <n v="20.169557407606732"/>
    <n v="32.867599072192142"/>
    <n v="112481001.222"/>
    <n v="56240500.611000001"/>
    <n v="28120250.305500001"/>
    <n v="1406012.5152749999"/>
    <n v="703006.25763749995"/>
    <n v="351503.12881874997"/>
    <n v="2812025.0305499998"/>
    <n v="1406012.5152749999"/>
    <n v="703006.25763749995"/>
    <n v="51244000.000000007"/>
    <n v="1813868.9818958091"/>
  </r>
  <r>
    <s v="Fiji"/>
    <s v="FJI"/>
    <s v="Men"/>
    <n v="2019"/>
    <n v="38.479849399999999"/>
    <n v="34.305845650000002"/>
    <n v="12.3303498"/>
    <n v="53.123384600000001"/>
    <n v="23.962226099999999"/>
    <x v="3"/>
    <n v="630000"/>
    <s v="FJI"/>
    <n v="2015"/>
    <n v="0.81399999999999995"/>
    <n v="13.20083774151645"/>
    <n v="4.744700033533201"/>
    <n v="20.44179839026279"/>
    <n v="33.7351493664668"/>
    <n v="2909076.6146399998"/>
    <n v="1454538.3073199999"/>
    <n v="727269.15365999995"/>
    <n v="36363.457683000001"/>
    <n v="18181.7288415"/>
    <n v="9090.8644207500001"/>
    <n v="72726.915366000001"/>
    <n v="36363.457683000001"/>
    <n v="18181.7288415"/>
    <n v="512819.99999999988"/>
    <n v="29891.610211259169"/>
  </r>
  <r>
    <s v="South Africa"/>
    <s v="ZAF"/>
    <s v="Men"/>
    <n v="2019"/>
    <n v="44.043243050000001"/>
    <n v="45.953979500000003"/>
    <n v="23.178165750000002"/>
    <n v="52.68686615"/>
    <n v="19.410607949999999"/>
    <x v="3"/>
    <n v="40000000"/>
    <s v="ZAF"/>
    <n v="2021"/>
    <n v="0.80900000000000005"/>
    <n v="20.239622882332171"/>
    <n v="10.20841587580435"/>
    <n v="23.20500451387268"/>
    <n v="33.834827174195652"/>
    <n v="211407566.63999999"/>
    <n v="105703783.31999999"/>
    <n v="52851891.659999996"/>
    <n v="2642594.5830000001"/>
    <n v="1321297.2915000001"/>
    <n v="660648.64575000003"/>
    <n v="5285189.1660000002"/>
    <n v="2642594.5830000001"/>
    <n v="1321297.2915000001"/>
    <n v="32360000"/>
    <n v="4083366.3503217408"/>
  </r>
  <r>
    <s v="Romania"/>
    <s v="ROU"/>
    <s v="Men"/>
    <n v="2019"/>
    <n v="48.267798849999998"/>
    <n v="59.474355250000002"/>
    <n v="29.900088799999999"/>
    <n v="68.267633200000006"/>
    <n v="10.60197565"/>
    <x v="3"/>
    <n v="13700000"/>
    <s v="ROU"/>
    <n v="2017"/>
    <n v="2.9740000000000002"/>
    <n v="28.706962159404419"/>
    <n v="14.432114717955381"/>
    <n v="32.951283872631819"/>
    <n v="33.835684132044619"/>
    <n v="79352261.309400007"/>
    <n v="39676130.654700004"/>
    <n v="19838065.327350002"/>
    <n v="991903.26636750018"/>
    <n v="495951.63318375009"/>
    <n v="247975.81659187499"/>
    <n v="1983806.5327349999"/>
    <n v="991903.26636750018"/>
    <n v="495951.63318375009"/>
    <n v="40743800"/>
    <n v="1977199.716359887"/>
  </r>
  <r>
    <s v="Equatorial Guinea"/>
    <s v="GNQ"/>
    <s v="Men"/>
    <n v="2019"/>
    <n v="38.209477450000001"/>
    <n v="26.321118999999999"/>
    <n v="11.4375512"/>
    <n v="41.3478602"/>
    <n v="29.922029049999999"/>
    <x v="3"/>
    <n v="980000"/>
    <s v="GNQ"/>
    <n v="2017"/>
    <n v="0.35"/>
    <n v="10.05716202889267"/>
    <n v="4.3702285465962047"/>
    <n v="15.79880131917653"/>
    <n v="33.839248903403799"/>
    <n v="4493434.5481200004"/>
    <n v="2246717.2740600002"/>
    <n v="1123358.6370300001"/>
    <n v="56167.931851499998"/>
    <n v="28083.965925749999"/>
    <n v="14041.982962874999"/>
    <n v="112335.863703"/>
    <n v="56167.931851499998"/>
    <n v="28083.965925749999"/>
    <n v="343000"/>
    <n v="42828.239756642797"/>
  </r>
  <r>
    <s v="Suriname"/>
    <s v="SUR"/>
    <s v="Men"/>
    <n v="2019"/>
    <n v="42.854136449999999"/>
    <n v="49.28700765"/>
    <n v="21.03577795"/>
    <n v="63.536759900000007"/>
    <n v="16.27010675"/>
    <x v="3"/>
    <n v="380000"/>
    <s v="SUR"/>
    <n v="2018"/>
    <n v="0.79500000000000004"/>
    <n v="21.12152151045294"/>
    <n v="9.0147009860120129"/>
    <n v="27.228129783454889"/>
    <n v="33.839435463987982"/>
    <n v="1954148.62212"/>
    <n v="977074.31106000009"/>
    <n v="488537.15552999999"/>
    <n v="24426.857776500001"/>
    <n v="12213.42888825"/>
    <n v="6106.7144441250002"/>
    <n v="48853.715553000002"/>
    <n v="24426.857776500001"/>
    <n v="12213.42888825"/>
    <n v="302100"/>
    <n v="34255.863746845651"/>
  </r>
  <r>
    <s v="Serbia"/>
    <s v="SRB"/>
    <s v="Men"/>
    <n v="2019"/>
    <n v="45.983112900000002"/>
    <n v="58.693445449999992"/>
    <n v="25.388284299999999"/>
    <n v="66.522206899999986"/>
    <n v="10.163121500000001"/>
    <x v="3"/>
    <n v="6500000"/>
    <s v="SRB"/>
    <n v="2016"/>
    <n v="3.6779999999999999"/>
    <n v="26.989073286173412"/>
    <n v="11.67432343304198"/>
    <n v="30.588981502398578"/>
    <n v="34.308789466958032"/>
    <n v="35866828.062000006"/>
    <n v="17933414.030999999"/>
    <n v="8966707.0155000016"/>
    <n v="448335.35077500012"/>
    <n v="224167.67538750009"/>
    <n v="112083.83769375"/>
    <n v="896670.70155000023"/>
    <n v="448335.35077500012"/>
    <n v="224167.67538750009"/>
    <n v="23907000"/>
    <n v="758831.02314772841"/>
  </r>
  <r>
    <s v="Samoa"/>
    <s v="WSM"/>
    <s v="Men"/>
    <n v="2019"/>
    <n v="38.259707300000002"/>
    <n v="20.453679699999999"/>
    <n v="9.9470644000000004"/>
    <n v="35.196336199999998"/>
    <n v="26.81713405"/>
    <x v="3"/>
    <n v="160000"/>
    <s v="WSM"/>
    <n v="2020"/>
    <n v="0.55400000000000005"/>
    <n v="7.825517985299518"/>
    <n v="3.805717724382502"/>
    <n v="13.46601521044394"/>
    <n v="34.453989575617499"/>
    <n v="734586.38016000006"/>
    <n v="367293.19007999997"/>
    <n v="183646.59503999999"/>
    <n v="9182.3297520000015"/>
    <n v="4591.1648760000007"/>
    <n v="2295.5824379999999"/>
    <n v="18364.659503999999"/>
    <n v="9182.3297520000015"/>
    <n v="4591.1648760000007"/>
    <n v="88640.000000000015"/>
    <n v="6089.1483590120024"/>
  </r>
  <r>
    <s v="Namibia"/>
    <s v="NAM"/>
    <s v="Men"/>
    <n v="2019"/>
    <n v="43.69959145"/>
    <n v="43.524627899999999"/>
    <n v="21.088987800000002"/>
    <n v="51.489389400000007"/>
    <n v="20.213638599999999"/>
    <x v="3"/>
    <n v="1600000"/>
    <s v="NAM"/>
    <n v="2018"/>
    <n v="0.60099999999999998"/>
    <n v="19.020084572432712"/>
    <n v="9.2158015095403432"/>
    <n v="22.500652807899609"/>
    <n v="34.483789940459658"/>
    <n v="8390321.5583999995"/>
    <n v="4195160.7791999998"/>
    <n v="2097580.3895999999"/>
    <n v="104879.01948"/>
    <n v="52439.509740000001"/>
    <n v="26219.754870000001"/>
    <n v="209758.03896000001"/>
    <n v="104879.01948"/>
    <n v="52439.509740000001"/>
    <n v="961600"/>
    <n v="147452.82415264551"/>
  </r>
  <r>
    <s v="Turkmenistan"/>
    <s v="TKM"/>
    <s v="Men"/>
    <n v="2019"/>
    <n v="38.908631700000001"/>
    <n v="45.467808099999999"/>
    <n v="11.25526075"/>
    <n v="58.765305799999993"/>
    <n v="16.777615449999999"/>
    <x v="3"/>
    <n v="3200000"/>
    <s v="TKM"/>
    <n v="2014"/>
    <n v="2.1469999999999998"/>
    <n v="17.690901995691771"/>
    <n v="4.3792679520921576"/>
    <n v="22.86477640110073"/>
    <n v="34.529363747907837"/>
    <n v="14940914.572799999"/>
    <n v="7470457.2863999996"/>
    <n v="3735228.6431999998"/>
    <n v="186761.43216"/>
    <n v="93380.716080000013"/>
    <n v="46690.358040000006"/>
    <n v="373522.86432000011"/>
    <n v="186761.43216"/>
    <n v="93380.716080000013"/>
    <n v="6870399.9999999991"/>
    <n v="140136.57446694901"/>
  </r>
  <r>
    <s v="Bulgaria"/>
    <s v="BGR"/>
    <s v="Men"/>
    <n v="2019"/>
    <n v="45.074936800000003"/>
    <n v="52.787306549999997"/>
    <n v="23.255998649999999"/>
    <n v="63.979127400000003"/>
    <n v="11.6801113"/>
    <x v="3"/>
    <n v="5300000"/>
    <s v="BGR"/>
    <n v="2018"/>
    <n v="4.1680000000000001"/>
    <n v="23.793845065834759"/>
    <n v="10.48262669369635"/>
    <n v="28.838551240741481"/>
    <n v="34.592310106303643"/>
    <n v="28667659.8048"/>
    <n v="14333829.9024"/>
    <n v="7166914.9512"/>
    <n v="358345.74755999999"/>
    <n v="179172.87377999999"/>
    <n v="89586.436890000012"/>
    <n v="716691.49512000009"/>
    <n v="358345.74755999999"/>
    <n v="179172.87377999999"/>
    <n v="22090400"/>
    <n v="555579.21476590668"/>
  </r>
  <r>
    <s v="Montenegro"/>
    <s v="MNE"/>
    <s v="Men"/>
    <n v="2019"/>
    <n v="45.140125949999998"/>
    <n v="52.712227600000013"/>
    <n v="23.343507750000001"/>
    <n v="64.131106000000003"/>
    <n v="11.56560945"/>
    <x v="3"/>
    <n v="480000"/>
    <s v="MNE"/>
    <n v="2021"/>
    <n v="2.7679999999999998"/>
    <n v="23.79436592969066"/>
    <n v="10.537288799498009"/>
    <n v="28.948862021528011"/>
    <n v="34.60283715050199"/>
    <n v="2600071.2547200001"/>
    <n v="1300035.62736"/>
    <n v="650017.81368000002"/>
    <n v="32500.890684000002"/>
    <n v="16250.445342000001"/>
    <n v="8125.2226710000004"/>
    <n v="65001.781368000004"/>
    <n v="32500.890684000002"/>
    <n v="16250.445342000001"/>
    <n v="1328640"/>
    <n v="50578.986237590463"/>
  </r>
  <r>
    <s v="Saint Kitts and Nevis"/>
    <s v="KNA"/>
    <s v="Men"/>
    <n v="2019"/>
    <n v="45.062947450000003"/>
    <n v="48.837605750000002"/>
    <n v="22.234984149999999"/>
    <n v="60.325642899999998"/>
    <n v="17.065993200000001"/>
    <x v="3"/>
    <n v="43000"/>
    <s v="KNA"/>
    <n v="2018"/>
    <n v="3.0339999999999998"/>
    <n v="22.007664614960682"/>
    <n v="10.01973922303033"/>
    <n v="27.184512758901651"/>
    <n v="35.043208226969668"/>
    <n v="232524.808842"/>
    <n v="116262.404421"/>
    <n v="58131.2022105"/>
    <n v="2906.5601105249998"/>
    <n v="1453.2800552624999"/>
    <n v="726.64002763125006"/>
    <n v="5813.1202210500014"/>
    <n v="2906.5601105249998"/>
    <n v="1453.2800552624999"/>
    <n v="130462"/>
    <n v="4308.4878659030419"/>
  </r>
  <r>
    <s v="Azerbaijan"/>
    <s v="AZE"/>
    <s v="Men"/>
    <n v="2019"/>
    <n v="40.871264099999998"/>
    <n v="41.063687899999998"/>
    <n v="13.3131182"/>
    <n v="54.696133449999998"/>
    <n v="18.954018300000001"/>
    <x v="3"/>
    <n v="6000000"/>
    <s v="AZE"/>
    <n v="2019"/>
    <n v="3.1110000000000002"/>
    <n v="16.783248330808739"/>
    <n v="5.4412396994671646"/>
    <n v="22.355001154837939"/>
    <n v="35.43002440053283"/>
    <n v="29427310.151999999"/>
    <n v="14713655.075999999"/>
    <n v="7356827.5379999997"/>
    <n v="367841.37689999997"/>
    <n v="183920.68844999999"/>
    <n v="91960.344224999993"/>
    <n v="735682.75379999995"/>
    <n v="367841.37689999997"/>
    <n v="183920.68844999999"/>
    <n v="18666000"/>
    <n v="326474.38196802989"/>
  </r>
  <r>
    <s v="Nauru"/>
    <s v="NRU"/>
    <s v="Men"/>
    <n v="2019"/>
    <n v="41.720058950000002"/>
    <n v="28.790087700000001"/>
    <n v="14.99068405"/>
    <n v="53.197283849999998"/>
    <n v="26.072456450000001"/>
    <x v="3"/>
    <n v="8000"/>
    <s v="NRU"/>
    <n v="2015"/>
    <n v="1.25"/>
    <n v="12.0112415601967"/>
    <n v="6.2541222226682471"/>
    <n v="22.19393818201883"/>
    <n v="35.465936727331751"/>
    <n v="40051.256591999998"/>
    <n v="20025.628295999999"/>
    <n v="10012.814147999999"/>
    <n v="500.6407074"/>
    <n v="250.3203537"/>
    <n v="125.16017685"/>
    <n v="1001.2814148"/>
    <n v="500.6407074"/>
    <n v="250.3203537"/>
    <n v="10000"/>
    <n v="500.32977781345983"/>
  </r>
  <r>
    <s v="Botswana"/>
    <s v="BWA"/>
    <s v="Men"/>
    <n v="2019"/>
    <n v="43.6707076"/>
    <n v="39.985066250000003"/>
    <n v="17.86591945"/>
    <n v="57.401213100000007"/>
    <n v="23.318189650000001"/>
    <x v="3"/>
    <n v="1500000"/>
    <s v="BWA"/>
    <n v="2018"/>
    <n v="0.34799999999999998"/>
    <n v="17.46176136570379"/>
    <n v="7.8021734430610286"/>
    <n v="25.067515931753899"/>
    <n v="35.868534156938971"/>
    <n v="7860727.3679999998"/>
    <n v="3930363.6839999999"/>
    <n v="1965181.8419999999"/>
    <n v="98259.092100000009"/>
    <n v="49129.546049999997"/>
    <n v="24564.773024999999"/>
    <n v="196518.18419999999"/>
    <n v="98259.092100000009"/>
    <n v="49129.546049999997"/>
    <n v="521999.99999999988"/>
    <n v="117032.60164591541"/>
  </r>
  <r>
    <s v="Bosnia and Herzegovina"/>
    <s v="BIH"/>
    <s v="Men"/>
    <n v="2019"/>
    <n v="44.107036999999998"/>
    <n v="49.343884150000001"/>
    <n v="16.598836599999998"/>
    <n v="56.331707700000003"/>
    <n v="11.18038505"/>
    <x v="3"/>
    <n v="2100000"/>
    <s v="BIH"/>
    <n v="2015"/>
    <n v="2.1030000000000002"/>
    <n v="21.764125239277639"/>
    <n v="7.3212550007315409"/>
    <n v="24.846247157970851"/>
    <n v="36.785781999268458"/>
    <n v="11114973.323999999"/>
    <n v="5557486.6619999995"/>
    <n v="2778743.3309999998"/>
    <n v="138937.16654999999"/>
    <n v="69468.583275000012"/>
    <n v="34734.291637500013"/>
    <n v="277874.33309999999"/>
    <n v="138937.16654999999"/>
    <n v="69468.583275000012"/>
    <n v="4416300"/>
    <n v="153746.35501536241"/>
  </r>
  <r>
    <s v="Georgia"/>
    <s v="GEO"/>
    <s v="Men"/>
    <n v="2019"/>
    <n v="44.4232692"/>
    <n v="47.494949300000002"/>
    <n v="16.774034400000001"/>
    <n v="64.278761700000004"/>
    <n v="18.783094949999999"/>
    <x v="3"/>
    <n v="2200000"/>
    <s v="GEO"/>
    <n v="2021"/>
    <n v="5.4050000000000002"/>
    <n v="21.098809183942521"/>
    <n v="7.4515744572126046"/>
    <n v="28.554727348417501"/>
    <n v="36.971694742787392"/>
    <n v="11727743.0688"/>
    <n v="5863871.5343999993"/>
    <n v="2931935.7672000001"/>
    <n v="146596.78836000001"/>
    <n v="73298.394179999988"/>
    <n v="36649.197089999987"/>
    <n v="293193.57672000001"/>
    <n v="146596.78836000001"/>
    <n v="73298.394179999988"/>
    <n v="11891000"/>
    <n v="163934.63805867729"/>
  </r>
  <r>
    <s v="Jamaica"/>
    <s v="JAM"/>
    <s v="Men"/>
    <n v="2019"/>
    <n v="46.194905900000002"/>
    <n v="50.46990069999999"/>
    <n v="18.781655600000001"/>
    <n v="63.904983799999997"/>
    <n v="17.517594899999999"/>
    <x v="3"/>
    <n v="2000000"/>
    <s v="JAM"/>
    <n v="2018"/>
    <n v="0.55000000000000004"/>
    <n v="23.314523136188441"/>
    <n v="8.6761681308820808"/>
    <n v="29.520847131820251"/>
    <n v="37.518737769117919"/>
    <n v="11086777.415999999"/>
    <n v="5543388.7079999996"/>
    <n v="2771694.3539999998"/>
    <n v="138584.71770000001"/>
    <n v="69292.358850000004"/>
    <n v="34646.179425000002"/>
    <n v="277169.43540000002"/>
    <n v="138584.71770000001"/>
    <n v="69292.358850000004"/>
    <n v="1100000"/>
    <n v="173523.3626176416"/>
  </r>
  <r>
    <s v="Grenada"/>
    <s v="GRD"/>
    <s v="Men"/>
    <n v="2019"/>
    <n v="46.578601599999999"/>
    <n v="47.526397600000003"/>
    <n v="19.253774700000001"/>
    <n v="63.190294850000008"/>
    <n v="16.765851099999999"/>
    <x v="3"/>
    <n v="80000"/>
    <s v="GRD"/>
    <n v="2018"/>
    <n v="1.3140000000000001"/>
    <n v="22.137131392935959"/>
    <n v="8.9681390104745962"/>
    <n v="29.433155688046821"/>
    <n v="37.610462589525397"/>
    <n v="447154.57536000002"/>
    <n v="223577.28768000001"/>
    <n v="111788.64384"/>
    <n v="5589.4321920000002"/>
    <n v="2794.7160960000001"/>
    <n v="1397.3580480000001"/>
    <n v="11178.864384"/>
    <n v="5589.4321920000002"/>
    <n v="2794.7160960000001"/>
    <n v="105120"/>
    <n v="7174.5112083796766"/>
  </r>
  <r>
    <s v="Vanuatu"/>
    <s v="VUT"/>
    <s v="Men"/>
    <n v="2019"/>
    <n v="39.60795865"/>
    <n v="13.518640299999999"/>
    <n v="4.8723133499999998"/>
    <n v="29.86322255"/>
    <n v="30.19048905"/>
    <x v="3"/>
    <n v="190000"/>
    <s v="VUT"/>
    <n v="2019"/>
    <n v="0.158"/>
    <n v="5.3544574600662358"/>
    <n v="1.9298238569664301"/>
    <n v="11.82821283916148"/>
    <n v="37.678134793033571"/>
    <n v="903061.45721999998"/>
    <n v="451530.72860999999"/>
    <n v="225765.364305"/>
    <n v="11288.26821525"/>
    <n v="5644.1341076250001"/>
    <n v="2822.0670538125"/>
    <n v="22576.5364305"/>
    <n v="11288.26821525"/>
    <n v="5644.1341076250001"/>
    <n v="30020"/>
    <n v="3666.6653282362158"/>
  </r>
  <r>
    <s v="Libya"/>
    <s v="LBY"/>
    <s v="Men"/>
    <n v="2019"/>
    <n v="42.683718499999998"/>
    <n v="35.582399899999999"/>
    <n v="11.345635100000001"/>
    <n v="48.0741443"/>
    <n v="18.958463850000001"/>
    <x v="3"/>
    <n v="5800000"/>
    <s v="LBY"/>
    <n v="2017"/>
    <n v="2.157"/>
    <n v="15.187891408860279"/>
    <n v="4.8427389481211929"/>
    <n v="20.519832424295799"/>
    <n v="37.840979551878803"/>
    <n v="29707868.076000001"/>
    <n v="14853934.038000001"/>
    <n v="7426967.0189999994"/>
    <n v="371348.35094999999"/>
    <n v="185674.175475"/>
    <n v="92837.087737499998"/>
    <n v="742696.70189999999"/>
    <n v="371348.35094999999"/>
    <n v="185674.175475"/>
    <n v="12510600"/>
    <n v="280878.85899102909"/>
  </r>
  <r>
    <s v="Uzbekistan"/>
    <s v="UZB"/>
    <s v="Men"/>
    <n v="2019"/>
    <n v="45.668571450000002"/>
    <n v="43.320304299999997"/>
    <n v="16.50810615"/>
    <n v="53.464902449999997"/>
    <n v="18.335160999999999"/>
    <x v="3"/>
    <n v="21500000"/>
    <s v="UZB"/>
    <n v="2014"/>
    <n v="2.3730000000000002"/>
    <n v="19.783764121602921"/>
    <n v="7.5390162521545934"/>
    <n v="24.41665717605105"/>
    <n v="38.129555197845413"/>
    <n v="117824914.34100001"/>
    <n v="58912457.170500003"/>
    <n v="29456228.585250001"/>
    <n v="1472811.4292625"/>
    <n v="736405.71463125013"/>
    <n v="368202.85731562512"/>
    <n v="2945622.858525001"/>
    <n v="1472811.4292625"/>
    <n v="736405.71463125013"/>
    <n v="51019500.000000007"/>
    <n v="1620888.4942132379"/>
  </r>
  <r>
    <s v="Albania"/>
    <s v="ALB"/>
    <s v="Men"/>
    <n v="2019"/>
    <n v="41.673568199999998"/>
    <n v="31.523677849999999"/>
    <n v="8.4300429999999995"/>
    <n v="41.464033149999999"/>
    <n v="13.14424485"/>
    <x v="3"/>
    <n v="2200000"/>
    <s v="ALB"/>
    <n v="2020"/>
    <n v="1.883"/>
    <n v="13.13704138796804"/>
    <n v="3.5130997188943258"/>
    <n v="17.279542133235861"/>
    <n v="38.160468481105667"/>
    <n v="11001822.004799999"/>
    <n v="5500911.0023999996"/>
    <n v="2750455.5011999998"/>
    <n v="137522.77506000001"/>
    <n v="68761.387529999993"/>
    <n v="34380.693765000004"/>
    <n v="275045.55012000003"/>
    <n v="137522.77506000001"/>
    <n v="68761.387529999993"/>
    <n v="4142600"/>
    <n v="77288.193815675157"/>
  </r>
  <r>
    <s v="Indonesia"/>
    <s v="IDN"/>
    <s v="Men"/>
    <n v="2019"/>
    <n v="40.194978250000013"/>
    <n v="18.40091425"/>
    <n v="4.3524572499999996"/>
    <n v="34.985023650000002"/>
    <n v="31.8617411"/>
    <x v="3"/>
    <n v="225000000"/>
    <s v="IDN"/>
    <n v="2021"/>
    <n v="0.69499999999999995"/>
    <n v="7.3962434805886517"/>
    <n v="1.749469244978048"/>
    <n v="14.06222264687486"/>
    <n v="38.445509005021947"/>
    <n v="1085264412.75"/>
    <n v="542632206.37500012"/>
    <n v="271316103.18750012"/>
    <n v="13565805.159375001"/>
    <n v="6782902.5796875022"/>
    <n v="3391451.2898437511"/>
    <n v="27131610.318750009"/>
    <n v="13565805.159375001"/>
    <n v="6782902.5796875022"/>
    <n v="156375000"/>
    <n v="3936305.8012006092"/>
  </r>
  <r>
    <s v="Dominican Republic"/>
    <s v="DOM"/>
    <s v="Men"/>
    <n v="2019"/>
    <n v="49.078110700000003"/>
    <n v="53.282552149999987"/>
    <n v="21.4873525"/>
    <n v="67.550648800000005"/>
    <n v="20.504043100000001"/>
    <x v="3"/>
    <n v="6700000"/>
    <s v="DOM"/>
    <n v="2019"/>
    <n v="1.4330000000000001"/>
    <n v="26.150069927962232"/>
    <n v="10.54558664644922"/>
    <n v="33.152582196632217"/>
    <n v="38.53252405355078"/>
    <n v="39458801.002800003"/>
    <n v="19729400.501400001"/>
    <n v="9864700.2506999988"/>
    <n v="493235.01253499999"/>
    <n v="246617.50626749999"/>
    <n v="123308.75313375"/>
    <n v="986470.02506999997"/>
    <n v="493235.01253499999"/>
    <n v="246617.50626749999"/>
    <n v="9601100"/>
    <n v="706554.30531209754"/>
  </r>
  <r>
    <s v="Tonga"/>
    <s v="TON"/>
    <s v="Men"/>
    <n v="2019"/>
    <n v="43.196133850000002"/>
    <n v="25.937394449999999"/>
    <n v="9.1847072499999989"/>
    <n v="36.471156000000001"/>
    <n v="24.069655749999999"/>
    <x v="3"/>
    <n v="80000"/>
    <s v="TON"/>
    <n v="2021"/>
    <n v="1.0089999999999999"/>
    <n v="11.203951623824469"/>
    <n v="3.9674384374406539"/>
    <n v="15.75412936240231"/>
    <n v="39.228695412559347"/>
    <n v="414682.88496"/>
    <n v="207341.44248"/>
    <n v="103670.72124"/>
    <n v="5183.5360619999992"/>
    <n v="2591.7680310000001"/>
    <n v="1295.8840155"/>
    <n v="10367.072124"/>
    <n v="5183.5360619999992"/>
    <n v="2591.7680310000001"/>
    <n v="80719.999999999985"/>
    <n v="3173.950749952523"/>
  </r>
  <r>
    <s v="Dominica"/>
    <s v="DMA"/>
    <s v="Men"/>
    <n v="2019"/>
    <n v="47.68169065"/>
    <n v="45.346334149999997"/>
    <n v="17.521974449999998"/>
    <n v="57.435431849999993"/>
    <n v="20.408205550000002"/>
    <x v="3"/>
    <n v="60000"/>
    <s v="DMA"/>
    <n v="2018"/>
    <n v="1.1160000000000001"/>
    <n v="21.62189877051831"/>
    <n v="8.3547736530210379"/>
    <n v="27.386184938208569"/>
    <n v="39.326916996978973"/>
    <n v="343308.17268000002"/>
    <n v="171654.08634000001"/>
    <n v="85827.043170000004"/>
    <n v="4291.3521585000008"/>
    <n v="2145.6760792499999"/>
    <n v="1072.838039625"/>
    <n v="8582.7043170000015"/>
    <n v="4291.3521585000008"/>
    <n v="2145.6760792499999"/>
    <n v="66960"/>
    <n v="5012.8641918126223"/>
  </r>
  <r>
    <s v="Argentina"/>
    <s v="ARG"/>
    <s v="Men"/>
    <n v="2019"/>
    <n v="47.62290205"/>
    <n v="41.697712150000001"/>
    <n v="15.2143719"/>
    <n v="58.761045150000001"/>
    <n v="18.24117665"/>
    <x v="3"/>
    <n v="35000000"/>
    <s v="ARG"/>
    <n v="2020"/>
    <n v="3.895"/>
    <n v="19.85766061428545"/>
    <n v="7.2455254274597243"/>
    <n v="27.983714975340781"/>
    <n v="40.377376622540282"/>
    <n v="200016188.61000001"/>
    <n v="100008094.30500001"/>
    <n v="50004047.152500004"/>
    <n v="2500202.3576250002"/>
    <n v="1250101.1788125001"/>
    <n v="625050.58940625004"/>
    <n v="5000404.7152500004"/>
    <n v="2500202.3576250002"/>
    <n v="1250101.1788125001"/>
    <n v="136325000"/>
    <n v="2535933.899610904"/>
  </r>
  <r>
    <s v="Iraq"/>
    <s v="IRQ"/>
    <s v="Men"/>
    <n v="2019"/>
    <n v="48.091105499999998"/>
    <n v="43.493394600000002"/>
    <n v="13.226083149999999"/>
    <n v="61.242212150000007"/>
    <n v="17.11501655"/>
    <x v="3"/>
    <n v="29000000"/>
    <s v="IRQ"/>
    <n v="2020"/>
    <n v="0.91300000000000003"/>
    <n v="20.916454282617298"/>
    <n v="6.3605696011842232"/>
    <n v="29.452056855590321"/>
    <n v="41.730535898815774"/>
    <n v="167357047.13999999"/>
    <n v="83678523.569999993"/>
    <n v="41839261.784999996"/>
    <n v="2091963.08925"/>
    <n v="1045981.544625"/>
    <n v="522990.77231249999"/>
    <n v="4183926.1784999999"/>
    <n v="2091963.08925"/>
    <n v="1045981.544625"/>
    <n v="26477000"/>
    <n v="1844565.1843434251"/>
  </r>
  <r>
    <s v="Armenia"/>
    <s v="ARM"/>
    <s v="Men"/>
    <n v="2019"/>
    <n v="47.344535649999997"/>
    <n v="27.675352549999999"/>
    <n v="8.6648594999999986"/>
    <n v="40.011053400000002"/>
    <n v="24.400577800000001"/>
    <x v="3"/>
    <n v="2100000"/>
    <s v="ARM"/>
    <n v="2017"/>
    <n v="4.5460000000000003"/>
    <n v="13.102767154297929"/>
    <n v="4.1023374949999116"/>
    <n v="18.943047440903541"/>
    <n v="43.242198155000096"/>
    <n v="11930822.9838"/>
    <n v="5965411.4919000007"/>
    <n v="2982705.7459499999"/>
    <n v="149135.28729750001"/>
    <n v="74567.643648750018"/>
    <n v="37283.821824375009"/>
    <n v="298270.57459500007"/>
    <n v="149135.28729750001"/>
    <n v="74567.643648750018"/>
    <n v="9546600"/>
    <n v="86149.087394998147"/>
  </r>
  <r>
    <s v="Belarus"/>
    <s v="BLR"/>
    <s v="Men"/>
    <n v="2019"/>
    <n v="49.096652249999998"/>
    <n v="47.086140350000001"/>
    <n v="10.138881899999999"/>
    <n v="67.989614200000005"/>
    <n v="16.212247550000001"/>
    <x v="3"/>
    <n v="6400000"/>
    <s v="BLR"/>
    <n v="2019"/>
    <n v="4.4340000000000002"/>
    <n v="23.117718585586431"/>
    <n v="4.9778515884811929"/>
    <n v="33.380624449890618"/>
    <n v="44.118800661518797"/>
    <n v="37706228.928000003"/>
    <n v="18853114.464000002"/>
    <n v="9426557.2319999989"/>
    <n v="471327.86159999989"/>
    <n v="235663.9308"/>
    <n v="117831.9654"/>
    <n v="942655.72319999989"/>
    <n v="471327.86159999989"/>
    <n v="235663.9308"/>
    <n v="28377600"/>
    <n v="318582.50166279642"/>
  </r>
  <r>
    <s v="Tuvalu"/>
    <s v="TUV"/>
    <s v="Men"/>
    <n v="2019"/>
    <n v="50.019700950000001"/>
    <n v="19.8682169"/>
    <n v="6.0388965499999996"/>
    <n v="32.818288799999998"/>
    <n v="28.793366450000001"/>
    <x v="3"/>
    <n v="9000"/>
    <s v="TUV"/>
    <n v="2020"/>
    <n v="1.2609999999999999"/>
    <n v="9.9380226774773615"/>
    <n v="3.0206379949898672"/>
    <n v="16.415609914667339"/>
    <n v="46.999062955010132"/>
    <n v="54021.277026000003"/>
    <n v="27010.638513000002"/>
    <n v="13505.319256500001"/>
    <n v="675.2659628250002"/>
    <n v="337.6329814125001"/>
    <n v="168.81649070625011"/>
    <n v="1350.5319256499999"/>
    <n v="675.2659628250002"/>
    <n v="337.6329814125001"/>
    <n v="11349"/>
    <n v="271.85741954908809"/>
  </r>
  <r>
    <s v="Paraguay"/>
    <s v="PRY"/>
    <s v="Men"/>
    <n v="2019"/>
    <n v="56.250543099999987"/>
    <n v="38.621644250000003"/>
    <n v="13.1835342"/>
    <n v="55.954841399999999"/>
    <n v="20.139510600000001"/>
    <x v="3"/>
    <n v="4700000"/>
    <s v="PRY"/>
    <n v="2021"/>
    <n v="3.242"/>
    <n v="21.724884644774921"/>
    <n v="7.4158095872742376"/>
    <n v="31.474902178243639"/>
    <n v="48.834733512725762"/>
    <n v="31725306.308400001"/>
    <n v="15862653.154200001"/>
    <n v="7931326.5770999994"/>
    <n v="396566.32885500003"/>
    <n v="198283.16442750001"/>
    <n v="99141.582213749993"/>
    <n v="793132.65770999994"/>
    <n v="396566.32885500003"/>
    <n v="198283.16442750001"/>
    <n v="15237400"/>
    <n v="348543.05060188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A4CCD-4F05-41D8-BD90-F04BE9879B7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0" firstDataRow="1" firstDataCol="1"/>
  <pivotFields count="29"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htn" fld="4" subtotal="average" baseField="9" baseItem="0"/>
    <dataField name="Min of htn" fld="4" subtotal="min" baseField="9" baseItem="2"/>
    <dataField name="Max of htn2" fld="4" subtotal="max" baseField="9" baseItem="2"/>
    <dataField name="Sum of pop_unc" fld="28" baseField="0" baseItem="0"/>
    <dataField name="Average of controln" fld="15" subtotal="average" baseField="9" baseItem="0"/>
    <dataField name="Average of control" fld="6" subtotal="average" baseField="9" baseItem="0"/>
    <dataField name="StdDevp of pop_unc2" fld="28" subtotal="stdDevp" baseField="9" baseItem="0"/>
    <dataField name="Min of control" fld="6" subtotal="min" baseField="9" baseItem="0"/>
    <dataField name="Max of control" fld="6" subtotal="max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2D487-AA82-4AD8-A123-6A6F45E79CBF}">
  <dimension ref="A3:K21"/>
  <sheetViews>
    <sheetView workbookViewId="0">
      <selection activeCell="J16" sqref="J16:K21"/>
    </sheetView>
  </sheetViews>
  <sheetFormatPr defaultRowHeight="15" x14ac:dyDescent="0.25"/>
  <cols>
    <col min="1" max="1" width="20.42578125" bestFit="1" customWidth="1"/>
    <col min="2" max="2" width="14.140625" bestFit="1" customWidth="1"/>
    <col min="3" max="3" width="12" bestFit="1" customWidth="1"/>
    <col min="4" max="4" width="11.5703125" bestFit="1" customWidth="1"/>
    <col min="5" max="5" width="15.28515625" bestFit="1" customWidth="1"/>
    <col min="6" max="6" width="18.7109375" bestFit="1" customWidth="1"/>
    <col min="7" max="7" width="17.5703125" bestFit="1" customWidth="1"/>
    <col min="8" max="8" width="20" bestFit="1" customWidth="1"/>
    <col min="9" max="9" width="13.7109375" bestFit="1" customWidth="1"/>
    <col min="10" max="10" width="14" bestFit="1" customWidth="1"/>
  </cols>
  <sheetData>
    <row r="3" spans="1:11" x14ac:dyDescent="0.25">
      <c r="A3" s="3" t="s">
        <v>396</v>
      </c>
      <c r="B3" t="s">
        <v>399</v>
      </c>
      <c r="C3" t="s">
        <v>410</v>
      </c>
      <c r="D3" t="s">
        <v>411</v>
      </c>
      <c r="E3" t="s">
        <v>398</v>
      </c>
      <c r="F3" t="s">
        <v>400</v>
      </c>
      <c r="G3" t="s">
        <v>401</v>
      </c>
      <c r="H3" t="s">
        <v>404</v>
      </c>
      <c r="I3" t="s">
        <v>402</v>
      </c>
      <c r="J3" t="s">
        <v>403</v>
      </c>
    </row>
    <row r="4" spans="1:11" x14ac:dyDescent="0.25">
      <c r="A4" s="4" t="s">
        <v>32</v>
      </c>
      <c r="B4" s="5">
        <v>35.815920237500002</v>
      </c>
      <c r="C4" s="5">
        <v>21.958333799999998</v>
      </c>
      <c r="D4" s="5">
        <v>49.073393299999999</v>
      </c>
      <c r="E4" s="5">
        <v>68162042.240547046</v>
      </c>
      <c r="F4" s="5">
        <v>9.7353621340419867</v>
      </c>
      <c r="G4" s="5">
        <v>28.322919053571432</v>
      </c>
      <c r="H4" s="5">
        <v>2116390.3114090334</v>
      </c>
      <c r="I4" s="5">
        <v>9.5155259999999995</v>
      </c>
      <c r="J4" s="5">
        <v>60.467807699999987</v>
      </c>
    </row>
    <row r="5" spans="1:11" x14ac:dyDescent="0.25">
      <c r="A5" s="4" t="s">
        <v>145</v>
      </c>
      <c r="B5" s="5">
        <v>36.485320330952376</v>
      </c>
      <c r="C5" s="5">
        <v>27.312417499999999</v>
      </c>
      <c r="D5" s="5">
        <v>47.179647500000002</v>
      </c>
      <c r="E5" s="5">
        <v>6974763.8891800242</v>
      </c>
      <c r="F5" s="5">
        <v>3.3675065743060379</v>
      </c>
      <c r="G5" s="5">
        <v>9.2837939238095242</v>
      </c>
      <c r="H5" s="5">
        <v>291741.5721909423</v>
      </c>
      <c r="I5" s="5">
        <v>5.5496456500000004</v>
      </c>
      <c r="J5" s="5">
        <v>16.463659849999999</v>
      </c>
    </row>
    <row r="6" spans="1:11" x14ac:dyDescent="0.25">
      <c r="A6" s="4" t="s">
        <v>188</v>
      </c>
      <c r="B6" s="5">
        <v>36.158603646590912</v>
      </c>
      <c r="C6" s="5">
        <v>23.567848949999998</v>
      </c>
      <c r="D6" s="5">
        <v>48.104788300000003</v>
      </c>
      <c r="E6" s="5">
        <v>93174166.239958242</v>
      </c>
      <c r="F6" s="5">
        <v>4.6416142753949066</v>
      </c>
      <c r="G6" s="5">
        <v>13.086386190909094</v>
      </c>
      <c r="H6" s="5">
        <v>7240313.5193624524</v>
      </c>
      <c r="I6" s="5">
        <v>6.084627349999999</v>
      </c>
      <c r="J6" s="5">
        <v>33.792306099999998</v>
      </c>
    </row>
    <row r="7" spans="1:11" x14ac:dyDescent="0.25">
      <c r="A7" s="4" t="s">
        <v>277</v>
      </c>
      <c r="B7" s="5">
        <v>40.229070604166658</v>
      </c>
      <c r="C7" s="5">
        <v>20.629889599999998</v>
      </c>
      <c r="D7" s="5">
        <v>56.250543099999987</v>
      </c>
      <c r="E7" s="5">
        <v>127949545.89935048</v>
      </c>
      <c r="F7" s="5">
        <v>7.9395083271674309</v>
      </c>
      <c r="G7" s="5">
        <v>20.198605478333331</v>
      </c>
      <c r="H7" s="5">
        <v>6237127.8110506237</v>
      </c>
      <c r="I7" s="5">
        <v>4.3524572499999996</v>
      </c>
      <c r="J7" s="5">
        <v>49.488835199999997</v>
      </c>
    </row>
    <row r="8" spans="1:11" x14ac:dyDescent="0.25">
      <c r="A8" s="4" t="s">
        <v>397</v>
      </c>
      <c r="B8" s="5">
        <v>37.439812469337006</v>
      </c>
      <c r="C8" s="5">
        <v>20.629889599999998</v>
      </c>
      <c r="D8" s="5">
        <v>56.250543099999987</v>
      </c>
      <c r="E8" s="5">
        <v>296260518.26903564</v>
      </c>
      <c r="F8" s="5">
        <v>7.162980360851928</v>
      </c>
      <c r="G8" s="5">
        <v>19.716908621546963</v>
      </c>
      <c r="H8" s="5">
        <v>5236831.4961966975</v>
      </c>
      <c r="I8" s="5">
        <v>4.3524572499999996</v>
      </c>
      <c r="J8" s="5">
        <v>60.467807699999987</v>
      </c>
    </row>
    <row r="11" spans="1:11" x14ac:dyDescent="0.25">
      <c r="K11" t="s">
        <v>396</v>
      </c>
    </row>
    <row r="12" spans="1:11" x14ac:dyDescent="0.25">
      <c r="K12" t="s">
        <v>32</v>
      </c>
    </row>
    <row r="13" spans="1:11" x14ac:dyDescent="0.25">
      <c r="K13" t="s">
        <v>277</v>
      </c>
    </row>
    <row r="14" spans="1:11" x14ac:dyDescent="0.25">
      <c r="K14" t="s">
        <v>188</v>
      </c>
    </row>
    <row r="15" spans="1:11" x14ac:dyDescent="0.25">
      <c r="K15" t="s">
        <v>145</v>
      </c>
    </row>
    <row r="16" spans="1:11" x14ac:dyDescent="0.25">
      <c r="B16" t="s">
        <v>396</v>
      </c>
      <c r="C16" t="s">
        <v>405</v>
      </c>
      <c r="D16" t="s">
        <v>406</v>
      </c>
      <c r="E16" t="s">
        <v>400</v>
      </c>
      <c r="F16" t="s">
        <v>407</v>
      </c>
      <c r="G16" t="s">
        <v>404</v>
      </c>
      <c r="H16" t="s">
        <v>408</v>
      </c>
      <c r="I16" t="s">
        <v>409</v>
      </c>
      <c r="J16" t="s">
        <v>402</v>
      </c>
      <c r="K16" t="s">
        <v>403</v>
      </c>
    </row>
    <row r="17" spans="2:11" x14ac:dyDescent="0.25">
      <c r="B17" t="s">
        <v>32</v>
      </c>
      <c r="C17">
        <v>35.815920237500002</v>
      </c>
      <c r="D17">
        <v>68162042.240547046</v>
      </c>
      <c r="E17">
        <v>9.7353621340419867</v>
      </c>
      <c r="F17">
        <v>28.322919053571432</v>
      </c>
      <c r="G17">
        <v>2116390.3114090334</v>
      </c>
      <c r="H17">
        <v>9.5155259999999995</v>
      </c>
      <c r="I17">
        <v>60.467807699999987</v>
      </c>
      <c r="J17">
        <v>9.5155259999999995</v>
      </c>
      <c r="K17">
        <v>60.467807699999987</v>
      </c>
    </row>
    <row r="18" spans="2:11" x14ac:dyDescent="0.25">
      <c r="B18" t="s">
        <v>277</v>
      </c>
      <c r="C18">
        <v>40.229070604166658</v>
      </c>
      <c r="D18">
        <v>127949545.89935048</v>
      </c>
      <c r="E18">
        <v>7.9395083271674309</v>
      </c>
      <c r="F18">
        <v>20.198605478333331</v>
      </c>
      <c r="G18">
        <v>6237127.8110506237</v>
      </c>
      <c r="H18">
        <v>4.3524572499999996</v>
      </c>
      <c r="I18">
        <v>49.488835199999997</v>
      </c>
      <c r="J18">
        <v>4.3524572499999996</v>
      </c>
      <c r="K18">
        <v>49.488835199999997</v>
      </c>
    </row>
    <row r="19" spans="2:11" x14ac:dyDescent="0.25">
      <c r="B19" t="s">
        <v>188</v>
      </c>
      <c r="C19">
        <v>36.158603646590912</v>
      </c>
      <c r="D19">
        <v>93174166.239958242</v>
      </c>
      <c r="E19">
        <v>4.6416142753949066</v>
      </c>
      <c r="F19">
        <v>13.086386190909094</v>
      </c>
      <c r="G19">
        <v>7240313.5193624524</v>
      </c>
      <c r="H19">
        <v>6.084627349999999</v>
      </c>
      <c r="I19">
        <v>33.792306099999998</v>
      </c>
      <c r="J19">
        <v>6.084627349999999</v>
      </c>
      <c r="K19">
        <v>33.792306099999998</v>
      </c>
    </row>
    <row r="20" spans="2:11" x14ac:dyDescent="0.25">
      <c r="B20" t="s">
        <v>145</v>
      </c>
      <c r="C20">
        <v>36.485320330952376</v>
      </c>
      <c r="D20">
        <v>6974763.8891800242</v>
      </c>
      <c r="E20">
        <v>3.3675065743060379</v>
      </c>
      <c r="F20">
        <v>9.2837939238095242</v>
      </c>
      <c r="G20">
        <v>291741.5721909423</v>
      </c>
      <c r="H20">
        <v>5.5496456500000004</v>
      </c>
      <c r="I20">
        <v>16.463659849999999</v>
      </c>
      <c r="J20">
        <v>5.5496456500000004</v>
      </c>
      <c r="K20">
        <v>16.463659849999999</v>
      </c>
    </row>
    <row r="21" spans="2:11" x14ac:dyDescent="0.25">
      <c r="B21" t="s">
        <v>397</v>
      </c>
      <c r="C21">
        <v>37.439812469337006</v>
      </c>
      <c r="D21">
        <v>296260518.26903564</v>
      </c>
      <c r="E21">
        <v>7.162980360851928</v>
      </c>
      <c r="F21">
        <v>19.716908621546963</v>
      </c>
      <c r="G21">
        <v>5236831.4961966975</v>
      </c>
      <c r="H21">
        <v>4.3524572499999996</v>
      </c>
      <c r="I21">
        <v>60.467807699999987</v>
      </c>
      <c r="J21">
        <v>4.3524572499999996</v>
      </c>
      <c r="K21">
        <v>60.467807699999987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2"/>
  <sheetViews>
    <sheetView tabSelected="1" topLeftCell="A69" workbookViewId="0">
      <selection activeCell="AC87" sqref="AC87"/>
    </sheetView>
  </sheetViews>
  <sheetFormatPr defaultRowHeight="15" x14ac:dyDescent="0.25"/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30" x14ac:dyDescent="0.25">
      <c r="A2" t="s">
        <v>29</v>
      </c>
      <c r="B2" t="s">
        <v>30</v>
      </c>
      <c r="C2" t="s">
        <v>31</v>
      </c>
      <c r="D2">
        <v>2019</v>
      </c>
      <c r="E2">
        <v>22.134900699999999</v>
      </c>
      <c r="F2">
        <v>73.161602599999995</v>
      </c>
      <c r="G2">
        <v>60.467807699999987</v>
      </c>
      <c r="H2">
        <v>77.577279749999988</v>
      </c>
      <c r="I2">
        <v>10.416527200000001</v>
      </c>
      <c r="J2" t="s">
        <v>32</v>
      </c>
      <c r="K2">
        <v>31800000</v>
      </c>
      <c r="L2" t="s">
        <v>30</v>
      </c>
      <c r="M2">
        <v>2021</v>
      </c>
      <c r="N2">
        <v>2.464</v>
      </c>
      <c r="O2">
        <v>16.19424808603862</v>
      </c>
      <c r="P2">
        <v>13.38448918986195</v>
      </c>
      <c r="Q2">
        <v>17.171653838423701</v>
      </c>
      <c r="R2">
        <v>8.7504115101380471</v>
      </c>
      <c r="S2">
        <v>84466781.071199998</v>
      </c>
      <c r="T2">
        <v>42233390.535599999</v>
      </c>
      <c r="U2">
        <v>21116695.2678</v>
      </c>
      <c r="V2">
        <v>1055834.76339</v>
      </c>
      <c r="W2">
        <v>527917.38169499999</v>
      </c>
      <c r="X2">
        <v>263958.69084749999</v>
      </c>
      <c r="Y2">
        <v>2111669.52678</v>
      </c>
      <c r="Z2">
        <v>1055834.76339</v>
      </c>
      <c r="AA2">
        <v>527917.38169499999</v>
      </c>
      <c r="AB2">
        <v>78355200</v>
      </c>
      <c r="AC2">
        <v>4256267.5623761006</v>
      </c>
      <c r="AD2" s="2">
        <f>AC2*100/K2</f>
        <v>13.38448918986195</v>
      </c>
    </row>
    <row r="3" spans="1:30" x14ac:dyDescent="0.25">
      <c r="A3" t="s">
        <v>33</v>
      </c>
      <c r="B3" t="s">
        <v>34</v>
      </c>
      <c r="C3" t="s">
        <v>31</v>
      </c>
      <c r="D3">
        <v>2019</v>
      </c>
      <c r="E3">
        <v>26.585851900000002</v>
      </c>
      <c r="F3">
        <v>72.315199300000003</v>
      </c>
      <c r="G3">
        <v>53.536059350000002</v>
      </c>
      <c r="H3">
        <v>72.343489900000009</v>
      </c>
      <c r="I3">
        <v>5.4377434500000001</v>
      </c>
      <c r="J3" t="s">
        <v>32</v>
      </c>
      <c r="K3">
        <v>42000000</v>
      </c>
      <c r="L3" t="s">
        <v>34</v>
      </c>
      <c r="M3">
        <v>2020</v>
      </c>
      <c r="N3">
        <v>2.508</v>
      </c>
      <c r="O3">
        <v>19.225611787087839</v>
      </c>
      <c r="P3">
        <v>14.2330174518871</v>
      </c>
      <c r="Q3">
        <v>19.233133084105461</v>
      </c>
      <c r="R3">
        <v>12.352834448112899</v>
      </c>
      <c r="S3">
        <v>133992693.57600001</v>
      </c>
      <c r="T3">
        <v>66996346.788000003</v>
      </c>
      <c r="U3">
        <v>33498173.394000001</v>
      </c>
      <c r="V3">
        <v>1674908.6697</v>
      </c>
      <c r="W3">
        <v>837454.33484999987</v>
      </c>
      <c r="X3">
        <v>418727.16742499988</v>
      </c>
      <c r="Y3">
        <v>3349817.339399999</v>
      </c>
      <c r="Z3">
        <v>1674908.6697</v>
      </c>
      <c r="AA3">
        <v>837454.33484999987</v>
      </c>
      <c r="AB3">
        <v>105336000</v>
      </c>
      <c r="AC3">
        <v>5977867.3297925806</v>
      </c>
      <c r="AD3" s="2">
        <f t="shared" ref="AD3:AD66" si="0">AC3*100/K3</f>
        <v>14.233017451887097</v>
      </c>
    </row>
    <row r="4" spans="1:30" x14ac:dyDescent="0.25">
      <c r="A4" t="s">
        <v>35</v>
      </c>
      <c r="B4" t="s">
        <v>36</v>
      </c>
      <c r="C4" t="s">
        <v>31</v>
      </c>
      <c r="D4">
        <v>2019</v>
      </c>
      <c r="E4">
        <v>27.539103950000001</v>
      </c>
      <c r="F4">
        <v>71.386730450000002</v>
      </c>
      <c r="G4">
        <v>51.932247349999997</v>
      </c>
      <c r="H4">
        <v>82.428401999999991</v>
      </c>
      <c r="I4">
        <v>6.2499262499999997</v>
      </c>
      <c r="J4" t="s">
        <v>32</v>
      </c>
      <c r="K4">
        <v>290000</v>
      </c>
      <c r="L4" t="s">
        <v>36</v>
      </c>
      <c r="M4">
        <v>2019</v>
      </c>
      <c r="N4">
        <v>3.891</v>
      </c>
      <c r="O4">
        <v>19.6592659051318</v>
      </c>
      <c r="P4">
        <v>14.30167558128762</v>
      </c>
      <c r="Q4">
        <v>22.700043311103869</v>
      </c>
      <c r="R4">
        <v>13.237428368712379</v>
      </c>
      <c r="S4">
        <v>958360.81745999993</v>
      </c>
      <c r="T4">
        <v>479180.40873000002</v>
      </c>
      <c r="U4">
        <v>239590.20436500001</v>
      </c>
      <c r="V4">
        <v>11979.51021825</v>
      </c>
      <c r="W4">
        <v>5989.7551091250007</v>
      </c>
      <c r="X4">
        <v>2994.8775545624999</v>
      </c>
      <c r="Y4">
        <v>23959.020436499999</v>
      </c>
      <c r="Z4">
        <v>11979.51021825</v>
      </c>
      <c r="AA4">
        <v>5989.7551091250007</v>
      </c>
      <c r="AB4">
        <v>1128390</v>
      </c>
      <c r="AC4">
        <v>41474.859185734087</v>
      </c>
      <c r="AD4" s="2">
        <f t="shared" si="0"/>
        <v>14.301675581287617</v>
      </c>
    </row>
    <row r="5" spans="1:30" x14ac:dyDescent="0.25">
      <c r="A5" t="s">
        <v>37</v>
      </c>
      <c r="B5" t="s">
        <v>38</v>
      </c>
      <c r="C5" t="s">
        <v>31</v>
      </c>
      <c r="D5">
        <v>2019</v>
      </c>
      <c r="E5">
        <v>21.958333799999998</v>
      </c>
      <c r="F5">
        <v>56.319601599999999</v>
      </c>
      <c r="G5">
        <v>37.305772750000003</v>
      </c>
      <c r="H5">
        <v>73.236029849999994</v>
      </c>
      <c r="I5">
        <v>8.7654526500000003</v>
      </c>
      <c r="J5" t="s">
        <v>32</v>
      </c>
      <c r="K5">
        <v>6700000</v>
      </c>
      <c r="L5" t="s">
        <v>38</v>
      </c>
      <c r="M5">
        <v>2021</v>
      </c>
      <c r="N5">
        <v>4.4429999999999996</v>
      </c>
      <c r="O5">
        <v>12.36684611415814</v>
      </c>
      <c r="P5">
        <v>8.1917261071144392</v>
      </c>
      <c r="Q5">
        <v>16.081411896330639</v>
      </c>
      <c r="R5">
        <v>13.766607692885559</v>
      </c>
      <c r="S5">
        <v>17654500.3752</v>
      </c>
      <c r="T5">
        <v>8827250.187599998</v>
      </c>
      <c r="U5">
        <v>4413625.093799999</v>
      </c>
      <c r="V5">
        <v>220681.25469</v>
      </c>
      <c r="W5">
        <v>110340.627345</v>
      </c>
      <c r="X5">
        <v>55170.313672499993</v>
      </c>
      <c r="Y5">
        <v>441362.50937999989</v>
      </c>
      <c r="Z5">
        <v>220681.25469</v>
      </c>
      <c r="AA5">
        <v>110340.627345</v>
      </c>
      <c r="AB5">
        <v>29768100</v>
      </c>
      <c r="AC5">
        <v>548845.64917666744</v>
      </c>
      <c r="AD5" s="2">
        <f t="shared" si="0"/>
        <v>8.1917261071144392</v>
      </c>
    </row>
    <row r="6" spans="1:30" x14ac:dyDescent="0.25">
      <c r="A6" t="s">
        <v>39</v>
      </c>
      <c r="B6" t="s">
        <v>40</v>
      </c>
      <c r="C6" t="s">
        <v>31</v>
      </c>
      <c r="D6">
        <v>2019</v>
      </c>
      <c r="E6">
        <v>29.443240750000001</v>
      </c>
      <c r="F6">
        <v>66.835219649999999</v>
      </c>
      <c r="G6">
        <v>45.42575815</v>
      </c>
      <c r="H6">
        <v>71.668655700000002</v>
      </c>
      <c r="I6">
        <v>5.5671774000000003</v>
      </c>
      <c r="J6" t="s">
        <v>32</v>
      </c>
      <c r="K6">
        <v>380000</v>
      </c>
      <c r="L6" t="s">
        <v>40</v>
      </c>
      <c r="M6">
        <v>2021</v>
      </c>
      <c r="N6">
        <v>5.4850000000000003</v>
      </c>
      <c r="O6">
        <v>19.678454627340809</v>
      </c>
      <c r="P6">
        <v>13.374815334617249</v>
      </c>
      <c r="Q6">
        <v>21.1015748400396</v>
      </c>
      <c r="R6">
        <v>16.068425415382759</v>
      </c>
      <c r="S6">
        <v>1342611.7782000001</v>
      </c>
      <c r="T6">
        <v>671305.88910000015</v>
      </c>
      <c r="U6">
        <v>335652.94455000007</v>
      </c>
      <c r="V6">
        <v>16782.647227500009</v>
      </c>
      <c r="W6">
        <v>8391.3236137500026</v>
      </c>
      <c r="X6">
        <v>4195.6618068750013</v>
      </c>
      <c r="Y6">
        <v>33565.29445500001</v>
      </c>
      <c r="Z6">
        <v>16782.647227500009</v>
      </c>
      <c r="AA6">
        <v>8391.3236137500026</v>
      </c>
      <c r="AB6">
        <v>2084300</v>
      </c>
      <c r="AC6">
        <v>50824.298271545536</v>
      </c>
      <c r="AD6" s="2">
        <f t="shared" si="0"/>
        <v>13.374815334617246</v>
      </c>
    </row>
    <row r="7" spans="1:30" x14ac:dyDescent="0.25">
      <c r="A7" t="s">
        <v>41</v>
      </c>
      <c r="B7" t="s">
        <v>42</v>
      </c>
      <c r="C7" t="s">
        <v>31</v>
      </c>
      <c r="D7">
        <v>2019</v>
      </c>
      <c r="E7">
        <v>29.691383949999999</v>
      </c>
      <c r="F7">
        <v>63.02110235</v>
      </c>
      <c r="G7">
        <v>45.597674150000003</v>
      </c>
      <c r="H7">
        <v>71.519513099999998</v>
      </c>
      <c r="I7">
        <v>6.9214708500000004</v>
      </c>
      <c r="J7" t="s">
        <v>32</v>
      </c>
      <c r="K7">
        <v>69000000</v>
      </c>
      <c r="L7" t="s">
        <v>42</v>
      </c>
      <c r="M7">
        <v>2021</v>
      </c>
      <c r="N7">
        <v>4.5179999999999998</v>
      </c>
      <c r="O7">
        <v>18.71183746826097</v>
      </c>
      <c r="P7">
        <v>13.538580504146401</v>
      </c>
      <c r="Q7">
        <v>21.235133233691549</v>
      </c>
      <c r="R7">
        <v>16.1528034458536</v>
      </c>
      <c r="S7">
        <v>245844659.10600001</v>
      </c>
      <c r="T7">
        <v>122922329.553</v>
      </c>
      <c r="U7">
        <v>61461164.776499987</v>
      </c>
      <c r="V7">
        <v>3073058.238824999</v>
      </c>
      <c r="W7">
        <v>1536529.1194124999</v>
      </c>
      <c r="X7">
        <v>768264.55970624986</v>
      </c>
      <c r="Y7">
        <v>6146116.4776499989</v>
      </c>
      <c r="Z7">
        <v>3073058.238824999</v>
      </c>
      <c r="AA7">
        <v>1536529.1194124999</v>
      </c>
      <c r="AB7">
        <v>311742000</v>
      </c>
      <c r="AC7">
        <v>9341620.5478610154</v>
      </c>
      <c r="AD7" s="2">
        <f t="shared" si="0"/>
        <v>13.538580504146399</v>
      </c>
    </row>
    <row r="8" spans="1:30" x14ac:dyDescent="0.25">
      <c r="A8" t="s">
        <v>43</v>
      </c>
      <c r="B8" t="s">
        <v>44</v>
      </c>
      <c r="C8" t="s">
        <v>31</v>
      </c>
      <c r="D8">
        <v>2019</v>
      </c>
      <c r="E8">
        <v>32.48634715</v>
      </c>
      <c r="F8">
        <v>64.055211200000002</v>
      </c>
      <c r="G8">
        <v>45.171435850000002</v>
      </c>
      <c r="H8">
        <v>69.530736599999997</v>
      </c>
      <c r="I8">
        <v>5.9467148499999993</v>
      </c>
      <c r="J8" t="s">
        <v>32</v>
      </c>
      <c r="K8">
        <v>8100000</v>
      </c>
      <c r="L8" t="s">
        <v>44</v>
      </c>
      <c r="M8">
        <v>2020</v>
      </c>
      <c r="N8">
        <v>5.6150000000000002</v>
      </c>
      <c r="O8">
        <v>20.809198278097679</v>
      </c>
      <c r="P8">
        <v>14.67454946287056</v>
      </c>
      <c r="Q8">
        <v>22.587996467828109</v>
      </c>
      <c r="R8">
        <v>17.811797687129449</v>
      </c>
      <c r="S8">
        <v>31576729.4298</v>
      </c>
      <c r="T8">
        <v>15788364.7149</v>
      </c>
      <c r="U8">
        <v>7894182.35745</v>
      </c>
      <c r="V8">
        <v>394709.11787249998</v>
      </c>
      <c r="W8">
        <v>197354.55893624999</v>
      </c>
      <c r="X8">
        <v>98677.279468125009</v>
      </c>
      <c r="Y8">
        <v>789418.23574500007</v>
      </c>
      <c r="Z8">
        <v>394709.11787249998</v>
      </c>
      <c r="AA8">
        <v>197354.55893624999</v>
      </c>
      <c r="AB8">
        <v>45481500</v>
      </c>
      <c r="AC8">
        <v>1188638.5064925151</v>
      </c>
      <c r="AD8" s="2">
        <f t="shared" si="0"/>
        <v>14.674549462870557</v>
      </c>
    </row>
    <row r="9" spans="1:30" x14ac:dyDescent="0.25">
      <c r="A9" t="s">
        <v>45</v>
      </c>
      <c r="B9" t="s">
        <v>46</v>
      </c>
      <c r="C9" t="s">
        <v>31</v>
      </c>
      <c r="D9">
        <v>2019</v>
      </c>
      <c r="E9">
        <v>29.967630450000001</v>
      </c>
      <c r="F9">
        <v>60.057982049999993</v>
      </c>
      <c r="G9">
        <v>38.517202599999997</v>
      </c>
      <c r="H9">
        <v>67.707651200000001</v>
      </c>
      <c r="I9">
        <v>8.1527952999999993</v>
      </c>
      <c r="J9" t="s">
        <v>32</v>
      </c>
      <c r="K9">
        <v>8300000</v>
      </c>
      <c r="L9" t="s">
        <v>46</v>
      </c>
      <c r="M9">
        <v>2021</v>
      </c>
      <c r="N9">
        <v>6.2569999999999997</v>
      </c>
      <c r="O9">
        <v>17.99795411647133</v>
      </c>
      <c r="P9">
        <v>11.542692934845791</v>
      </c>
      <c r="Q9">
        <v>20.290378697990992</v>
      </c>
      <c r="R9">
        <v>18.424937515154209</v>
      </c>
      <c r="S9">
        <v>29847759.928199999</v>
      </c>
      <c r="T9">
        <v>14923879.9641</v>
      </c>
      <c r="U9">
        <v>7461939.9820499988</v>
      </c>
      <c r="V9">
        <v>373096.99910249998</v>
      </c>
      <c r="W9">
        <v>186548.49955124999</v>
      </c>
      <c r="X9">
        <v>93274.249775625009</v>
      </c>
      <c r="Y9">
        <v>746193.99820500007</v>
      </c>
      <c r="Z9">
        <v>373096.99910249998</v>
      </c>
      <c r="AA9">
        <v>186548.49955124999</v>
      </c>
      <c r="AB9">
        <v>51933100</v>
      </c>
      <c r="AC9">
        <v>958043.5135922007</v>
      </c>
      <c r="AD9" s="2">
        <f t="shared" si="0"/>
        <v>11.542692934845793</v>
      </c>
    </row>
    <row r="10" spans="1:30" x14ac:dyDescent="0.25">
      <c r="A10" t="s">
        <v>47</v>
      </c>
      <c r="B10" t="s">
        <v>48</v>
      </c>
      <c r="C10" t="s">
        <v>31</v>
      </c>
      <c r="D10">
        <v>2019</v>
      </c>
      <c r="E10">
        <v>27.163116850000002</v>
      </c>
      <c r="F10">
        <v>54.483266399999998</v>
      </c>
      <c r="G10">
        <v>32.015487049999997</v>
      </c>
      <c r="H10">
        <v>66.483821750000004</v>
      </c>
      <c r="I10">
        <v>7.9490940999999999</v>
      </c>
      <c r="J10" t="s">
        <v>32</v>
      </c>
      <c r="K10">
        <v>36000000</v>
      </c>
      <c r="L10" t="s">
        <v>48</v>
      </c>
      <c r="M10">
        <v>2020</v>
      </c>
      <c r="N10">
        <v>4.577</v>
      </c>
      <c r="O10">
        <v>14.799353315928791</v>
      </c>
      <c r="P10">
        <v>8.6964041574881197</v>
      </c>
      <c r="Q10">
        <v>18.059078188298219</v>
      </c>
      <c r="R10">
        <v>18.46671269251188</v>
      </c>
      <c r="S10">
        <v>117344664.792</v>
      </c>
      <c r="T10">
        <v>58672332.396000013</v>
      </c>
      <c r="U10">
        <v>29336166.197999999</v>
      </c>
      <c r="V10">
        <v>1466808.3099</v>
      </c>
      <c r="W10">
        <v>733404.15495000011</v>
      </c>
      <c r="X10">
        <v>366702.07747500011</v>
      </c>
      <c r="Y10">
        <v>2933616.6198</v>
      </c>
      <c r="Z10">
        <v>1466808.3099</v>
      </c>
      <c r="AA10">
        <v>733404.15495000011</v>
      </c>
      <c r="AB10">
        <v>164772000</v>
      </c>
      <c r="AC10">
        <v>3130705.4966957229</v>
      </c>
      <c r="AD10" s="2">
        <f t="shared" si="0"/>
        <v>8.6964041574881197</v>
      </c>
    </row>
    <row r="11" spans="1:30" x14ac:dyDescent="0.25">
      <c r="A11" t="s">
        <v>49</v>
      </c>
      <c r="B11" t="s">
        <v>50</v>
      </c>
      <c r="C11" t="s">
        <v>31</v>
      </c>
      <c r="D11">
        <v>2019</v>
      </c>
      <c r="E11">
        <v>26.461932399999998</v>
      </c>
      <c r="F11">
        <v>47.611723299999987</v>
      </c>
      <c r="G11">
        <v>29.9334369</v>
      </c>
      <c r="H11">
        <v>58.95563134999999</v>
      </c>
      <c r="I11">
        <v>11.064408999999999</v>
      </c>
      <c r="J11" t="s">
        <v>32</v>
      </c>
      <c r="K11">
        <v>51000000</v>
      </c>
      <c r="L11" t="s">
        <v>50</v>
      </c>
      <c r="M11">
        <v>2021</v>
      </c>
      <c r="N11">
        <v>3.1709999999999998</v>
      </c>
      <c r="O11">
        <v>12.59898203412105</v>
      </c>
      <c r="P11">
        <v>7.9209658374746548</v>
      </c>
      <c r="Q11">
        <v>15.600799313830199</v>
      </c>
      <c r="R11">
        <v>18.540966562525341</v>
      </c>
      <c r="S11">
        <v>161947026.28799999</v>
      </c>
      <c r="T11">
        <v>80973513.143999994</v>
      </c>
      <c r="U11">
        <v>40486756.571999997</v>
      </c>
      <c r="V11">
        <v>2024337.8285999999</v>
      </c>
      <c r="W11">
        <v>1012168.9142999999</v>
      </c>
      <c r="X11">
        <v>506084.45714999997</v>
      </c>
      <c r="Y11">
        <v>4048675.6571999998</v>
      </c>
      <c r="Z11">
        <v>2024337.8285999999</v>
      </c>
      <c r="AA11">
        <v>1012168.9142999999</v>
      </c>
      <c r="AB11">
        <v>161721000</v>
      </c>
      <c r="AC11">
        <v>4039692.577112074</v>
      </c>
      <c r="AD11" s="2">
        <f t="shared" si="0"/>
        <v>7.9209658374746548</v>
      </c>
    </row>
    <row r="12" spans="1:30" x14ac:dyDescent="0.25">
      <c r="A12" t="s">
        <v>51</v>
      </c>
      <c r="B12" t="s">
        <v>52</v>
      </c>
      <c r="C12" t="s">
        <v>31</v>
      </c>
      <c r="D12">
        <v>2019</v>
      </c>
      <c r="E12">
        <v>31.274244700000001</v>
      </c>
      <c r="F12">
        <v>60.901708249999999</v>
      </c>
      <c r="G12">
        <v>37.873074500000001</v>
      </c>
      <c r="H12">
        <v>66.283802600000001</v>
      </c>
      <c r="I12">
        <v>8.9383466500000015</v>
      </c>
      <c r="J12" t="s">
        <v>32</v>
      </c>
      <c r="K12">
        <v>4000000</v>
      </c>
      <c r="L12" t="s">
        <v>52</v>
      </c>
      <c r="M12">
        <v>2019</v>
      </c>
      <c r="N12">
        <v>2.4340000000000002</v>
      </c>
      <c r="O12">
        <v>19.046549264585089</v>
      </c>
      <c r="P12">
        <v>11.844517994543301</v>
      </c>
      <c r="Q12">
        <v>20.72975862158896</v>
      </c>
      <c r="R12">
        <v>19.429726705456691</v>
      </c>
      <c r="S12">
        <v>15011637.456</v>
      </c>
      <c r="T12">
        <v>7505818.7279999992</v>
      </c>
      <c r="U12">
        <v>3752909.3640000001</v>
      </c>
      <c r="V12">
        <v>187645.4682</v>
      </c>
      <c r="W12">
        <v>93822.734100000001</v>
      </c>
      <c r="X12">
        <v>46911.367050000001</v>
      </c>
      <c r="Y12">
        <v>375290.93640000001</v>
      </c>
      <c r="Z12">
        <v>187645.4682</v>
      </c>
      <c r="AA12">
        <v>93822.734100000001</v>
      </c>
      <c r="AB12">
        <v>9736000</v>
      </c>
      <c r="AC12">
        <v>473780.71978173201</v>
      </c>
      <c r="AD12" s="2">
        <f t="shared" si="0"/>
        <v>11.844517994543301</v>
      </c>
    </row>
    <row r="13" spans="1:30" x14ac:dyDescent="0.25">
      <c r="A13" t="s">
        <v>53</v>
      </c>
      <c r="B13" t="s">
        <v>54</v>
      </c>
      <c r="C13" t="s">
        <v>31</v>
      </c>
      <c r="D13">
        <v>2019</v>
      </c>
      <c r="E13">
        <v>30.861537999999999</v>
      </c>
      <c r="F13">
        <v>55.39507845</v>
      </c>
      <c r="G13">
        <v>33.825250500000003</v>
      </c>
      <c r="H13">
        <v>65.1129538</v>
      </c>
      <c r="I13">
        <v>9.0608908499999998</v>
      </c>
      <c r="J13" t="s">
        <v>32</v>
      </c>
      <c r="K13">
        <v>950000</v>
      </c>
      <c r="L13" t="s">
        <v>54</v>
      </c>
      <c r="M13">
        <v>2021</v>
      </c>
      <c r="N13">
        <v>5.375</v>
      </c>
      <c r="O13">
        <v>17.095773185976562</v>
      </c>
      <c r="P13">
        <v>10.438992536652689</v>
      </c>
      <c r="Q13">
        <v>20.094858979909439</v>
      </c>
      <c r="R13">
        <v>20.422545463347308</v>
      </c>
      <c r="S13">
        <v>3518215.3319999999</v>
      </c>
      <c r="T13">
        <v>1759107.666</v>
      </c>
      <c r="U13">
        <v>879553.83299999998</v>
      </c>
      <c r="V13">
        <v>43977.691650000001</v>
      </c>
      <c r="W13">
        <v>21988.845825</v>
      </c>
      <c r="X13">
        <v>10994.4229125</v>
      </c>
      <c r="Y13">
        <v>87955.383300000001</v>
      </c>
      <c r="Z13">
        <v>43977.691650000001</v>
      </c>
      <c r="AA13">
        <v>21988.845825</v>
      </c>
      <c r="AB13">
        <v>5106250</v>
      </c>
      <c r="AC13">
        <v>99170.429098200533</v>
      </c>
      <c r="AD13" s="2">
        <f t="shared" si="0"/>
        <v>10.438992536652687</v>
      </c>
    </row>
    <row r="14" spans="1:30" x14ac:dyDescent="0.25">
      <c r="A14" t="s">
        <v>55</v>
      </c>
      <c r="B14" t="s">
        <v>56</v>
      </c>
      <c r="C14" t="s">
        <v>31</v>
      </c>
      <c r="D14">
        <v>2019</v>
      </c>
      <c r="E14">
        <v>30.9506075</v>
      </c>
      <c r="F14">
        <v>55.542873850000007</v>
      </c>
      <c r="G14">
        <v>33.641101949999999</v>
      </c>
      <c r="H14">
        <v>65.202818600000001</v>
      </c>
      <c r="I14">
        <v>9.0681067000000013</v>
      </c>
      <c r="J14" t="s">
        <v>32</v>
      </c>
      <c r="K14">
        <v>64000</v>
      </c>
      <c r="L14" t="s">
        <v>56</v>
      </c>
      <c r="M14">
        <v>2015</v>
      </c>
      <c r="N14">
        <v>3.6259999999999999</v>
      </c>
      <c r="O14">
        <v>17.190856879533641</v>
      </c>
      <c r="P14">
        <v>10.412125423219351</v>
      </c>
      <c r="Q14">
        <v>20.18066846382299</v>
      </c>
      <c r="R14">
        <v>20.53848207678065</v>
      </c>
      <c r="S14">
        <v>237700.66560000001</v>
      </c>
      <c r="T14">
        <v>118850.3328</v>
      </c>
      <c r="U14">
        <v>59425.166400000009</v>
      </c>
      <c r="V14">
        <v>2971.2583200000008</v>
      </c>
      <c r="W14">
        <v>1485.62916</v>
      </c>
      <c r="X14">
        <v>742.81458000000021</v>
      </c>
      <c r="Y14">
        <v>5942.5166400000016</v>
      </c>
      <c r="Z14">
        <v>2971.2583200000008</v>
      </c>
      <c r="AA14">
        <v>1485.62916</v>
      </c>
      <c r="AB14">
        <v>232064</v>
      </c>
      <c r="AC14">
        <v>6663.7602708603818</v>
      </c>
      <c r="AD14" s="2">
        <f t="shared" si="0"/>
        <v>10.412125423219345</v>
      </c>
    </row>
    <row r="15" spans="1:30" x14ac:dyDescent="0.25">
      <c r="A15" t="s">
        <v>57</v>
      </c>
      <c r="B15" t="s">
        <v>58</v>
      </c>
      <c r="C15" t="s">
        <v>31</v>
      </c>
      <c r="D15">
        <v>2019</v>
      </c>
      <c r="E15">
        <v>31.3386222</v>
      </c>
      <c r="F15">
        <v>61.277050200000012</v>
      </c>
      <c r="G15">
        <v>34.023673500000001</v>
      </c>
      <c r="H15">
        <v>64.791790499999991</v>
      </c>
      <c r="I15">
        <v>7.7821414500000001</v>
      </c>
      <c r="J15" t="s">
        <v>32</v>
      </c>
      <c r="K15">
        <v>8500000</v>
      </c>
      <c r="L15" t="s">
        <v>58</v>
      </c>
      <c r="M15">
        <v>2020</v>
      </c>
      <c r="N15">
        <v>6.306</v>
      </c>
      <c r="O15">
        <v>19.203383257482351</v>
      </c>
      <c r="P15">
        <v>10.662550496726521</v>
      </c>
      <c r="Q15">
        <v>20.304854441410491</v>
      </c>
      <c r="R15">
        <v>20.676071703273479</v>
      </c>
      <c r="S15">
        <v>31965394.644000001</v>
      </c>
      <c r="T15">
        <v>15982697.322000001</v>
      </c>
      <c r="U15">
        <v>7991348.6609999994</v>
      </c>
      <c r="V15">
        <v>399567.43304999999</v>
      </c>
      <c r="W15">
        <v>199783.716525</v>
      </c>
      <c r="X15">
        <v>99891.858262499998</v>
      </c>
      <c r="Y15">
        <v>799134.86609999998</v>
      </c>
      <c r="Z15">
        <v>399567.43304999999</v>
      </c>
      <c r="AA15">
        <v>199783.716525</v>
      </c>
      <c r="AB15">
        <v>53601000</v>
      </c>
      <c r="AC15">
        <v>906316.79222175386</v>
      </c>
      <c r="AD15" s="2">
        <f t="shared" si="0"/>
        <v>10.662550496726517</v>
      </c>
    </row>
    <row r="16" spans="1:30" x14ac:dyDescent="0.25">
      <c r="A16" t="s">
        <v>59</v>
      </c>
      <c r="B16" t="s">
        <v>60</v>
      </c>
      <c r="C16" t="s">
        <v>31</v>
      </c>
      <c r="D16">
        <v>2019</v>
      </c>
      <c r="E16">
        <v>29.27743525</v>
      </c>
      <c r="F16">
        <v>52.807140799999999</v>
      </c>
      <c r="G16">
        <v>29.002036199999999</v>
      </c>
      <c r="H16">
        <v>65.222374500000001</v>
      </c>
      <c r="I16">
        <v>9.9782361000000002</v>
      </c>
      <c r="J16" t="s">
        <v>32</v>
      </c>
      <c r="K16">
        <v>52000000</v>
      </c>
      <c r="L16" t="s">
        <v>60</v>
      </c>
      <c r="M16">
        <v>2020</v>
      </c>
      <c r="N16">
        <v>3.3239999999999998</v>
      </c>
      <c r="O16">
        <v>15.46057645509633</v>
      </c>
      <c r="P16">
        <v>8.4910523696365594</v>
      </c>
      <c r="Q16">
        <v>19.09543846275001</v>
      </c>
      <c r="R16">
        <v>20.786382880363441</v>
      </c>
      <c r="S16">
        <v>182691195.96000001</v>
      </c>
      <c r="T16">
        <v>91345597.980000004</v>
      </c>
      <c r="U16">
        <v>45672798.990000002</v>
      </c>
      <c r="V16">
        <v>2283639.9495000001</v>
      </c>
      <c r="W16">
        <v>1141819.9747500001</v>
      </c>
      <c r="X16">
        <v>570909.98737500003</v>
      </c>
      <c r="Y16">
        <v>4567279.8990000002</v>
      </c>
      <c r="Z16">
        <v>2283639.9495000001</v>
      </c>
      <c r="AA16">
        <v>1141819.9747500001</v>
      </c>
      <c r="AB16">
        <v>172848000</v>
      </c>
      <c r="AC16">
        <v>4415347.2322110115</v>
      </c>
      <c r="AD16" s="2">
        <f t="shared" si="0"/>
        <v>8.4910523696365612</v>
      </c>
    </row>
    <row r="17" spans="1:30" x14ac:dyDescent="0.25">
      <c r="A17" t="s">
        <v>61</v>
      </c>
      <c r="B17" t="s">
        <v>62</v>
      </c>
      <c r="C17" t="s">
        <v>31</v>
      </c>
      <c r="D17">
        <v>2019</v>
      </c>
      <c r="E17">
        <v>29.146082499999999</v>
      </c>
      <c r="F17">
        <v>53.123821399999997</v>
      </c>
      <c r="G17">
        <v>27.547978400000002</v>
      </c>
      <c r="H17">
        <v>63.420483949999998</v>
      </c>
      <c r="I17">
        <v>9.6344071499999995</v>
      </c>
      <c r="J17" t="s">
        <v>32</v>
      </c>
      <c r="K17">
        <v>8000000</v>
      </c>
      <c r="L17" t="s">
        <v>62</v>
      </c>
      <c r="M17">
        <v>2021</v>
      </c>
      <c r="N17">
        <v>3.6539999999999999</v>
      </c>
      <c r="O17">
        <v>15.483512812396651</v>
      </c>
      <c r="P17">
        <v>8.02915651154618</v>
      </c>
      <c r="Q17">
        <v>18.484586573966261</v>
      </c>
      <c r="R17">
        <v>21.116925988453819</v>
      </c>
      <c r="S17">
        <v>27980239.199999999</v>
      </c>
      <c r="T17">
        <v>13990119.6</v>
      </c>
      <c r="U17">
        <v>6995059.7999999998</v>
      </c>
      <c r="V17">
        <v>349752.99</v>
      </c>
      <c r="W17">
        <v>174876.495</v>
      </c>
      <c r="X17">
        <v>87438.247499999998</v>
      </c>
      <c r="Y17">
        <v>699505.98</v>
      </c>
      <c r="Z17">
        <v>349752.99</v>
      </c>
      <c r="AA17">
        <v>174876.495</v>
      </c>
      <c r="AB17">
        <v>29232000</v>
      </c>
      <c r="AC17">
        <v>642332.52092369436</v>
      </c>
      <c r="AD17" s="2">
        <f t="shared" si="0"/>
        <v>8.02915651154618</v>
      </c>
    </row>
    <row r="18" spans="1:30" x14ac:dyDescent="0.25">
      <c r="A18" t="s">
        <v>63</v>
      </c>
      <c r="B18" t="s">
        <v>64</v>
      </c>
      <c r="C18" t="s">
        <v>31</v>
      </c>
      <c r="D18">
        <v>2019</v>
      </c>
      <c r="E18">
        <v>30.387065199999999</v>
      </c>
      <c r="F18">
        <v>51.214176000000002</v>
      </c>
      <c r="G18">
        <v>30.276346449999998</v>
      </c>
      <c r="H18">
        <v>59.202019150000012</v>
      </c>
      <c r="I18">
        <v>10.28590185</v>
      </c>
      <c r="J18" t="s">
        <v>32</v>
      </c>
      <c r="K18">
        <v>490000</v>
      </c>
      <c r="L18" t="s">
        <v>64</v>
      </c>
      <c r="M18">
        <v>2017</v>
      </c>
      <c r="N18">
        <v>2.9849999999999999</v>
      </c>
      <c r="O18">
        <v>15.562485052762749</v>
      </c>
      <c r="P18">
        <v>9.2000931359393867</v>
      </c>
      <c r="Q18">
        <v>17.989756158826989</v>
      </c>
      <c r="R18">
        <v>21.186972064060619</v>
      </c>
      <c r="S18">
        <v>1786759.4337599999</v>
      </c>
      <c r="T18">
        <v>893379.71688000008</v>
      </c>
      <c r="U18">
        <v>446689.85843999998</v>
      </c>
      <c r="V18">
        <v>22334.492922000001</v>
      </c>
      <c r="W18">
        <v>11167.246461000001</v>
      </c>
      <c r="X18">
        <v>5583.6232305000012</v>
      </c>
      <c r="Y18">
        <v>44668.98584400001</v>
      </c>
      <c r="Z18">
        <v>22334.492922000001</v>
      </c>
      <c r="AA18">
        <v>11167.246461000001</v>
      </c>
      <c r="AB18">
        <v>1462650</v>
      </c>
      <c r="AC18">
        <v>45080.456366102997</v>
      </c>
      <c r="AD18" s="2">
        <f t="shared" si="0"/>
        <v>9.2000931359393867</v>
      </c>
    </row>
    <row r="19" spans="1:30" x14ac:dyDescent="0.25">
      <c r="A19" t="s">
        <v>65</v>
      </c>
      <c r="B19" t="s">
        <v>66</v>
      </c>
      <c r="C19" t="s">
        <v>31</v>
      </c>
      <c r="D19">
        <v>2019</v>
      </c>
      <c r="E19">
        <v>30.4157987</v>
      </c>
      <c r="F19">
        <v>46.658274200000001</v>
      </c>
      <c r="G19">
        <v>28.7634328</v>
      </c>
      <c r="H19">
        <v>64.408414149999999</v>
      </c>
      <c r="I19">
        <v>11.94990385</v>
      </c>
      <c r="J19" t="s">
        <v>32</v>
      </c>
      <c r="K19">
        <v>4300000</v>
      </c>
      <c r="L19" t="s">
        <v>66</v>
      </c>
      <c r="M19">
        <v>2021</v>
      </c>
      <c r="N19">
        <v>5.1680000000000001</v>
      </c>
      <c r="O19">
        <v>14.19148675756604</v>
      </c>
      <c r="P19">
        <v>8.7486278196577754</v>
      </c>
      <c r="Q19">
        <v>19.590333593726321</v>
      </c>
      <c r="R19">
        <v>21.66717088034223</v>
      </c>
      <c r="S19">
        <v>15694552.1292</v>
      </c>
      <c r="T19">
        <v>7847276.0646000002</v>
      </c>
      <c r="U19">
        <v>3923638.0323000001</v>
      </c>
      <c r="V19">
        <v>196181.90161500001</v>
      </c>
      <c r="W19">
        <v>98090.95080749999</v>
      </c>
      <c r="X19">
        <v>49045.475403750002</v>
      </c>
      <c r="Y19">
        <v>392363.80323000002</v>
      </c>
      <c r="Z19">
        <v>196181.90161500001</v>
      </c>
      <c r="AA19">
        <v>98090.95080749999</v>
      </c>
      <c r="AB19">
        <v>22222400</v>
      </c>
      <c r="AC19">
        <v>376190.99624528427</v>
      </c>
      <c r="AD19" s="2">
        <f t="shared" si="0"/>
        <v>8.7486278196577754</v>
      </c>
    </row>
    <row r="20" spans="1:30" x14ac:dyDescent="0.25">
      <c r="A20" t="s">
        <v>67</v>
      </c>
      <c r="B20" t="s">
        <v>68</v>
      </c>
      <c r="C20" t="s">
        <v>31</v>
      </c>
      <c r="D20">
        <v>2019</v>
      </c>
      <c r="E20">
        <v>29.282887550000002</v>
      </c>
      <c r="F20">
        <v>48.115412499999998</v>
      </c>
      <c r="G20">
        <v>25.9565403</v>
      </c>
      <c r="H20">
        <v>59.5077085</v>
      </c>
      <c r="I20">
        <v>11.60623715</v>
      </c>
      <c r="J20" t="s">
        <v>32</v>
      </c>
      <c r="K20">
        <v>20000000</v>
      </c>
      <c r="L20" t="s">
        <v>68</v>
      </c>
      <c r="M20">
        <v>2020</v>
      </c>
      <c r="N20">
        <v>4.1020000000000003</v>
      </c>
      <c r="O20">
        <v>14.08958213659364</v>
      </c>
      <c r="P20">
        <v>7.6008245079194303</v>
      </c>
      <c r="Q20">
        <v>17.425575363636788</v>
      </c>
      <c r="R20">
        <v>21.682063042080571</v>
      </c>
      <c r="S20">
        <v>70278930.120000005</v>
      </c>
      <c r="T20">
        <v>35139465.060000002</v>
      </c>
      <c r="U20">
        <v>17569732.530000001</v>
      </c>
      <c r="V20">
        <v>878486.62650000013</v>
      </c>
      <c r="W20">
        <v>439243.31325000012</v>
      </c>
      <c r="X20">
        <v>219621.656625</v>
      </c>
      <c r="Y20">
        <v>1756973.253</v>
      </c>
      <c r="Z20">
        <v>878486.62650000013</v>
      </c>
      <c r="AA20">
        <v>439243.31325000012</v>
      </c>
      <c r="AB20">
        <v>82040000</v>
      </c>
      <c r="AC20">
        <v>1520164.901583886</v>
      </c>
      <c r="AD20" s="2">
        <f t="shared" si="0"/>
        <v>7.6008245079194303</v>
      </c>
    </row>
    <row r="21" spans="1:30" x14ac:dyDescent="0.25">
      <c r="A21" t="s">
        <v>69</v>
      </c>
      <c r="B21" t="s">
        <v>70</v>
      </c>
      <c r="C21" t="s">
        <v>31</v>
      </c>
      <c r="D21">
        <v>2019</v>
      </c>
      <c r="E21">
        <v>31.003751999999999</v>
      </c>
      <c r="F21">
        <v>49.685837500000012</v>
      </c>
      <c r="G21">
        <v>27.5838924</v>
      </c>
      <c r="H21">
        <v>63.101281649999997</v>
      </c>
      <c r="I21">
        <v>12.7072851</v>
      </c>
      <c r="J21" t="s">
        <v>32</v>
      </c>
      <c r="K21">
        <v>4100000</v>
      </c>
      <c r="L21" t="s">
        <v>70</v>
      </c>
      <c r="M21">
        <v>2021</v>
      </c>
      <c r="N21">
        <v>3.516</v>
      </c>
      <c r="O21">
        <v>15.404473837623</v>
      </c>
      <c r="P21">
        <v>8.5520415916428494</v>
      </c>
      <c r="Q21">
        <v>19.563764871587509</v>
      </c>
      <c r="R21">
        <v>22.451710408357151</v>
      </c>
      <c r="S21">
        <v>15253845.983999999</v>
      </c>
      <c r="T21">
        <v>7626922.9920000006</v>
      </c>
      <c r="U21">
        <v>3813461.4959999998</v>
      </c>
      <c r="V21">
        <v>190673.07480000009</v>
      </c>
      <c r="W21">
        <v>95336.53740000003</v>
      </c>
      <c r="X21">
        <v>47668.268700000022</v>
      </c>
      <c r="Y21">
        <v>381346.14960000012</v>
      </c>
      <c r="Z21">
        <v>190673.07480000009</v>
      </c>
      <c r="AA21">
        <v>95336.53740000003</v>
      </c>
      <c r="AB21">
        <v>14415600</v>
      </c>
      <c r="AC21">
        <v>350633.70525735681</v>
      </c>
      <c r="AD21" s="2">
        <f t="shared" si="0"/>
        <v>8.5520415916428494</v>
      </c>
    </row>
    <row r="22" spans="1:30" x14ac:dyDescent="0.25">
      <c r="A22" t="s">
        <v>71</v>
      </c>
      <c r="B22" t="s">
        <v>72</v>
      </c>
      <c r="C22" t="s">
        <v>31</v>
      </c>
      <c r="D22">
        <v>2019</v>
      </c>
      <c r="E22">
        <v>31.383483349999999</v>
      </c>
      <c r="F22">
        <v>48.533314349999998</v>
      </c>
      <c r="G22">
        <v>27.201574149999999</v>
      </c>
      <c r="H22">
        <v>67.32556455000001</v>
      </c>
      <c r="I22">
        <v>11.926906000000001</v>
      </c>
      <c r="J22" t="s">
        <v>32</v>
      </c>
      <c r="K22">
        <v>108000000</v>
      </c>
      <c r="L22" t="s">
        <v>72</v>
      </c>
      <c r="M22">
        <v>2020</v>
      </c>
      <c r="N22">
        <v>2.6139999999999999</v>
      </c>
      <c r="O22">
        <v>15.23144462823541</v>
      </c>
      <c r="P22">
        <v>8.5368014943031554</v>
      </c>
      <c r="Q22">
        <v>21.129107340842761</v>
      </c>
      <c r="R22">
        <v>22.846681855696851</v>
      </c>
      <c r="S22">
        <v>406729944.21600008</v>
      </c>
      <c r="T22">
        <v>203364972.10800001</v>
      </c>
      <c r="U22">
        <v>101682486.05400001</v>
      </c>
      <c r="V22">
        <v>5084124.3027000017</v>
      </c>
      <c r="W22">
        <v>2542062.1513500009</v>
      </c>
      <c r="X22">
        <v>1271031.075675</v>
      </c>
      <c r="Y22">
        <v>10168248.6054</v>
      </c>
      <c r="Z22">
        <v>5084124.3027000017</v>
      </c>
      <c r="AA22">
        <v>2542062.1513500009</v>
      </c>
      <c r="AB22">
        <v>282312000</v>
      </c>
      <c r="AC22">
        <v>9219745.6138474084</v>
      </c>
      <c r="AD22" s="2">
        <f t="shared" si="0"/>
        <v>8.5368014943031554</v>
      </c>
    </row>
    <row r="23" spans="1:30" x14ac:dyDescent="0.25">
      <c r="A23" t="s">
        <v>73</v>
      </c>
      <c r="B23" t="s">
        <v>74</v>
      </c>
      <c r="C23" t="s">
        <v>31</v>
      </c>
      <c r="D23">
        <v>2019</v>
      </c>
      <c r="E23">
        <v>30.50558535</v>
      </c>
      <c r="F23">
        <v>43.04454965</v>
      </c>
      <c r="G23">
        <v>23.49735905</v>
      </c>
      <c r="H23">
        <v>51.877307999999999</v>
      </c>
      <c r="I23">
        <v>16.464990749999998</v>
      </c>
      <c r="J23" t="s">
        <v>32</v>
      </c>
      <c r="K23">
        <v>13000000</v>
      </c>
      <c r="L23" t="s">
        <v>74</v>
      </c>
      <c r="M23">
        <v>2020</v>
      </c>
      <c r="N23">
        <v>3.8359999999999999</v>
      </c>
      <c r="O23">
        <v>13.13099183200387</v>
      </c>
      <c r="P23">
        <v>7.1680069199936982</v>
      </c>
      <c r="Q23">
        <v>15.82547646922238</v>
      </c>
      <c r="R23">
        <v>23.3375784300063</v>
      </c>
      <c r="S23">
        <v>47588713.145999998</v>
      </c>
      <c r="T23">
        <v>23794356.572999999</v>
      </c>
      <c r="U23">
        <v>11897178.286499999</v>
      </c>
      <c r="V23">
        <v>594858.91432500002</v>
      </c>
      <c r="W23">
        <v>297429.45716250001</v>
      </c>
      <c r="X23">
        <v>148714.72858125</v>
      </c>
      <c r="Y23">
        <v>1189717.82865</v>
      </c>
      <c r="Z23">
        <v>594858.91432500002</v>
      </c>
      <c r="AA23">
        <v>297429.45716250001</v>
      </c>
      <c r="AB23">
        <v>49868000</v>
      </c>
      <c r="AC23">
        <v>931840.89959918079</v>
      </c>
      <c r="AD23" s="2">
        <f t="shared" si="0"/>
        <v>7.1680069199936982</v>
      </c>
    </row>
    <row r="24" spans="1:30" x14ac:dyDescent="0.25">
      <c r="A24" t="s">
        <v>75</v>
      </c>
      <c r="B24" t="s">
        <v>76</v>
      </c>
      <c r="C24" t="s">
        <v>31</v>
      </c>
      <c r="D24">
        <v>2019</v>
      </c>
      <c r="E24">
        <v>36.059588900000001</v>
      </c>
      <c r="F24">
        <v>59.048229599999999</v>
      </c>
      <c r="G24">
        <v>34.243835949999998</v>
      </c>
      <c r="H24">
        <v>71.705820250000002</v>
      </c>
      <c r="I24">
        <v>11.090491249999999</v>
      </c>
      <c r="J24" t="s">
        <v>32</v>
      </c>
      <c r="K24">
        <v>14200000</v>
      </c>
      <c r="L24" t="s">
        <v>76</v>
      </c>
      <c r="M24">
        <v>2021</v>
      </c>
      <c r="N24">
        <v>2.9729999999999999</v>
      </c>
      <c r="O24">
        <v>21.292548846488121</v>
      </c>
      <c r="P24">
        <v>12.34818646716041</v>
      </c>
      <c r="Q24">
        <v>25.856823999522948</v>
      </c>
      <c r="R24">
        <v>23.711402432839591</v>
      </c>
      <c r="S24">
        <v>61445539.485599987</v>
      </c>
      <c r="T24">
        <v>30722769.742800001</v>
      </c>
      <c r="U24">
        <v>15361384.871400001</v>
      </c>
      <c r="V24">
        <v>768069.24356999993</v>
      </c>
      <c r="W24">
        <v>384034.62178500002</v>
      </c>
      <c r="X24">
        <v>192017.31089250001</v>
      </c>
      <c r="Y24">
        <v>1536138.4871400001</v>
      </c>
      <c r="Z24">
        <v>768069.24356999993</v>
      </c>
      <c r="AA24">
        <v>384034.62178500002</v>
      </c>
      <c r="AB24">
        <v>42216600</v>
      </c>
      <c r="AC24">
        <v>1753442.478336778</v>
      </c>
      <c r="AD24" s="2">
        <f t="shared" si="0"/>
        <v>12.348186467160408</v>
      </c>
    </row>
    <row r="25" spans="1:30" x14ac:dyDescent="0.25">
      <c r="A25" t="s">
        <v>77</v>
      </c>
      <c r="B25" t="s">
        <v>78</v>
      </c>
      <c r="C25" t="s">
        <v>31</v>
      </c>
      <c r="D25">
        <v>2019</v>
      </c>
      <c r="E25">
        <v>30.122414150000001</v>
      </c>
      <c r="F25">
        <v>39.703854700000001</v>
      </c>
      <c r="G25">
        <v>19.843554950000001</v>
      </c>
      <c r="H25">
        <v>54.117920300000002</v>
      </c>
      <c r="I25">
        <v>14.5569986</v>
      </c>
      <c r="J25" t="s">
        <v>32</v>
      </c>
      <c r="K25">
        <v>8200000</v>
      </c>
      <c r="L25" t="s">
        <v>78</v>
      </c>
      <c r="M25">
        <v>2020</v>
      </c>
      <c r="N25">
        <v>7.0620000000000003</v>
      </c>
      <c r="O25">
        <v>11.95975954624824</v>
      </c>
      <c r="P25">
        <v>5.9773578041218256</v>
      </c>
      <c r="Q25">
        <v>16.301624082132921</v>
      </c>
      <c r="R25">
        <v>24.145056345878171</v>
      </c>
      <c r="S25">
        <v>29640455.523600001</v>
      </c>
      <c r="T25">
        <v>14820227.7618</v>
      </c>
      <c r="U25">
        <v>7410113.8808999993</v>
      </c>
      <c r="V25">
        <v>370505.69404500001</v>
      </c>
      <c r="W25">
        <v>185252.84702250001</v>
      </c>
      <c r="X25">
        <v>92626.423511250003</v>
      </c>
      <c r="Y25">
        <v>741011.38809000002</v>
      </c>
      <c r="Z25">
        <v>370505.69404500001</v>
      </c>
      <c r="AA25">
        <v>185252.84702250001</v>
      </c>
      <c r="AB25">
        <v>57908400</v>
      </c>
      <c r="AC25">
        <v>490143.33993798972</v>
      </c>
      <c r="AD25" s="2">
        <f t="shared" si="0"/>
        <v>5.9773578041218256</v>
      </c>
    </row>
    <row r="26" spans="1:30" x14ac:dyDescent="0.25">
      <c r="A26" t="s">
        <v>79</v>
      </c>
      <c r="B26" t="s">
        <v>80</v>
      </c>
      <c r="C26" t="s">
        <v>31</v>
      </c>
      <c r="D26">
        <v>2019</v>
      </c>
      <c r="E26">
        <v>33.873454500000001</v>
      </c>
      <c r="F26">
        <v>54.485977650000002</v>
      </c>
      <c r="G26">
        <v>28.712249450000002</v>
      </c>
      <c r="H26">
        <v>62.290456849999998</v>
      </c>
      <c r="I26">
        <v>8.0613647000000004</v>
      </c>
      <c r="J26" t="s">
        <v>32</v>
      </c>
      <c r="K26">
        <v>52000000</v>
      </c>
      <c r="L26" t="s">
        <v>80</v>
      </c>
      <c r="M26">
        <v>2021</v>
      </c>
      <c r="N26">
        <v>4.1260000000000003</v>
      </c>
      <c r="O26">
        <v>18.45628284815292</v>
      </c>
      <c r="P26">
        <v>9.7258307533722501</v>
      </c>
      <c r="Q26">
        <v>21.099929558926881</v>
      </c>
      <c r="R26">
        <v>24.147623746627751</v>
      </c>
      <c r="S26">
        <v>211370356.08000001</v>
      </c>
      <c r="T26">
        <v>105685178.04000001</v>
      </c>
      <c r="U26">
        <v>52842589.020000003</v>
      </c>
      <c r="V26">
        <v>2642129.4509999999</v>
      </c>
      <c r="W26">
        <v>1321064.7254999999</v>
      </c>
      <c r="X26">
        <v>660532.36275000009</v>
      </c>
      <c r="Y26">
        <v>5284258.9020000007</v>
      </c>
      <c r="Z26">
        <v>2642129.4509999999</v>
      </c>
      <c r="AA26">
        <v>1321064.7254999999</v>
      </c>
      <c r="AB26">
        <v>214552000</v>
      </c>
      <c r="AC26">
        <v>5057431.9917535698</v>
      </c>
      <c r="AD26" s="2">
        <f t="shared" si="0"/>
        <v>9.7258307533722501</v>
      </c>
    </row>
    <row r="27" spans="1:30" x14ac:dyDescent="0.25">
      <c r="A27" t="s">
        <v>81</v>
      </c>
      <c r="B27" t="s">
        <v>82</v>
      </c>
      <c r="C27" t="s">
        <v>31</v>
      </c>
      <c r="D27">
        <v>2019</v>
      </c>
      <c r="E27">
        <v>32.406810550000003</v>
      </c>
      <c r="F27">
        <v>41.346401299999997</v>
      </c>
      <c r="G27">
        <v>24.348563550000001</v>
      </c>
      <c r="H27">
        <v>50.873217150000002</v>
      </c>
      <c r="I27">
        <v>14.98235925</v>
      </c>
      <c r="J27" t="s">
        <v>32</v>
      </c>
      <c r="K27">
        <v>3900000</v>
      </c>
      <c r="L27" t="s">
        <v>82</v>
      </c>
      <c r="M27">
        <v>2021</v>
      </c>
      <c r="N27">
        <v>4.0620000000000003</v>
      </c>
      <c r="O27">
        <v>13.399049938533739</v>
      </c>
      <c r="P27">
        <v>7.8905928612948522</v>
      </c>
      <c r="Q27">
        <v>16.48638710249061</v>
      </c>
      <c r="R27">
        <v>24.51621768870514</v>
      </c>
      <c r="S27">
        <v>15166387.337400001</v>
      </c>
      <c r="T27">
        <v>7583193.6686999984</v>
      </c>
      <c r="U27">
        <v>3791596.8343499992</v>
      </c>
      <c r="V27">
        <v>189579.84171750001</v>
      </c>
      <c r="W27">
        <v>94789.920858749989</v>
      </c>
      <c r="X27">
        <v>47394.960429374987</v>
      </c>
      <c r="Y27">
        <v>379159.68343500001</v>
      </c>
      <c r="Z27">
        <v>189579.84171750001</v>
      </c>
      <c r="AA27">
        <v>94789.920858749989</v>
      </c>
      <c r="AB27">
        <v>15841800</v>
      </c>
      <c r="AC27">
        <v>307733.12159049918</v>
      </c>
      <c r="AD27" s="2">
        <f t="shared" si="0"/>
        <v>7.8905928612948504</v>
      </c>
    </row>
    <row r="28" spans="1:30" x14ac:dyDescent="0.25">
      <c r="A28" t="s">
        <v>83</v>
      </c>
      <c r="B28" t="s">
        <v>84</v>
      </c>
      <c r="C28" t="s">
        <v>31</v>
      </c>
      <c r="D28">
        <v>2019</v>
      </c>
      <c r="E28">
        <v>33.851017550000002</v>
      </c>
      <c r="F28">
        <v>53.951668249999997</v>
      </c>
      <c r="G28">
        <v>27.28666685</v>
      </c>
      <c r="H28">
        <v>63.39594305</v>
      </c>
      <c r="I28">
        <v>11.392375899999999</v>
      </c>
      <c r="J28" t="s">
        <v>32</v>
      </c>
      <c r="K28">
        <v>7400000</v>
      </c>
      <c r="L28" t="s">
        <v>84</v>
      </c>
      <c r="M28">
        <v>2021</v>
      </c>
      <c r="N28">
        <v>5.4589999999999996</v>
      </c>
      <c r="O28">
        <v>18.263188687825281</v>
      </c>
      <c r="P28">
        <v>9.2368143842035337</v>
      </c>
      <c r="Q28">
        <v>21.460171807843508</v>
      </c>
      <c r="R28">
        <v>24.614203165796471</v>
      </c>
      <c r="S28">
        <v>30059703.584399998</v>
      </c>
      <c r="T28">
        <v>15029851.792199999</v>
      </c>
      <c r="U28">
        <v>7514925.8960999995</v>
      </c>
      <c r="V28">
        <v>375746.29480500001</v>
      </c>
      <c r="W28">
        <v>187873.14740250001</v>
      </c>
      <c r="X28">
        <v>93936.573701250003</v>
      </c>
      <c r="Y28">
        <v>751492.58961000002</v>
      </c>
      <c r="Z28">
        <v>375746.29480500001</v>
      </c>
      <c r="AA28">
        <v>187873.14740250001</v>
      </c>
      <c r="AB28">
        <v>40396600</v>
      </c>
      <c r="AC28">
        <v>683524.26443106146</v>
      </c>
      <c r="AD28" s="2">
        <f t="shared" si="0"/>
        <v>9.2368143842035337</v>
      </c>
    </row>
    <row r="29" spans="1:30" x14ac:dyDescent="0.25">
      <c r="A29" t="s">
        <v>85</v>
      </c>
      <c r="B29" t="s">
        <v>86</v>
      </c>
      <c r="C29" t="s">
        <v>31</v>
      </c>
      <c r="D29">
        <v>2019</v>
      </c>
      <c r="E29">
        <v>33.1115602</v>
      </c>
      <c r="F29">
        <v>42.357761050000001</v>
      </c>
      <c r="G29">
        <v>24.470823299999999</v>
      </c>
      <c r="H29">
        <v>54.622002149999993</v>
      </c>
      <c r="I29">
        <v>14.706868050000001</v>
      </c>
      <c r="J29" t="s">
        <v>32</v>
      </c>
      <c r="K29">
        <v>46000</v>
      </c>
      <c r="L29" t="s">
        <v>86</v>
      </c>
      <c r="M29">
        <v>1980</v>
      </c>
      <c r="N29">
        <v>1.135</v>
      </c>
      <c r="O29">
        <v>14.025315549442899</v>
      </c>
      <c r="P29">
        <v>8.1026713884151267</v>
      </c>
      <c r="Q29">
        <v>18.08619712434254</v>
      </c>
      <c r="R29">
        <v>25.008888811584871</v>
      </c>
      <c r="S29">
        <v>182775.81230399999</v>
      </c>
      <c r="T29">
        <v>91387.906151999996</v>
      </c>
      <c r="U29">
        <v>45693.953075999998</v>
      </c>
      <c r="V29">
        <v>2284.6976537999999</v>
      </c>
      <c r="W29">
        <v>1142.3488268999999</v>
      </c>
      <c r="X29">
        <v>571.17441344999997</v>
      </c>
      <c r="Y29">
        <v>4569.3953075999998</v>
      </c>
      <c r="Z29">
        <v>2284.6976537999999</v>
      </c>
      <c r="AA29">
        <v>1142.3488268999999</v>
      </c>
      <c r="AB29">
        <v>52210</v>
      </c>
      <c r="AC29">
        <v>3727.2288386709579</v>
      </c>
      <c r="AD29" s="2">
        <f t="shared" si="0"/>
        <v>8.1026713884151267</v>
      </c>
    </row>
    <row r="30" spans="1:30" x14ac:dyDescent="0.25">
      <c r="A30" t="s">
        <v>87</v>
      </c>
      <c r="B30" t="s">
        <v>88</v>
      </c>
      <c r="C30" t="s">
        <v>31</v>
      </c>
      <c r="D30">
        <v>2019</v>
      </c>
      <c r="E30">
        <v>36.048380799999997</v>
      </c>
      <c r="F30">
        <v>54.814933400000001</v>
      </c>
      <c r="G30">
        <v>28.577041449999999</v>
      </c>
      <c r="H30">
        <v>67.290579750000006</v>
      </c>
      <c r="I30">
        <v>12.569633550000001</v>
      </c>
      <c r="J30" t="s">
        <v>32</v>
      </c>
      <c r="K30">
        <v>2600000</v>
      </c>
      <c r="L30" t="s">
        <v>88</v>
      </c>
      <c r="M30">
        <v>2020</v>
      </c>
      <c r="N30">
        <v>1.629</v>
      </c>
      <c r="O30">
        <v>19.759895927298391</v>
      </c>
      <c r="P30">
        <v>10.301560723269841</v>
      </c>
      <c r="Q30">
        <v>24.257164430807691</v>
      </c>
      <c r="R30">
        <v>25.74682007673016</v>
      </c>
      <c r="S30">
        <v>11247094.809599999</v>
      </c>
      <c r="T30">
        <v>5623547.4048000006</v>
      </c>
      <c r="U30">
        <v>2811773.7023999998</v>
      </c>
      <c r="V30">
        <v>140588.68512000001</v>
      </c>
      <c r="W30">
        <v>70294.342560000005</v>
      </c>
      <c r="X30">
        <v>35147.171280000002</v>
      </c>
      <c r="Y30">
        <v>281177.37024000002</v>
      </c>
      <c r="Z30">
        <v>140588.68512000001</v>
      </c>
      <c r="AA30">
        <v>70294.342560000005</v>
      </c>
      <c r="AB30">
        <v>4235400</v>
      </c>
      <c r="AC30">
        <v>267840.57880501589</v>
      </c>
      <c r="AD30" s="2">
        <f t="shared" si="0"/>
        <v>10.301560723269843</v>
      </c>
    </row>
    <row r="31" spans="1:30" x14ac:dyDescent="0.25">
      <c r="A31" t="s">
        <v>89</v>
      </c>
      <c r="B31" t="s">
        <v>90</v>
      </c>
      <c r="C31" t="s">
        <v>31</v>
      </c>
      <c r="D31">
        <v>2019</v>
      </c>
      <c r="E31">
        <v>35.839722700000003</v>
      </c>
      <c r="F31">
        <v>51.361483500000013</v>
      </c>
      <c r="G31">
        <v>28.051368549999999</v>
      </c>
      <c r="H31">
        <v>68.344200099999995</v>
      </c>
      <c r="I31">
        <v>11.52679915</v>
      </c>
      <c r="J31" t="s">
        <v>32</v>
      </c>
      <c r="K31">
        <v>4500000</v>
      </c>
      <c r="L31" t="s">
        <v>90</v>
      </c>
      <c r="M31">
        <v>2020</v>
      </c>
      <c r="N31">
        <v>4.3250000000000002</v>
      </c>
      <c r="O31">
        <v>18.40781326100625</v>
      </c>
      <c r="P31">
        <v>10.05353270187501</v>
      </c>
      <c r="Q31">
        <v>24.49437179737312</v>
      </c>
      <c r="R31">
        <v>25.786189998124989</v>
      </c>
      <c r="S31">
        <v>19353450.258000001</v>
      </c>
      <c r="T31">
        <v>9676725.1289999988</v>
      </c>
      <c r="U31">
        <v>4838362.5644999994</v>
      </c>
      <c r="V31">
        <v>241918.12822499999</v>
      </c>
      <c r="W31">
        <v>120959.0641125</v>
      </c>
      <c r="X31">
        <v>60479.532056249998</v>
      </c>
      <c r="Y31">
        <v>483836.25644999999</v>
      </c>
      <c r="Z31">
        <v>241918.12822499999</v>
      </c>
      <c r="AA31">
        <v>120959.0641125</v>
      </c>
      <c r="AB31">
        <v>19462500</v>
      </c>
      <c r="AC31">
        <v>452408.97158437542</v>
      </c>
      <c r="AD31" s="2">
        <f t="shared" si="0"/>
        <v>10.05353270187501</v>
      </c>
    </row>
    <row r="32" spans="1:30" x14ac:dyDescent="0.25">
      <c r="A32" t="s">
        <v>91</v>
      </c>
      <c r="B32" t="s">
        <v>92</v>
      </c>
      <c r="C32" t="s">
        <v>31</v>
      </c>
      <c r="D32">
        <v>2019</v>
      </c>
      <c r="E32">
        <v>33.220879600000004</v>
      </c>
      <c r="F32">
        <v>43.23297075</v>
      </c>
      <c r="G32">
        <v>22.278229899999999</v>
      </c>
      <c r="H32">
        <v>53.469368699999997</v>
      </c>
      <c r="I32">
        <v>15.160124850000001</v>
      </c>
      <c r="J32" t="s">
        <v>32</v>
      </c>
      <c r="K32">
        <v>21000000</v>
      </c>
      <c r="L32" t="s">
        <v>92</v>
      </c>
      <c r="M32">
        <v>2021</v>
      </c>
      <c r="N32">
        <v>2.7890000000000001</v>
      </c>
      <c r="O32">
        <v>14.362373160360709</v>
      </c>
      <c r="P32">
        <v>7.4010239320902</v>
      </c>
      <c r="Q32">
        <v>17.762994598707081</v>
      </c>
      <c r="R32">
        <v>25.819855667909799</v>
      </c>
      <c r="S32">
        <v>83716616.591999993</v>
      </c>
      <c r="T32">
        <v>41858308.295999996</v>
      </c>
      <c r="U32">
        <v>20929154.147999998</v>
      </c>
      <c r="V32">
        <v>1046457.7074</v>
      </c>
      <c r="W32">
        <v>523228.85369999998</v>
      </c>
      <c r="X32">
        <v>261614.42684999999</v>
      </c>
      <c r="Y32">
        <v>2092915.4147999999</v>
      </c>
      <c r="Z32">
        <v>1046457.7074</v>
      </c>
      <c r="AA32">
        <v>523228.85369999998</v>
      </c>
      <c r="AB32">
        <v>58569000</v>
      </c>
      <c r="AC32">
        <v>1554215.025738942</v>
      </c>
      <c r="AD32" s="2">
        <f t="shared" si="0"/>
        <v>7.4010239320902</v>
      </c>
    </row>
    <row r="33" spans="1:30" x14ac:dyDescent="0.25">
      <c r="A33" t="s">
        <v>93</v>
      </c>
      <c r="B33" t="s">
        <v>94</v>
      </c>
      <c r="C33" t="s">
        <v>31</v>
      </c>
      <c r="D33">
        <v>2019</v>
      </c>
      <c r="E33">
        <v>39.386009749999999</v>
      </c>
      <c r="F33">
        <v>58.938616449999998</v>
      </c>
      <c r="G33">
        <v>32.90262955</v>
      </c>
      <c r="H33">
        <v>65.62816325</v>
      </c>
      <c r="I33">
        <v>10.42941195</v>
      </c>
      <c r="J33" t="s">
        <v>32</v>
      </c>
      <c r="K33">
        <v>2900000</v>
      </c>
      <c r="L33" t="s">
        <v>94</v>
      </c>
      <c r="M33">
        <v>2020</v>
      </c>
      <c r="N33">
        <v>2.2930000000000001</v>
      </c>
      <c r="O33">
        <v>23.21356922151211</v>
      </c>
      <c r="P33">
        <v>12.95903288256938</v>
      </c>
      <c r="Q33">
        <v>25.848314776390922</v>
      </c>
      <c r="R33">
        <v>26.426976867430621</v>
      </c>
      <c r="S33">
        <v>13706331.392999999</v>
      </c>
      <c r="T33">
        <v>6853165.6964999996</v>
      </c>
      <c r="U33">
        <v>3426582.8482499998</v>
      </c>
      <c r="V33">
        <v>171329.14241249999</v>
      </c>
      <c r="W33">
        <v>85664.57120625001</v>
      </c>
      <c r="X33">
        <v>42832.285603124998</v>
      </c>
      <c r="Y33">
        <v>342658.28482499998</v>
      </c>
      <c r="Z33">
        <v>171329.14241249999</v>
      </c>
      <c r="AA33">
        <v>85664.57120625001</v>
      </c>
      <c r="AB33">
        <v>6649700</v>
      </c>
      <c r="AC33">
        <v>375811.95359451202</v>
      </c>
      <c r="AD33" s="2">
        <f t="shared" si="0"/>
        <v>12.959032882569382</v>
      </c>
    </row>
    <row r="34" spans="1:30" x14ac:dyDescent="0.25">
      <c r="A34" t="s">
        <v>95</v>
      </c>
      <c r="B34" t="s">
        <v>96</v>
      </c>
      <c r="C34" t="s">
        <v>31</v>
      </c>
      <c r="D34">
        <v>2019</v>
      </c>
      <c r="E34">
        <v>31.84323955</v>
      </c>
      <c r="F34">
        <v>30.206796600000001</v>
      </c>
      <c r="G34">
        <v>14.6133401</v>
      </c>
      <c r="H34">
        <v>45.46313335</v>
      </c>
      <c r="I34">
        <v>24.025297850000001</v>
      </c>
      <c r="J34" t="s">
        <v>32</v>
      </c>
      <c r="K34">
        <v>40000</v>
      </c>
      <c r="L34" t="s">
        <v>96</v>
      </c>
      <c r="M34">
        <v>2012</v>
      </c>
      <c r="N34">
        <v>0.46</v>
      </c>
      <c r="O34">
        <v>9.6188226017192555</v>
      </c>
      <c r="P34">
        <v>4.65336089429921</v>
      </c>
      <c r="Q34">
        <v>14.476934459576441</v>
      </c>
      <c r="R34">
        <v>27.189878655700799</v>
      </c>
      <c r="S34">
        <v>152847.54983999999</v>
      </c>
      <c r="T34">
        <v>76423.774920000011</v>
      </c>
      <c r="U34">
        <v>38211.887460000013</v>
      </c>
      <c r="V34">
        <v>1910.5943729999999</v>
      </c>
      <c r="W34">
        <v>955.29718650000018</v>
      </c>
      <c r="X34">
        <v>477.64859325000009</v>
      </c>
      <c r="Y34">
        <v>3821.1887460000012</v>
      </c>
      <c r="Z34">
        <v>1910.5943729999999</v>
      </c>
      <c r="AA34">
        <v>955.29718650000018</v>
      </c>
      <c r="AB34">
        <v>18400</v>
      </c>
      <c r="AC34">
        <v>1861.344357719684</v>
      </c>
      <c r="AD34" s="2">
        <f t="shared" si="0"/>
        <v>4.65336089429921</v>
      </c>
    </row>
    <row r="35" spans="1:30" x14ac:dyDescent="0.25">
      <c r="A35" t="s">
        <v>97</v>
      </c>
      <c r="B35" t="s">
        <v>98</v>
      </c>
      <c r="C35" t="s">
        <v>31</v>
      </c>
      <c r="D35">
        <v>2019</v>
      </c>
      <c r="E35">
        <v>42.717550600000003</v>
      </c>
      <c r="F35">
        <v>64.193654949999996</v>
      </c>
      <c r="G35">
        <v>35.307574600000002</v>
      </c>
      <c r="H35">
        <v>72.834239249999996</v>
      </c>
      <c r="I35">
        <v>8.5619765999999995</v>
      </c>
      <c r="J35" t="s">
        <v>32</v>
      </c>
      <c r="K35">
        <v>4100000</v>
      </c>
      <c r="L35" t="s">
        <v>98</v>
      </c>
      <c r="M35">
        <v>2021</v>
      </c>
      <c r="N35">
        <v>4.6289999999999996</v>
      </c>
      <c r="O35">
        <v>27.421957035255652</v>
      </c>
      <c r="P35">
        <v>15.08253104538775</v>
      </c>
      <c r="Q35">
        <v>31.113003005743799</v>
      </c>
      <c r="R35">
        <v>27.635019554612249</v>
      </c>
      <c r="S35">
        <v>21017034.895199999</v>
      </c>
      <c r="T35">
        <v>10508517.4476</v>
      </c>
      <c r="U35">
        <v>5254258.7237999998</v>
      </c>
      <c r="V35">
        <v>262712.93618999998</v>
      </c>
      <c r="W35">
        <v>131356.46809499999</v>
      </c>
      <c r="X35">
        <v>65678.234047499995</v>
      </c>
      <c r="Y35">
        <v>525425.87237999996</v>
      </c>
      <c r="Z35">
        <v>262712.93618999998</v>
      </c>
      <c r="AA35">
        <v>131356.46809499999</v>
      </c>
      <c r="AB35">
        <v>18978900</v>
      </c>
      <c r="AC35">
        <v>618383.77286089759</v>
      </c>
      <c r="AD35" s="2">
        <f t="shared" si="0"/>
        <v>15.082531045387745</v>
      </c>
    </row>
    <row r="36" spans="1:30" x14ac:dyDescent="0.25">
      <c r="A36" t="s">
        <v>99</v>
      </c>
      <c r="B36" t="s">
        <v>100</v>
      </c>
      <c r="C36" t="s">
        <v>31</v>
      </c>
      <c r="D36">
        <v>2019</v>
      </c>
      <c r="E36">
        <v>41.634935749999997</v>
      </c>
      <c r="F36">
        <v>59.670571150000008</v>
      </c>
      <c r="G36">
        <v>33.304947899999988</v>
      </c>
      <c r="H36">
        <v>69.884429699999998</v>
      </c>
      <c r="I36">
        <v>14.387951449999999</v>
      </c>
      <c r="J36" t="s">
        <v>32</v>
      </c>
      <c r="K36">
        <v>210000</v>
      </c>
      <c r="L36" t="s">
        <v>100</v>
      </c>
      <c r="M36">
        <v>2017</v>
      </c>
      <c r="N36">
        <v>2.5499999999999998</v>
      </c>
      <c r="O36">
        <v>24.843803959960539</v>
      </c>
      <c r="P36">
        <v>13.866493659735969</v>
      </c>
      <c r="Q36">
        <v>29.096337404848921</v>
      </c>
      <c r="R36">
        <v>27.768442090264031</v>
      </c>
      <c r="S36">
        <v>1049200.3809</v>
      </c>
      <c r="T36">
        <v>524600.19044999999</v>
      </c>
      <c r="U36">
        <v>262300.095225</v>
      </c>
      <c r="V36">
        <v>13115.00476125</v>
      </c>
      <c r="W36">
        <v>6557.5023806250001</v>
      </c>
      <c r="X36">
        <v>3278.7511903125001</v>
      </c>
      <c r="Y36">
        <v>26230.0095225</v>
      </c>
      <c r="Z36">
        <v>13115.00476125</v>
      </c>
      <c r="AA36">
        <v>6557.5023806250001</v>
      </c>
      <c r="AB36">
        <v>535500</v>
      </c>
      <c r="AC36">
        <v>29119.636685445541</v>
      </c>
      <c r="AD36" s="2">
        <f t="shared" si="0"/>
        <v>13.866493659735973</v>
      </c>
    </row>
    <row r="37" spans="1:30" x14ac:dyDescent="0.25">
      <c r="A37" t="s">
        <v>101</v>
      </c>
      <c r="B37" t="s">
        <v>102</v>
      </c>
      <c r="C37" t="s">
        <v>31</v>
      </c>
      <c r="D37">
        <v>2019</v>
      </c>
      <c r="E37">
        <v>39.633303499999997</v>
      </c>
      <c r="F37">
        <v>54.134294250000004</v>
      </c>
      <c r="G37">
        <v>26.8752812</v>
      </c>
      <c r="H37">
        <v>60.95064434999999</v>
      </c>
      <c r="I37">
        <v>12.36597615</v>
      </c>
      <c r="J37" t="s">
        <v>32</v>
      </c>
      <c r="K37">
        <v>1500000</v>
      </c>
      <c r="L37" t="s">
        <v>102</v>
      </c>
      <c r="M37">
        <v>2018</v>
      </c>
      <c r="N37">
        <v>2.4990000000000001</v>
      </c>
      <c r="O37">
        <v>21.45520913768555</v>
      </c>
      <c r="P37">
        <v>10.65156176447444</v>
      </c>
      <c r="Q37">
        <v>24.1567538604411</v>
      </c>
      <c r="R37">
        <v>28.98174173552556</v>
      </c>
      <c r="S37">
        <v>7133994.629999999</v>
      </c>
      <c r="T37">
        <v>3566997.314999999</v>
      </c>
      <c r="U37">
        <v>1783498.6575</v>
      </c>
      <c r="V37">
        <v>89174.932874999999</v>
      </c>
      <c r="W37">
        <v>44587.466437499999</v>
      </c>
      <c r="X37">
        <v>22293.73321875</v>
      </c>
      <c r="Y37">
        <v>178349.86575</v>
      </c>
      <c r="Z37">
        <v>89174.932874999999</v>
      </c>
      <c r="AA37">
        <v>44587.466437499999</v>
      </c>
      <c r="AB37">
        <v>3748500</v>
      </c>
      <c r="AC37">
        <v>159773.4264671166</v>
      </c>
      <c r="AD37" s="2">
        <f t="shared" si="0"/>
        <v>10.65156176447444</v>
      </c>
    </row>
    <row r="38" spans="1:30" x14ac:dyDescent="0.25">
      <c r="A38" t="s">
        <v>103</v>
      </c>
      <c r="B38" t="s">
        <v>104</v>
      </c>
      <c r="C38" t="s">
        <v>31</v>
      </c>
      <c r="D38">
        <v>2019</v>
      </c>
      <c r="E38">
        <v>37.717524400000002</v>
      </c>
      <c r="F38">
        <v>44.412833650000003</v>
      </c>
      <c r="G38">
        <v>20.446232949999999</v>
      </c>
      <c r="H38">
        <v>54.039217500000007</v>
      </c>
      <c r="I38">
        <v>15.244449700000001</v>
      </c>
      <c r="J38" t="s">
        <v>32</v>
      </c>
      <c r="K38">
        <v>1400000</v>
      </c>
      <c r="L38" t="s">
        <v>104</v>
      </c>
      <c r="M38">
        <v>2016</v>
      </c>
      <c r="N38">
        <v>0.84199999999999997</v>
      </c>
      <c r="O38">
        <v>16.751421368670162</v>
      </c>
      <c r="P38">
        <v>7.7118129017970913</v>
      </c>
      <c r="Q38">
        <v>20.382255046131579</v>
      </c>
      <c r="R38">
        <v>30.00571149820291</v>
      </c>
      <c r="S38">
        <v>6336544.099200001</v>
      </c>
      <c r="T38">
        <v>3168272.0496</v>
      </c>
      <c r="U38">
        <v>1584136.0248</v>
      </c>
      <c r="V38">
        <v>79206.801240000015</v>
      </c>
      <c r="W38">
        <v>39603.400620000008</v>
      </c>
      <c r="X38">
        <v>19801.70031</v>
      </c>
      <c r="Y38">
        <v>158413.60248</v>
      </c>
      <c r="Z38">
        <v>79206.801240000015</v>
      </c>
      <c r="AA38">
        <v>39603.400620000008</v>
      </c>
      <c r="AB38">
        <v>1178800</v>
      </c>
      <c r="AC38">
        <v>107965.38062515931</v>
      </c>
      <c r="AD38" s="2">
        <f t="shared" si="0"/>
        <v>7.711812901797094</v>
      </c>
    </row>
    <row r="39" spans="1:30" x14ac:dyDescent="0.25">
      <c r="A39" t="s">
        <v>105</v>
      </c>
      <c r="B39" t="s">
        <v>106</v>
      </c>
      <c r="C39" t="s">
        <v>31</v>
      </c>
      <c r="D39">
        <v>2019</v>
      </c>
      <c r="E39">
        <v>42.448109950000003</v>
      </c>
      <c r="F39">
        <v>54.961467050000003</v>
      </c>
      <c r="G39">
        <v>29.15264505</v>
      </c>
      <c r="H39">
        <v>66.881159550000007</v>
      </c>
      <c r="I39">
        <v>13.53176225</v>
      </c>
      <c r="J39" t="s">
        <v>32</v>
      </c>
      <c r="K39">
        <v>2600000</v>
      </c>
      <c r="L39" t="s">
        <v>106</v>
      </c>
      <c r="M39">
        <v>2021</v>
      </c>
      <c r="N39">
        <v>6.2</v>
      </c>
      <c r="O39">
        <v>23.330103963517029</v>
      </c>
      <c r="P39">
        <v>12.37474682415723</v>
      </c>
      <c r="Q39">
        <v>28.389788141618929</v>
      </c>
      <c r="R39">
        <v>30.073363125842771</v>
      </c>
      <c r="S39">
        <v>13243810.304400001</v>
      </c>
      <c r="T39">
        <v>6621905.1522000004</v>
      </c>
      <c r="U39">
        <v>3310952.5761000002</v>
      </c>
      <c r="V39">
        <v>165547.62880499999</v>
      </c>
      <c r="W39">
        <v>82773.814402500022</v>
      </c>
      <c r="X39">
        <v>41386.907201250011</v>
      </c>
      <c r="Y39">
        <v>331095.25761000009</v>
      </c>
      <c r="Z39">
        <v>165547.62880499999</v>
      </c>
      <c r="AA39">
        <v>82773.814402500022</v>
      </c>
      <c r="AB39">
        <v>16120000</v>
      </c>
      <c r="AC39">
        <v>321743.41742808803</v>
      </c>
      <c r="AD39" s="2">
        <f t="shared" si="0"/>
        <v>12.374746824157233</v>
      </c>
    </row>
    <row r="40" spans="1:30" x14ac:dyDescent="0.25">
      <c r="A40" t="s">
        <v>107</v>
      </c>
      <c r="B40" t="s">
        <v>108</v>
      </c>
      <c r="C40" t="s">
        <v>31</v>
      </c>
      <c r="D40">
        <v>2019</v>
      </c>
      <c r="E40">
        <v>39.172839400000001</v>
      </c>
      <c r="F40">
        <v>40.341949550000002</v>
      </c>
      <c r="G40">
        <v>21.4607727</v>
      </c>
      <c r="H40">
        <v>46.51228055</v>
      </c>
      <c r="I40">
        <v>16.6450888</v>
      </c>
      <c r="J40" t="s">
        <v>32</v>
      </c>
      <c r="K40">
        <v>7000000</v>
      </c>
      <c r="L40" t="s">
        <v>108</v>
      </c>
      <c r="M40">
        <v>2020</v>
      </c>
      <c r="N40">
        <v>2.879</v>
      </c>
      <c r="O40">
        <v>15.803087108050519</v>
      </c>
      <c r="P40">
        <v>8.4067940237700434</v>
      </c>
      <c r="Q40">
        <v>18.220180961128939</v>
      </c>
      <c r="R40">
        <v>30.766045376229961</v>
      </c>
      <c r="S40">
        <v>32905185.096000001</v>
      </c>
      <c r="T40">
        <v>16452592.548</v>
      </c>
      <c r="U40">
        <v>8226296.2740000011</v>
      </c>
      <c r="V40">
        <v>411314.81370000012</v>
      </c>
      <c r="W40">
        <v>205657.40685000009</v>
      </c>
      <c r="X40">
        <v>102828.703425</v>
      </c>
      <c r="Y40">
        <v>822629.62740000023</v>
      </c>
      <c r="Z40">
        <v>411314.81370000012</v>
      </c>
      <c r="AA40">
        <v>205657.40685000009</v>
      </c>
      <c r="AB40">
        <v>20153000</v>
      </c>
      <c r="AC40">
        <v>588475.58166390308</v>
      </c>
      <c r="AD40" s="2">
        <f t="shared" si="0"/>
        <v>8.4067940237700434</v>
      </c>
    </row>
    <row r="41" spans="1:30" x14ac:dyDescent="0.25">
      <c r="A41" t="s">
        <v>109</v>
      </c>
      <c r="B41" t="s">
        <v>110</v>
      </c>
      <c r="C41" t="s">
        <v>31</v>
      </c>
      <c r="D41">
        <v>2019</v>
      </c>
      <c r="E41">
        <v>44.02794265</v>
      </c>
      <c r="F41">
        <v>55.830747950000003</v>
      </c>
      <c r="G41">
        <v>27.161895950000002</v>
      </c>
      <c r="H41">
        <v>66.410675150000003</v>
      </c>
      <c r="I41">
        <v>16.498083699999999</v>
      </c>
      <c r="J41" t="s">
        <v>32</v>
      </c>
      <c r="K41">
        <v>70000</v>
      </c>
      <c r="L41" t="s">
        <v>110</v>
      </c>
      <c r="M41">
        <v>2019</v>
      </c>
      <c r="N41">
        <v>2.1070000000000002</v>
      </c>
      <c r="O41">
        <v>24.581129688492052</v>
      </c>
      <c r="P41">
        <v>11.958823971518671</v>
      </c>
      <c r="Q41">
        <v>29.239253968519801</v>
      </c>
      <c r="R41">
        <v>32.069118678481331</v>
      </c>
      <c r="S41">
        <v>369834.71825999999</v>
      </c>
      <c r="T41">
        <v>184917.35913</v>
      </c>
      <c r="U41">
        <v>92458.679564999999</v>
      </c>
      <c r="V41">
        <v>4622.9339782500001</v>
      </c>
      <c r="W41">
        <v>2311.4669891250001</v>
      </c>
      <c r="X41">
        <v>1155.7334945625</v>
      </c>
      <c r="Y41">
        <v>9245.8679565000002</v>
      </c>
      <c r="Z41">
        <v>4622.9339782500001</v>
      </c>
      <c r="AA41">
        <v>2311.4669891250001</v>
      </c>
      <c r="AB41">
        <v>147490</v>
      </c>
      <c r="AC41">
        <v>8371.1767800630696</v>
      </c>
      <c r="AD41" s="2">
        <f t="shared" si="0"/>
        <v>11.958823971518671</v>
      </c>
    </row>
    <row r="42" spans="1:30" x14ac:dyDescent="0.25">
      <c r="A42" t="s">
        <v>111</v>
      </c>
      <c r="B42" t="s">
        <v>112</v>
      </c>
      <c r="C42" t="s">
        <v>31</v>
      </c>
      <c r="D42">
        <v>2019</v>
      </c>
      <c r="E42">
        <v>35.936248749999997</v>
      </c>
      <c r="F42">
        <v>26.18772805</v>
      </c>
      <c r="G42">
        <v>9.5155259999999995</v>
      </c>
      <c r="H42">
        <v>56.117730199999997</v>
      </c>
      <c r="I42">
        <v>22.33679845</v>
      </c>
      <c r="J42" t="s">
        <v>32</v>
      </c>
      <c r="K42">
        <v>5200000</v>
      </c>
      <c r="L42" t="s">
        <v>112</v>
      </c>
      <c r="M42">
        <v>2019</v>
      </c>
      <c r="N42">
        <v>4.2640000000000002</v>
      </c>
      <c r="O42">
        <v>9.4108870940215237</v>
      </c>
      <c r="P42">
        <v>3.4195230932309242</v>
      </c>
      <c r="Q42">
        <v>20.166607117525871</v>
      </c>
      <c r="R42">
        <v>32.516725656769083</v>
      </c>
      <c r="S42">
        <v>22424219.219999999</v>
      </c>
      <c r="T42">
        <v>11212109.609999999</v>
      </c>
      <c r="U42">
        <v>5606054.8049999997</v>
      </c>
      <c r="V42">
        <v>280302.74024999997</v>
      </c>
      <c r="W42">
        <v>140151.37012499999</v>
      </c>
      <c r="X42">
        <v>70075.685062499993</v>
      </c>
      <c r="Y42">
        <v>560605.48049999995</v>
      </c>
      <c r="Z42">
        <v>280302.74024999997</v>
      </c>
      <c r="AA42">
        <v>140151.37012499999</v>
      </c>
      <c r="AB42">
        <v>22172800</v>
      </c>
      <c r="AC42">
        <v>177815.2008480081</v>
      </c>
      <c r="AD42" s="2">
        <f t="shared" si="0"/>
        <v>3.4195230932309251</v>
      </c>
    </row>
    <row r="43" spans="1:30" x14ac:dyDescent="0.25">
      <c r="A43" t="s">
        <v>113</v>
      </c>
      <c r="B43" t="s">
        <v>114</v>
      </c>
      <c r="C43" t="s">
        <v>31</v>
      </c>
      <c r="D43">
        <v>2019</v>
      </c>
      <c r="E43">
        <v>42.564703999999999</v>
      </c>
      <c r="F43">
        <v>48.707303199999998</v>
      </c>
      <c r="G43">
        <v>22.768374300000001</v>
      </c>
      <c r="H43">
        <v>62.525707650000008</v>
      </c>
      <c r="I43">
        <v>16.920579050000001</v>
      </c>
      <c r="J43" t="s">
        <v>32</v>
      </c>
      <c r="K43">
        <v>68000</v>
      </c>
      <c r="L43" t="s">
        <v>114</v>
      </c>
      <c r="M43">
        <v>2017</v>
      </c>
      <c r="N43">
        <v>2.8980000000000001</v>
      </c>
      <c r="O43">
        <v>20.732119433462529</v>
      </c>
      <c r="P43">
        <v>9.6912911264070711</v>
      </c>
      <c r="Q43">
        <v>26.613882385127859</v>
      </c>
      <c r="R43">
        <v>32.873412873592933</v>
      </c>
      <c r="S43">
        <v>347327.98463999998</v>
      </c>
      <c r="T43">
        <v>173663.99231999999</v>
      </c>
      <c r="U43">
        <v>86831.99616000001</v>
      </c>
      <c r="V43">
        <v>4341.5998080000008</v>
      </c>
      <c r="W43">
        <v>2170.799904</v>
      </c>
      <c r="X43">
        <v>1085.399952</v>
      </c>
      <c r="Y43">
        <v>8683.1996160000017</v>
      </c>
      <c r="Z43">
        <v>4341.5998080000008</v>
      </c>
      <c r="AA43">
        <v>2170.799904</v>
      </c>
      <c r="AB43">
        <v>197064</v>
      </c>
      <c r="AC43">
        <v>6590.0779659568088</v>
      </c>
      <c r="AD43" s="2">
        <f t="shared" si="0"/>
        <v>9.6912911264070711</v>
      </c>
    </row>
    <row r="44" spans="1:30" x14ac:dyDescent="0.25">
      <c r="A44" t="s">
        <v>115</v>
      </c>
      <c r="B44" t="s">
        <v>116</v>
      </c>
      <c r="C44" t="s">
        <v>31</v>
      </c>
      <c r="D44">
        <v>2019</v>
      </c>
      <c r="E44">
        <v>49.073393299999999</v>
      </c>
      <c r="F44">
        <v>61.894078899999997</v>
      </c>
      <c r="G44">
        <v>32.880528150000004</v>
      </c>
      <c r="H44">
        <v>69.424276699999993</v>
      </c>
      <c r="I44">
        <v>8.7425128999999995</v>
      </c>
      <c r="J44" t="s">
        <v>32</v>
      </c>
      <c r="K44">
        <v>28000000</v>
      </c>
      <c r="L44" t="s">
        <v>116</v>
      </c>
      <c r="M44">
        <v>2020</v>
      </c>
      <c r="N44">
        <v>3.714</v>
      </c>
      <c r="O44">
        <v>30.373524768009311</v>
      </c>
      <c r="P44">
        <v>16.135590898166711</v>
      </c>
      <c r="Q44">
        <v>34.068848350671253</v>
      </c>
      <c r="R44">
        <v>32.937802401833288</v>
      </c>
      <c r="S44">
        <v>164886601.48800001</v>
      </c>
      <c r="T44">
        <v>82443300.744000003</v>
      </c>
      <c r="U44">
        <v>41221650.372000001</v>
      </c>
      <c r="V44">
        <v>2061082.5186000001</v>
      </c>
      <c r="W44">
        <v>1030541.2593</v>
      </c>
      <c r="X44">
        <v>515270.62965000002</v>
      </c>
      <c r="Y44">
        <v>4122165.0372000001</v>
      </c>
      <c r="Z44">
        <v>2061082.5186000001</v>
      </c>
      <c r="AA44">
        <v>1030541.2593</v>
      </c>
      <c r="AB44">
        <v>103992000</v>
      </c>
      <c r="AC44">
        <v>4517965.4514866797</v>
      </c>
      <c r="AD44" s="2">
        <f t="shared" si="0"/>
        <v>16.135590898166715</v>
      </c>
    </row>
    <row r="45" spans="1:30" x14ac:dyDescent="0.25">
      <c r="A45" t="s">
        <v>117</v>
      </c>
      <c r="B45" t="s">
        <v>118</v>
      </c>
      <c r="C45" t="s">
        <v>31</v>
      </c>
      <c r="D45">
        <v>2019</v>
      </c>
      <c r="E45">
        <v>42.482686350000002</v>
      </c>
      <c r="F45">
        <v>48.823907949999999</v>
      </c>
      <c r="G45">
        <v>22.3888496</v>
      </c>
      <c r="H45">
        <v>62.52362364999999</v>
      </c>
      <c r="I45">
        <v>16.903390250000001</v>
      </c>
      <c r="J45" t="s">
        <v>32</v>
      </c>
      <c r="K45">
        <v>3200000</v>
      </c>
      <c r="L45" t="s">
        <v>118</v>
      </c>
      <c r="M45">
        <v>1995</v>
      </c>
      <c r="N45">
        <v>1.75</v>
      </c>
      <c r="O45">
        <v>20.74170767821121</v>
      </c>
      <c r="P45">
        <v>9.5113847529412308</v>
      </c>
      <c r="Q45">
        <v>26.561714929883919</v>
      </c>
      <c r="R45">
        <v>32.971301597058769</v>
      </c>
      <c r="S45">
        <v>16313351.5584</v>
      </c>
      <c r="T45">
        <v>8156675.7791999998</v>
      </c>
      <c r="U45">
        <v>4078337.8895999999</v>
      </c>
      <c r="V45">
        <v>203916.89447999999</v>
      </c>
      <c r="W45">
        <v>101958.44723999999</v>
      </c>
      <c r="X45">
        <v>50979.223619999997</v>
      </c>
      <c r="Y45">
        <v>407833.78895999998</v>
      </c>
      <c r="Z45">
        <v>203916.89447999999</v>
      </c>
      <c r="AA45">
        <v>101958.44723999999</v>
      </c>
      <c r="AB45">
        <v>5600000</v>
      </c>
      <c r="AC45">
        <v>304364.31209411938</v>
      </c>
      <c r="AD45" s="2">
        <f t="shared" si="0"/>
        <v>9.5113847529412308</v>
      </c>
    </row>
    <row r="46" spans="1:30" x14ac:dyDescent="0.25">
      <c r="A46" t="s">
        <v>119</v>
      </c>
      <c r="B46" t="s">
        <v>120</v>
      </c>
      <c r="C46" t="s">
        <v>31</v>
      </c>
      <c r="D46">
        <v>2019</v>
      </c>
      <c r="E46">
        <v>42.567620750000003</v>
      </c>
      <c r="F46">
        <v>49.066659250000001</v>
      </c>
      <c r="G46">
        <v>22.428937399999999</v>
      </c>
      <c r="H46">
        <v>62.574378649999993</v>
      </c>
      <c r="I46">
        <v>16.89350005</v>
      </c>
      <c r="J46" t="s">
        <v>32</v>
      </c>
      <c r="K46">
        <v>50000</v>
      </c>
      <c r="L46" t="s">
        <v>120</v>
      </c>
      <c r="M46">
        <v>1997</v>
      </c>
      <c r="N46">
        <v>1.766</v>
      </c>
      <c r="O46">
        <v>20.886509424234799</v>
      </c>
      <c r="P46">
        <v>9.5474650106869134</v>
      </c>
      <c r="Q46">
        <v>26.63642419040097</v>
      </c>
      <c r="R46">
        <v>33.02015573931309</v>
      </c>
      <c r="S46">
        <v>255405.72450000001</v>
      </c>
      <c r="T46">
        <v>127702.86225000001</v>
      </c>
      <c r="U46">
        <v>63851.43112500001</v>
      </c>
      <c r="V46">
        <v>3192.5715562500009</v>
      </c>
      <c r="W46">
        <v>1596.285778125</v>
      </c>
      <c r="X46">
        <v>798.14288906250022</v>
      </c>
      <c r="Y46">
        <v>6385.1431125000017</v>
      </c>
      <c r="Z46">
        <v>3192.5715562500009</v>
      </c>
      <c r="AA46">
        <v>1596.285778125</v>
      </c>
      <c r="AB46">
        <v>88300</v>
      </c>
      <c r="AC46">
        <v>4773.7325053434561</v>
      </c>
      <c r="AD46" s="2">
        <f t="shared" si="0"/>
        <v>9.5474650106869134</v>
      </c>
    </row>
    <row r="47" spans="1:30" x14ac:dyDescent="0.25">
      <c r="A47" t="s">
        <v>121</v>
      </c>
      <c r="B47" t="s">
        <v>122</v>
      </c>
      <c r="C47" t="s">
        <v>31</v>
      </c>
      <c r="D47">
        <v>2019</v>
      </c>
      <c r="E47">
        <v>42.3931714</v>
      </c>
      <c r="F47">
        <v>46.717571599999999</v>
      </c>
      <c r="G47">
        <v>20.8956762</v>
      </c>
      <c r="H47">
        <v>59.9629537</v>
      </c>
      <c r="I47">
        <v>18.624053700000001</v>
      </c>
      <c r="J47" t="s">
        <v>32</v>
      </c>
      <c r="K47">
        <v>1100000</v>
      </c>
      <c r="L47" t="s">
        <v>122</v>
      </c>
      <c r="M47">
        <v>2021</v>
      </c>
      <c r="N47">
        <v>3.4119999999999999</v>
      </c>
      <c r="O47">
        <v>19.805060202305722</v>
      </c>
      <c r="P47">
        <v>8.8583398266550066</v>
      </c>
      <c r="Q47">
        <v>25.420197738543639</v>
      </c>
      <c r="R47">
        <v>33.534831573345002</v>
      </c>
      <c r="S47">
        <v>5595898.6248000003</v>
      </c>
      <c r="T47">
        <v>2797949.3124000002</v>
      </c>
      <c r="U47">
        <v>1398974.6562000001</v>
      </c>
      <c r="V47">
        <v>69948.732810000001</v>
      </c>
      <c r="W47">
        <v>34974.366405000001</v>
      </c>
      <c r="X47">
        <v>17487.1832025</v>
      </c>
      <c r="Y47">
        <v>139897.46562</v>
      </c>
      <c r="Z47">
        <v>69948.732810000001</v>
      </c>
      <c r="AA47">
        <v>34974.366405000001</v>
      </c>
      <c r="AB47">
        <v>3753200</v>
      </c>
      <c r="AC47">
        <v>97441.738093205073</v>
      </c>
      <c r="AD47" s="2">
        <f t="shared" si="0"/>
        <v>8.8583398266550066</v>
      </c>
    </row>
    <row r="48" spans="1:30" x14ac:dyDescent="0.25">
      <c r="A48" t="s">
        <v>123</v>
      </c>
      <c r="B48" t="s">
        <v>124</v>
      </c>
      <c r="C48" t="s">
        <v>31</v>
      </c>
      <c r="D48">
        <v>2019</v>
      </c>
      <c r="E48">
        <v>40.019731049999997</v>
      </c>
      <c r="F48">
        <v>38.885635700000002</v>
      </c>
      <c r="G48">
        <v>15.9665333</v>
      </c>
      <c r="H48">
        <v>51.362930549999987</v>
      </c>
      <c r="I48">
        <v>14.518953550000001</v>
      </c>
      <c r="J48" t="s">
        <v>32</v>
      </c>
      <c r="K48">
        <v>900000</v>
      </c>
      <c r="L48" t="s">
        <v>124</v>
      </c>
      <c r="M48">
        <v>2020</v>
      </c>
      <c r="N48">
        <v>3.863</v>
      </c>
      <c r="O48">
        <v>15.561926824222789</v>
      </c>
      <c r="P48">
        <v>6.3897636846686909</v>
      </c>
      <c r="Q48">
        <v>20.55530666550829</v>
      </c>
      <c r="R48">
        <v>33.629967365331311</v>
      </c>
      <c r="S48">
        <v>4322130.9534</v>
      </c>
      <c r="T48">
        <v>2161065.4767</v>
      </c>
      <c r="U48">
        <v>1080532.73835</v>
      </c>
      <c r="V48">
        <v>54026.6369175</v>
      </c>
      <c r="W48">
        <v>27013.31845875</v>
      </c>
      <c r="X48">
        <v>13506.659229375</v>
      </c>
      <c r="Y48">
        <v>108053.273835</v>
      </c>
      <c r="Z48">
        <v>54026.6369175</v>
      </c>
      <c r="AA48">
        <v>27013.31845875</v>
      </c>
      <c r="AB48">
        <v>3476700</v>
      </c>
      <c r="AC48">
        <v>57507.873162018201</v>
      </c>
      <c r="AD48" s="2">
        <f t="shared" si="0"/>
        <v>6.3897636846686892</v>
      </c>
    </row>
    <row r="49" spans="1:30" x14ac:dyDescent="0.25">
      <c r="A49" t="s">
        <v>125</v>
      </c>
      <c r="B49" t="s">
        <v>126</v>
      </c>
      <c r="C49" t="s">
        <v>31</v>
      </c>
      <c r="D49">
        <v>2019</v>
      </c>
      <c r="E49">
        <v>45.120659199999999</v>
      </c>
      <c r="F49">
        <v>52.803792350000002</v>
      </c>
      <c r="G49">
        <v>23.34353145</v>
      </c>
      <c r="H49">
        <v>64.046436849999992</v>
      </c>
      <c r="I49">
        <v>11.65670085</v>
      </c>
      <c r="J49" t="s">
        <v>32</v>
      </c>
      <c r="K49">
        <v>1500000</v>
      </c>
      <c r="L49" t="s">
        <v>126</v>
      </c>
      <c r="M49">
        <v>2020</v>
      </c>
      <c r="N49">
        <v>3.2789999999999999</v>
      </c>
      <c r="O49">
        <v>23.82541919091917</v>
      </c>
      <c r="P49">
        <v>10.532755270799321</v>
      </c>
      <c r="Q49">
        <v>28.898174500831711</v>
      </c>
      <c r="R49">
        <v>34.587903929200678</v>
      </c>
      <c r="S49">
        <v>8121718.6559999986</v>
      </c>
      <c r="T49">
        <v>4060859.3280000002</v>
      </c>
      <c r="U49">
        <v>2030429.6640000001</v>
      </c>
      <c r="V49">
        <v>101521.4832</v>
      </c>
      <c r="W49">
        <v>50760.741600000008</v>
      </c>
      <c r="X49">
        <v>25380.370800000001</v>
      </c>
      <c r="Y49">
        <v>203042.9664</v>
      </c>
      <c r="Z49">
        <v>101521.4832</v>
      </c>
      <c r="AA49">
        <v>50760.741600000008</v>
      </c>
      <c r="AB49">
        <v>4918500</v>
      </c>
      <c r="AC49">
        <v>157991.32906198979</v>
      </c>
      <c r="AD49" s="2">
        <f t="shared" si="0"/>
        <v>10.532755270799319</v>
      </c>
    </row>
    <row r="50" spans="1:30" x14ac:dyDescent="0.25">
      <c r="A50" t="s">
        <v>127</v>
      </c>
      <c r="B50" t="s">
        <v>128</v>
      </c>
      <c r="C50" t="s">
        <v>31</v>
      </c>
      <c r="D50">
        <v>2019</v>
      </c>
      <c r="E50">
        <v>44.592701300000002</v>
      </c>
      <c r="F50">
        <v>52.602213200000001</v>
      </c>
      <c r="G50">
        <v>22.241308950000001</v>
      </c>
      <c r="H50">
        <v>65.276270100000005</v>
      </c>
      <c r="I50">
        <v>12.969470250000001</v>
      </c>
      <c r="J50" t="s">
        <v>32</v>
      </c>
      <c r="K50">
        <v>310000</v>
      </c>
      <c r="L50" t="s">
        <v>128</v>
      </c>
      <c r="M50">
        <v>2017</v>
      </c>
      <c r="N50">
        <v>1.855</v>
      </c>
      <c r="O50">
        <v>23.45674780946517</v>
      </c>
      <c r="P50">
        <v>9.9180004652836669</v>
      </c>
      <c r="Q50">
        <v>29.108452145474221</v>
      </c>
      <c r="R50">
        <v>34.674700834716333</v>
      </c>
      <c r="S50">
        <v>1658848.4883600001</v>
      </c>
      <c r="T50">
        <v>829424.24418000015</v>
      </c>
      <c r="U50">
        <v>414712.12209000008</v>
      </c>
      <c r="V50">
        <v>20735.60610450001</v>
      </c>
      <c r="W50">
        <v>10367.803052249999</v>
      </c>
      <c r="X50">
        <v>5183.9015261250024</v>
      </c>
      <c r="Y50">
        <v>41471.212209000012</v>
      </c>
      <c r="Z50">
        <v>20735.60610450001</v>
      </c>
      <c r="AA50">
        <v>10367.803052249999</v>
      </c>
      <c r="AB50">
        <v>575050</v>
      </c>
      <c r="AC50">
        <v>30745.801442379368</v>
      </c>
      <c r="AD50" s="2">
        <f t="shared" si="0"/>
        <v>9.9180004652836669</v>
      </c>
    </row>
    <row r="51" spans="1:30" x14ac:dyDescent="0.25">
      <c r="A51" t="s">
        <v>129</v>
      </c>
      <c r="B51" t="s">
        <v>130</v>
      </c>
      <c r="C51" t="s">
        <v>31</v>
      </c>
      <c r="D51">
        <v>2019</v>
      </c>
      <c r="E51">
        <v>43.895021900000003</v>
      </c>
      <c r="F51">
        <v>50.884559149999987</v>
      </c>
      <c r="G51">
        <v>17.347224449999999</v>
      </c>
      <c r="H51">
        <v>67.9546414</v>
      </c>
      <c r="I51">
        <v>14.773611799999999</v>
      </c>
      <c r="J51" t="s">
        <v>32</v>
      </c>
      <c r="K51">
        <v>1300000</v>
      </c>
      <c r="L51" t="s">
        <v>130</v>
      </c>
      <c r="M51">
        <v>2020</v>
      </c>
      <c r="N51">
        <v>3.3450000000000002</v>
      </c>
      <c r="O51">
        <v>22.33578838261095</v>
      </c>
      <c r="P51">
        <v>7.614567971369655</v>
      </c>
      <c r="Q51">
        <v>29.828704724596459</v>
      </c>
      <c r="R51">
        <v>36.280453928630337</v>
      </c>
      <c r="S51">
        <v>6847623.4163999986</v>
      </c>
      <c r="T51">
        <v>3423811.7081999988</v>
      </c>
      <c r="U51">
        <v>1711905.8541000001</v>
      </c>
      <c r="V51">
        <v>85595.292704999971</v>
      </c>
      <c r="W51">
        <v>42797.646352499993</v>
      </c>
      <c r="X51">
        <v>21398.823176249989</v>
      </c>
      <c r="Y51">
        <v>171190.58540999991</v>
      </c>
      <c r="Z51">
        <v>85595.292704999971</v>
      </c>
      <c r="AA51">
        <v>42797.646352499993</v>
      </c>
      <c r="AB51">
        <v>4348500</v>
      </c>
      <c r="AC51">
        <v>98989.38362780551</v>
      </c>
      <c r="AD51" s="2">
        <f t="shared" si="0"/>
        <v>7.6145679713696541</v>
      </c>
    </row>
    <row r="52" spans="1:30" x14ac:dyDescent="0.25">
      <c r="A52" t="s">
        <v>131</v>
      </c>
      <c r="B52" t="s">
        <v>132</v>
      </c>
      <c r="C52" t="s">
        <v>31</v>
      </c>
      <c r="D52">
        <v>2019</v>
      </c>
      <c r="E52">
        <v>43.520383500000001</v>
      </c>
      <c r="F52">
        <v>37.691503099999998</v>
      </c>
      <c r="G52">
        <v>15.6114921</v>
      </c>
      <c r="H52">
        <v>43.321947199999997</v>
      </c>
      <c r="I52">
        <v>18.973027349999999</v>
      </c>
      <c r="J52" t="s">
        <v>32</v>
      </c>
      <c r="K52">
        <v>3000000</v>
      </c>
      <c r="L52" t="s">
        <v>132</v>
      </c>
      <c r="M52">
        <v>2020</v>
      </c>
      <c r="N52">
        <v>1.994</v>
      </c>
      <c r="O52">
        <v>16.403486696034388</v>
      </c>
      <c r="P52">
        <v>6.7941812319922033</v>
      </c>
      <c r="Q52">
        <v>18.85387756110751</v>
      </c>
      <c r="R52">
        <v>36.726202268007803</v>
      </c>
      <c r="S52">
        <v>15667338.060000001</v>
      </c>
      <c r="T52">
        <v>7833669.0300000003</v>
      </c>
      <c r="U52">
        <v>3916834.5150000001</v>
      </c>
      <c r="V52">
        <v>195841.72575000001</v>
      </c>
      <c r="W52">
        <v>97920.862875000006</v>
      </c>
      <c r="X52">
        <v>48960.431437500003</v>
      </c>
      <c r="Y52">
        <v>391683.45150000002</v>
      </c>
      <c r="Z52">
        <v>195841.72575000001</v>
      </c>
      <c r="AA52">
        <v>97920.862875000006</v>
      </c>
      <c r="AB52">
        <v>5982000</v>
      </c>
      <c r="AC52">
        <v>203825.43695976611</v>
      </c>
      <c r="AD52" s="2">
        <f t="shared" si="0"/>
        <v>6.7941812319922041</v>
      </c>
    </row>
    <row r="53" spans="1:30" x14ac:dyDescent="0.25">
      <c r="A53" t="s">
        <v>133</v>
      </c>
      <c r="B53" t="s">
        <v>134</v>
      </c>
      <c r="C53" t="s">
        <v>31</v>
      </c>
      <c r="D53">
        <v>2019</v>
      </c>
      <c r="E53">
        <v>48.391434400000001</v>
      </c>
      <c r="F53">
        <v>53.077852849999999</v>
      </c>
      <c r="G53">
        <v>23.258012600000001</v>
      </c>
      <c r="H53">
        <v>61.520004299999997</v>
      </c>
      <c r="I53">
        <v>12.2422188</v>
      </c>
      <c r="J53" t="s">
        <v>32</v>
      </c>
      <c r="K53">
        <v>7100000</v>
      </c>
      <c r="L53" t="s">
        <v>134</v>
      </c>
      <c r="M53">
        <v>2021</v>
      </c>
      <c r="N53">
        <v>3.2909999999999999</v>
      </c>
      <c r="O53">
        <v>25.685134342836282</v>
      </c>
      <c r="P53">
        <v>11.254885910072741</v>
      </c>
      <c r="Q53">
        <v>29.770412523711681</v>
      </c>
      <c r="R53">
        <v>37.136548489927257</v>
      </c>
      <c r="S53">
        <v>41229502.108800001</v>
      </c>
      <c r="T53">
        <v>20614751.054400001</v>
      </c>
      <c r="U53">
        <v>10307375.5272</v>
      </c>
      <c r="V53">
        <v>515368.77636000002</v>
      </c>
      <c r="W53">
        <v>257684.38818000001</v>
      </c>
      <c r="X53">
        <v>128842.19409</v>
      </c>
      <c r="Y53">
        <v>1030737.55272</v>
      </c>
      <c r="Z53">
        <v>515368.77636000002</v>
      </c>
      <c r="AA53">
        <v>257684.38818000001</v>
      </c>
      <c r="AB53">
        <v>23366100</v>
      </c>
      <c r="AC53">
        <v>799096.89961516415</v>
      </c>
      <c r="AD53" s="2">
        <f t="shared" si="0"/>
        <v>11.254885910072733</v>
      </c>
    </row>
    <row r="54" spans="1:30" x14ac:dyDescent="0.25">
      <c r="A54" t="s">
        <v>135</v>
      </c>
      <c r="B54" t="s">
        <v>136</v>
      </c>
      <c r="C54" t="s">
        <v>31</v>
      </c>
      <c r="D54">
        <v>2019</v>
      </c>
      <c r="E54">
        <v>42.606098449999998</v>
      </c>
      <c r="F54">
        <v>30.486550749999999</v>
      </c>
      <c r="G54">
        <v>12.2181531</v>
      </c>
      <c r="H54">
        <v>42.986983899999998</v>
      </c>
      <c r="I54">
        <v>25.962313000000002</v>
      </c>
      <c r="J54" t="s">
        <v>32</v>
      </c>
      <c r="K54">
        <v>200000</v>
      </c>
      <c r="L54" t="s">
        <v>136</v>
      </c>
      <c r="M54">
        <v>2000</v>
      </c>
      <c r="N54">
        <v>1.6970000000000001</v>
      </c>
      <c r="O54">
        <v>12.989129826554221</v>
      </c>
      <c r="P54">
        <v>5.2056783385577274</v>
      </c>
      <c r="Q54">
        <v>18.315076681119649</v>
      </c>
      <c r="R54">
        <v>37.40042011144228</v>
      </c>
      <c r="S54">
        <v>1022546.3628</v>
      </c>
      <c r="T54">
        <v>511273.18140000012</v>
      </c>
      <c r="U54">
        <v>255636.5907</v>
      </c>
      <c r="V54">
        <v>12781.829535000001</v>
      </c>
      <c r="W54">
        <v>6390.9147675000013</v>
      </c>
      <c r="X54">
        <v>3195.4573837500011</v>
      </c>
      <c r="Y54">
        <v>25563.659070000009</v>
      </c>
      <c r="Z54">
        <v>12781.829535000001</v>
      </c>
      <c r="AA54">
        <v>6390.9147675000013</v>
      </c>
      <c r="AB54">
        <v>339400</v>
      </c>
      <c r="AC54">
        <v>10411.356677115449</v>
      </c>
      <c r="AD54" s="2">
        <f t="shared" si="0"/>
        <v>5.2056783385577248</v>
      </c>
    </row>
    <row r="55" spans="1:30" x14ac:dyDescent="0.25">
      <c r="A55" t="s">
        <v>137</v>
      </c>
      <c r="B55" t="s">
        <v>138</v>
      </c>
      <c r="C55" t="s">
        <v>31</v>
      </c>
      <c r="D55">
        <v>2019</v>
      </c>
      <c r="E55">
        <v>43.794089499999998</v>
      </c>
      <c r="F55">
        <v>37.050045500000003</v>
      </c>
      <c r="G55">
        <v>14.525718400000001</v>
      </c>
      <c r="H55">
        <v>54.757609350000003</v>
      </c>
      <c r="I55">
        <v>20.928717800000001</v>
      </c>
      <c r="J55" t="s">
        <v>32</v>
      </c>
      <c r="K55">
        <v>20000</v>
      </c>
      <c r="L55" t="s">
        <v>138</v>
      </c>
      <c r="M55">
        <v>2020</v>
      </c>
      <c r="N55">
        <v>1.778</v>
      </c>
      <c r="O55">
        <v>16.225730086060722</v>
      </c>
      <c r="P55">
        <v>6.361406116613967</v>
      </c>
      <c r="Q55">
        <v>23.980596446799371</v>
      </c>
      <c r="R55">
        <v>37.432683383386028</v>
      </c>
      <c r="S55">
        <v>105105.81479999999</v>
      </c>
      <c r="T55">
        <v>52552.907399999996</v>
      </c>
      <c r="U55">
        <v>26276.453699999998</v>
      </c>
      <c r="V55">
        <v>1313.8226850000001</v>
      </c>
      <c r="W55">
        <v>656.91134249999993</v>
      </c>
      <c r="X55">
        <v>328.45567125000002</v>
      </c>
      <c r="Y55">
        <v>2627.6453700000002</v>
      </c>
      <c r="Z55">
        <v>1313.8226850000001</v>
      </c>
      <c r="AA55">
        <v>656.91134249999993</v>
      </c>
      <c r="AB55">
        <v>35560</v>
      </c>
      <c r="AC55">
        <v>1272.281223322793</v>
      </c>
      <c r="AD55" s="2">
        <f t="shared" si="0"/>
        <v>6.3614061166139653</v>
      </c>
    </row>
    <row r="56" spans="1:30" x14ac:dyDescent="0.25">
      <c r="A56" t="s">
        <v>139</v>
      </c>
      <c r="B56" t="s">
        <v>140</v>
      </c>
      <c r="C56" t="s">
        <v>31</v>
      </c>
      <c r="D56">
        <v>2019</v>
      </c>
      <c r="E56">
        <v>48.34699415</v>
      </c>
      <c r="F56">
        <v>54.150506200000002</v>
      </c>
      <c r="G56">
        <v>19.662576349999998</v>
      </c>
      <c r="H56">
        <v>74.631655949999995</v>
      </c>
      <c r="I56">
        <v>12.112101900000001</v>
      </c>
      <c r="J56" t="s">
        <v>32</v>
      </c>
      <c r="K56">
        <v>2800000</v>
      </c>
      <c r="L56" t="s">
        <v>140</v>
      </c>
      <c r="M56">
        <v>2019</v>
      </c>
      <c r="N56">
        <v>3.4660000000000002</v>
      </c>
      <c r="O56">
        <v>26.18014206470939</v>
      </c>
      <c r="P56">
        <v>9.506264637673782</v>
      </c>
      <c r="Q56">
        <v>36.082162336194621</v>
      </c>
      <c r="R56">
        <v>38.84072951232622</v>
      </c>
      <c r="S56">
        <v>16244590.034399999</v>
      </c>
      <c r="T56">
        <v>8122295.0172000006</v>
      </c>
      <c r="U56">
        <v>4061147.5085999998</v>
      </c>
      <c r="V56">
        <v>203057.37542999999</v>
      </c>
      <c r="W56">
        <v>101528.68771499999</v>
      </c>
      <c r="X56">
        <v>50764.343857500011</v>
      </c>
      <c r="Y56">
        <v>406114.75086000009</v>
      </c>
      <c r="Z56">
        <v>203057.37542999999</v>
      </c>
      <c r="AA56">
        <v>101528.68771499999</v>
      </c>
      <c r="AB56">
        <v>9704800</v>
      </c>
      <c r="AC56">
        <v>266175.40985486592</v>
      </c>
      <c r="AD56" s="2">
        <f t="shared" si="0"/>
        <v>9.5062646376737838</v>
      </c>
    </row>
    <row r="57" spans="1:30" x14ac:dyDescent="0.25">
      <c r="A57" t="s">
        <v>141</v>
      </c>
      <c r="B57" t="s">
        <v>142</v>
      </c>
      <c r="C57" t="s">
        <v>31</v>
      </c>
      <c r="D57">
        <v>2019</v>
      </c>
      <c r="E57">
        <v>48.0123666</v>
      </c>
      <c r="F57">
        <v>45.100738300000003</v>
      </c>
      <c r="G57">
        <v>12.89822865</v>
      </c>
      <c r="H57">
        <v>69.410665399999999</v>
      </c>
      <c r="I57">
        <v>17.748564550000001</v>
      </c>
      <c r="J57" t="s">
        <v>32</v>
      </c>
      <c r="K57">
        <v>2000000</v>
      </c>
      <c r="L57" t="s">
        <v>142</v>
      </c>
      <c r="M57">
        <v>2021</v>
      </c>
      <c r="N57">
        <v>4.95</v>
      </c>
      <c r="O57">
        <v>21.653931811902609</v>
      </c>
      <c r="P57">
        <v>6.1927448243442296</v>
      </c>
      <c r="Q57">
        <v>33.325703131347353</v>
      </c>
      <c r="R57">
        <v>41.819621775655769</v>
      </c>
      <c r="S57">
        <v>11522967.983999999</v>
      </c>
      <c r="T57">
        <v>5761483.9920000006</v>
      </c>
      <c r="U57">
        <v>2880741.9959999998</v>
      </c>
      <c r="V57">
        <v>144037.0998</v>
      </c>
      <c r="W57">
        <v>72018.549900000013</v>
      </c>
      <c r="X57">
        <v>36009.274950000014</v>
      </c>
      <c r="Y57">
        <v>288074.19960000011</v>
      </c>
      <c r="Z57">
        <v>144037.0998</v>
      </c>
      <c r="AA57">
        <v>72018.549900000013</v>
      </c>
      <c r="AB57">
        <v>9900000</v>
      </c>
      <c r="AC57">
        <v>123854.89648688459</v>
      </c>
      <c r="AD57" s="2">
        <f t="shared" si="0"/>
        <v>6.1927448243442296</v>
      </c>
    </row>
    <row r="58" spans="1:30" x14ac:dyDescent="0.25">
      <c r="A58" t="s">
        <v>143</v>
      </c>
      <c r="B58" t="s">
        <v>144</v>
      </c>
      <c r="C58" t="s">
        <v>31</v>
      </c>
      <c r="D58">
        <v>2019</v>
      </c>
      <c r="E58">
        <v>29.314854350000001</v>
      </c>
      <c r="F58">
        <v>36.461626950000003</v>
      </c>
      <c r="G58">
        <v>16.463659849999999</v>
      </c>
      <c r="H58">
        <v>44.937841849999998</v>
      </c>
      <c r="I58">
        <v>14.957886650000001</v>
      </c>
      <c r="J58" t="s">
        <v>145</v>
      </c>
      <c r="K58">
        <v>14500000</v>
      </c>
      <c r="L58" t="s">
        <v>144</v>
      </c>
      <c r="M58">
        <v>2014</v>
      </c>
      <c r="N58">
        <v>0.29399999999999998</v>
      </c>
      <c r="O58">
        <v>10.68867283403284</v>
      </c>
      <c r="P58">
        <v>4.8262979057069284</v>
      </c>
      <c r="Q58">
        <v>13.17346288636085</v>
      </c>
      <c r="R58">
        <v>24.488556444293071</v>
      </c>
      <c r="S58">
        <v>51007846.568999998</v>
      </c>
      <c r="T58">
        <v>25503923.284499999</v>
      </c>
      <c r="U58">
        <v>12751961.64225</v>
      </c>
      <c r="V58">
        <v>637598.08211249998</v>
      </c>
      <c r="W58">
        <v>318799.04105624999</v>
      </c>
      <c r="X58">
        <v>159399.52052812499</v>
      </c>
      <c r="Y58">
        <v>1275196.164225</v>
      </c>
      <c r="Z58">
        <v>637598.08211249998</v>
      </c>
      <c r="AA58">
        <v>318799.04105624999</v>
      </c>
      <c r="AB58">
        <v>4263000</v>
      </c>
      <c r="AC58">
        <v>699813.19632750459</v>
      </c>
      <c r="AD58" s="2">
        <f t="shared" si="0"/>
        <v>4.8262979057069275</v>
      </c>
    </row>
    <row r="59" spans="1:30" x14ac:dyDescent="0.25">
      <c r="A59" t="s">
        <v>146</v>
      </c>
      <c r="B59" t="s">
        <v>147</v>
      </c>
      <c r="C59" t="s">
        <v>31</v>
      </c>
      <c r="D59">
        <v>2019</v>
      </c>
      <c r="E59">
        <v>27.312417499999999</v>
      </c>
      <c r="F59">
        <v>15.6254016</v>
      </c>
      <c r="G59">
        <v>6.121043900000001</v>
      </c>
      <c r="H59">
        <v>33.709796849999996</v>
      </c>
      <c r="I59">
        <v>27.942164349999999</v>
      </c>
      <c r="J59" t="s">
        <v>145</v>
      </c>
      <c r="K59">
        <v>70000000</v>
      </c>
      <c r="L59" t="s">
        <v>147</v>
      </c>
      <c r="M59">
        <v>2020</v>
      </c>
      <c r="N59">
        <v>0.104</v>
      </c>
      <c r="O59">
        <v>4.2676749210436808</v>
      </c>
      <c r="P59">
        <v>1.671805065326283</v>
      </c>
      <c r="Q59">
        <v>9.206960454073851</v>
      </c>
      <c r="R59">
        <v>25.64061243467372</v>
      </c>
      <c r="S59">
        <v>229424307</v>
      </c>
      <c r="T59">
        <v>114712153.5</v>
      </c>
      <c r="U59">
        <v>57356076.750000007</v>
      </c>
      <c r="V59">
        <v>2867803.8374999999</v>
      </c>
      <c r="W59">
        <v>1433901.91875</v>
      </c>
      <c r="X59">
        <v>716950.95937500009</v>
      </c>
      <c r="Y59">
        <v>5735607.6750000007</v>
      </c>
      <c r="Z59">
        <v>2867803.8374999999</v>
      </c>
      <c r="AA59">
        <v>1433901.91875</v>
      </c>
      <c r="AB59">
        <v>7280000</v>
      </c>
      <c r="AC59">
        <v>1170263.545728398</v>
      </c>
      <c r="AD59" s="2">
        <f t="shared" si="0"/>
        <v>1.6718050653262828</v>
      </c>
    </row>
    <row r="60" spans="1:30" x14ac:dyDescent="0.25">
      <c r="A60" t="s">
        <v>148</v>
      </c>
      <c r="B60" t="s">
        <v>149</v>
      </c>
      <c r="C60" t="s">
        <v>31</v>
      </c>
      <c r="D60">
        <v>2019</v>
      </c>
      <c r="E60">
        <v>29.219466000000001</v>
      </c>
      <c r="F60">
        <v>22.78070185</v>
      </c>
      <c r="G60">
        <v>10.1601461</v>
      </c>
      <c r="H60">
        <v>35.964565299999997</v>
      </c>
      <c r="I60">
        <v>26.323240550000001</v>
      </c>
      <c r="J60" t="s">
        <v>145</v>
      </c>
      <c r="K60">
        <v>11300000</v>
      </c>
      <c r="L60" t="s">
        <v>149</v>
      </c>
      <c r="M60">
        <v>2020</v>
      </c>
      <c r="N60">
        <v>4.9000000000000002E-2</v>
      </c>
      <c r="O60">
        <v>6.6563994316221224</v>
      </c>
      <c r="P60">
        <v>2.9687404352398259</v>
      </c>
      <c r="Q60">
        <v>10.5086539298813</v>
      </c>
      <c r="R60">
        <v>26.25072556476017</v>
      </c>
      <c r="S60">
        <v>39621595.896000013</v>
      </c>
      <c r="T60">
        <v>19810797.947999999</v>
      </c>
      <c r="U60">
        <v>9905398.9740000013</v>
      </c>
      <c r="V60">
        <v>495269.94870000012</v>
      </c>
      <c r="W60">
        <v>247634.97435</v>
      </c>
      <c r="X60">
        <v>123817.487175</v>
      </c>
      <c r="Y60">
        <v>990539.89740000013</v>
      </c>
      <c r="Z60">
        <v>495269.94870000012</v>
      </c>
      <c r="AA60">
        <v>247634.97435</v>
      </c>
      <c r="AB60">
        <v>553700</v>
      </c>
      <c r="AC60">
        <v>335467.66918210028</v>
      </c>
      <c r="AD60" s="2">
        <f t="shared" si="0"/>
        <v>2.9687404352398254</v>
      </c>
    </row>
    <row r="61" spans="1:30" x14ac:dyDescent="0.25">
      <c r="A61" t="s">
        <v>150</v>
      </c>
      <c r="B61" t="s">
        <v>151</v>
      </c>
      <c r="C61" t="s">
        <v>31</v>
      </c>
      <c r="D61">
        <v>2019</v>
      </c>
      <c r="E61">
        <v>30.361976800000001</v>
      </c>
      <c r="F61">
        <v>19.889192550000001</v>
      </c>
      <c r="G61">
        <v>8.5379135000000002</v>
      </c>
      <c r="H61">
        <v>36.723844500000013</v>
      </c>
      <c r="I61">
        <v>27.560681599999999</v>
      </c>
      <c r="J61" t="s">
        <v>145</v>
      </c>
      <c r="K61">
        <v>10000000</v>
      </c>
      <c r="L61" t="s">
        <v>151</v>
      </c>
      <c r="M61">
        <v>2019</v>
      </c>
      <c r="N61">
        <v>9.0999999999999998E-2</v>
      </c>
      <c r="O61">
        <v>6.0387520277383286</v>
      </c>
      <c r="P61">
        <v>2.5922793160740678</v>
      </c>
      <c r="Q61">
        <v>11.15008514715808</v>
      </c>
      <c r="R61">
        <v>27.769697483925931</v>
      </c>
      <c r="S61">
        <v>36434372.159999996</v>
      </c>
      <c r="T61">
        <v>18217186.079999998</v>
      </c>
      <c r="U61">
        <v>9108593.0399999991</v>
      </c>
      <c r="V61">
        <v>455429.652</v>
      </c>
      <c r="W61">
        <v>227714.826</v>
      </c>
      <c r="X61">
        <v>113857.413</v>
      </c>
      <c r="Y61">
        <v>910859.304</v>
      </c>
      <c r="Z61">
        <v>455429.652</v>
      </c>
      <c r="AA61">
        <v>227714.826</v>
      </c>
      <c r="AB61">
        <v>910000</v>
      </c>
      <c r="AC61">
        <v>259227.93160740679</v>
      </c>
      <c r="AD61" s="2">
        <f t="shared" si="0"/>
        <v>2.5922793160740678</v>
      </c>
    </row>
    <row r="62" spans="1:30" x14ac:dyDescent="0.25">
      <c r="A62" t="s">
        <v>152</v>
      </c>
      <c r="B62" t="s">
        <v>153</v>
      </c>
      <c r="C62" t="s">
        <v>31</v>
      </c>
      <c r="D62">
        <v>2019</v>
      </c>
      <c r="E62">
        <v>29.72744625</v>
      </c>
      <c r="F62">
        <v>10.518787400000001</v>
      </c>
      <c r="G62">
        <v>5.8652888000000001</v>
      </c>
      <c r="H62">
        <v>23.148715249999999</v>
      </c>
      <c r="I62">
        <v>25.518970150000001</v>
      </c>
      <c r="J62" t="s">
        <v>145</v>
      </c>
      <c r="K62">
        <v>7300000</v>
      </c>
      <c r="L62" t="s">
        <v>153</v>
      </c>
      <c r="M62">
        <v>2019</v>
      </c>
      <c r="N62">
        <v>0.11600000000000001</v>
      </c>
      <c r="O62">
        <v>3.1269668704867728</v>
      </c>
      <c r="P62">
        <v>1.7436005754272701</v>
      </c>
      <c r="Q62">
        <v>6.8815218835093024</v>
      </c>
      <c r="R62">
        <v>27.983845674572731</v>
      </c>
      <c r="S62">
        <v>26041242.914999999</v>
      </c>
      <c r="T62">
        <v>13020621.4575</v>
      </c>
      <c r="U62">
        <v>6510310.7287499998</v>
      </c>
      <c r="V62">
        <v>325515.53643749998</v>
      </c>
      <c r="W62">
        <v>162757.76821874999</v>
      </c>
      <c r="X62">
        <v>81378.884109375009</v>
      </c>
      <c r="Y62">
        <v>651031.07287500007</v>
      </c>
      <c r="Z62">
        <v>325515.53643749998</v>
      </c>
      <c r="AA62">
        <v>162757.76821874999</v>
      </c>
      <c r="AB62">
        <v>846800</v>
      </c>
      <c r="AC62">
        <v>127282.84200619069</v>
      </c>
      <c r="AD62" s="2">
        <f t="shared" si="0"/>
        <v>1.7436005754272699</v>
      </c>
    </row>
    <row r="63" spans="1:30" x14ac:dyDescent="0.25">
      <c r="A63" t="s">
        <v>154</v>
      </c>
      <c r="B63" t="s">
        <v>155</v>
      </c>
      <c r="C63" t="s">
        <v>31</v>
      </c>
      <c r="D63">
        <v>2019</v>
      </c>
      <c r="E63">
        <v>34.384605150000013</v>
      </c>
      <c r="F63">
        <v>34.655618850000003</v>
      </c>
      <c r="G63">
        <v>14.1011773</v>
      </c>
      <c r="H63">
        <v>51.343295750000003</v>
      </c>
      <c r="I63">
        <v>27.312658549999998</v>
      </c>
      <c r="J63" t="s">
        <v>145</v>
      </c>
      <c r="K63">
        <v>10000000</v>
      </c>
      <c r="L63" t="s">
        <v>155</v>
      </c>
      <c r="M63">
        <v>2018</v>
      </c>
      <c r="N63">
        <v>0.123</v>
      </c>
      <c r="O63">
        <v>11.916197703861471</v>
      </c>
      <c r="P63">
        <v>4.8486341361064316</v>
      </c>
      <c r="Q63">
        <v>17.654189514634229</v>
      </c>
      <c r="R63">
        <v>29.535971013893569</v>
      </c>
      <c r="S63">
        <v>41261526.180000007</v>
      </c>
      <c r="T63">
        <v>20630763.09</v>
      </c>
      <c r="U63">
        <v>10315381.545</v>
      </c>
      <c r="V63">
        <v>515769.07725000009</v>
      </c>
      <c r="W63">
        <v>257884.53862499999</v>
      </c>
      <c r="X63">
        <v>128942.26931249999</v>
      </c>
      <c r="Y63">
        <v>1031538.1544999999</v>
      </c>
      <c r="Z63">
        <v>515769.07725000009</v>
      </c>
      <c r="AA63">
        <v>257884.53862499999</v>
      </c>
      <c r="AB63">
        <v>1230000</v>
      </c>
      <c r="AC63">
        <v>484863.41361064318</v>
      </c>
      <c r="AD63" s="2">
        <f t="shared" si="0"/>
        <v>4.8486341361064316</v>
      </c>
    </row>
    <row r="64" spans="1:30" x14ac:dyDescent="0.25">
      <c r="A64" t="s">
        <v>156</v>
      </c>
      <c r="B64" t="s">
        <v>157</v>
      </c>
      <c r="C64" t="s">
        <v>31</v>
      </c>
      <c r="D64">
        <v>2019</v>
      </c>
      <c r="E64">
        <v>34.084687449999997</v>
      </c>
      <c r="F64">
        <v>24.673805550000001</v>
      </c>
      <c r="G64">
        <v>11.2493728</v>
      </c>
      <c r="H64">
        <v>40.093888749999998</v>
      </c>
      <c r="I64">
        <v>26.044083650000001</v>
      </c>
      <c r="J64" t="s">
        <v>145</v>
      </c>
      <c r="K64">
        <v>5500000</v>
      </c>
      <c r="L64" t="s">
        <v>157</v>
      </c>
      <c r="M64">
        <v>2021</v>
      </c>
      <c r="N64">
        <v>6.5000000000000002E-2</v>
      </c>
      <c r="O64">
        <v>8.4099895037382542</v>
      </c>
      <c r="P64">
        <v>3.8343135589653139</v>
      </c>
      <c r="Q64">
        <v>13.665876666988209</v>
      </c>
      <c r="R64">
        <v>30.250373891034691</v>
      </c>
      <c r="S64">
        <v>22495893.717</v>
      </c>
      <c r="T64">
        <v>11247946.8585</v>
      </c>
      <c r="U64">
        <v>5623973.429250001</v>
      </c>
      <c r="V64">
        <v>281198.67146250012</v>
      </c>
      <c r="W64">
        <v>140599.33573125</v>
      </c>
      <c r="X64">
        <v>70299.667865625015</v>
      </c>
      <c r="Y64">
        <v>562397.34292500012</v>
      </c>
      <c r="Z64">
        <v>281198.67146250012</v>
      </c>
      <c r="AA64">
        <v>140599.33573125</v>
      </c>
      <c r="AB64">
        <v>357500</v>
      </c>
      <c r="AC64">
        <v>210887.2457430923</v>
      </c>
      <c r="AD64" s="2">
        <f t="shared" si="0"/>
        <v>3.8343135589653143</v>
      </c>
    </row>
    <row r="65" spans="1:30" x14ac:dyDescent="0.25">
      <c r="A65" t="s">
        <v>158</v>
      </c>
      <c r="B65" t="s">
        <v>159</v>
      </c>
      <c r="C65" t="s">
        <v>31</v>
      </c>
      <c r="D65">
        <v>2019</v>
      </c>
      <c r="E65">
        <v>34.151628100000003</v>
      </c>
      <c r="F65">
        <v>24.860722150000001</v>
      </c>
      <c r="G65">
        <v>11.2282157</v>
      </c>
      <c r="H65">
        <v>39.967695149999997</v>
      </c>
      <c r="I65">
        <v>25.912268699999998</v>
      </c>
      <c r="J65" t="s">
        <v>145</v>
      </c>
      <c r="K65">
        <v>5200000</v>
      </c>
      <c r="L65" t="s">
        <v>159</v>
      </c>
      <c r="M65">
        <v>2018</v>
      </c>
      <c r="N65">
        <v>0.04</v>
      </c>
      <c r="O65">
        <v>8.4903413716423231</v>
      </c>
      <c r="P65">
        <v>3.8346184681298121</v>
      </c>
      <c r="Q65">
        <v>13.649618607769741</v>
      </c>
      <c r="R65">
        <v>30.317009631870189</v>
      </c>
      <c r="S65">
        <v>21310615.9344</v>
      </c>
      <c r="T65">
        <v>10655307.9672</v>
      </c>
      <c r="U65">
        <v>5327653.983599999</v>
      </c>
      <c r="V65">
        <v>266382.69917999988</v>
      </c>
      <c r="W65">
        <v>133191.34959</v>
      </c>
      <c r="X65">
        <v>66595.674794999984</v>
      </c>
      <c r="Y65">
        <v>532765.39835999988</v>
      </c>
      <c r="Z65">
        <v>266382.69917999988</v>
      </c>
      <c r="AA65">
        <v>133191.34959</v>
      </c>
      <c r="AB65">
        <v>208000</v>
      </c>
      <c r="AC65">
        <v>199400.1603427502</v>
      </c>
      <c r="AD65" s="2">
        <f t="shared" si="0"/>
        <v>3.8346184681298117</v>
      </c>
    </row>
    <row r="66" spans="1:30" x14ac:dyDescent="0.25">
      <c r="A66" t="s">
        <v>160</v>
      </c>
      <c r="B66" t="s">
        <v>161</v>
      </c>
      <c r="C66" t="s">
        <v>31</v>
      </c>
      <c r="D66">
        <v>2019</v>
      </c>
      <c r="E66">
        <v>36.030704149999998</v>
      </c>
      <c r="F66">
        <v>26.117331700000001</v>
      </c>
      <c r="G66">
        <v>9.49794275</v>
      </c>
      <c r="H66">
        <v>39.616695700000001</v>
      </c>
      <c r="I66">
        <v>27.611559</v>
      </c>
      <c r="J66" t="s">
        <v>145</v>
      </c>
      <c r="K66">
        <v>7000000</v>
      </c>
      <c r="L66" t="s">
        <v>161</v>
      </c>
      <c r="M66">
        <v>2014</v>
      </c>
      <c r="N66">
        <v>2.3E-2</v>
      </c>
      <c r="O66">
        <v>9.4102585167011661</v>
      </c>
      <c r="P66">
        <v>3.4221756525888738</v>
      </c>
      <c r="Q66">
        <v>14.27417442167277</v>
      </c>
      <c r="R66">
        <v>32.608528497411122</v>
      </c>
      <c r="S66">
        <v>30265791.486000001</v>
      </c>
      <c r="T66">
        <v>15132895.743000001</v>
      </c>
      <c r="U66">
        <v>7566447.8714999994</v>
      </c>
      <c r="V66">
        <v>378322.39357499999</v>
      </c>
      <c r="W66">
        <v>189161.1967875</v>
      </c>
      <c r="X66">
        <v>94580.598393749999</v>
      </c>
      <c r="Y66">
        <v>756644.78714999999</v>
      </c>
      <c r="Z66">
        <v>378322.39357499999</v>
      </c>
      <c r="AA66">
        <v>189161.1967875</v>
      </c>
      <c r="AB66">
        <v>161000</v>
      </c>
      <c r="AC66">
        <v>239552.29568122109</v>
      </c>
      <c r="AD66" s="2">
        <f t="shared" si="0"/>
        <v>3.4221756525888725</v>
      </c>
    </row>
    <row r="67" spans="1:30" x14ac:dyDescent="0.25">
      <c r="A67" t="s">
        <v>162</v>
      </c>
      <c r="B67" t="s">
        <v>163</v>
      </c>
      <c r="C67" t="s">
        <v>31</v>
      </c>
      <c r="D67">
        <v>2019</v>
      </c>
      <c r="E67">
        <v>37.864725499999999</v>
      </c>
      <c r="F67">
        <v>24.1174216</v>
      </c>
      <c r="G67">
        <v>10.9485145</v>
      </c>
      <c r="H67">
        <v>39.592923149999997</v>
      </c>
      <c r="I67">
        <v>28.5117431</v>
      </c>
      <c r="J67" t="s">
        <v>145</v>
      </c>
      <c r="K67">
        <v>7800000</v>
      </c>
      <c r="L67" t="s">
        <v>163</v>
      </c>
      <c r="M67">
        <v>2021</v>
      </c>
      <c r="N67">
        <v>5.8000000000000003E-2</v>
      </c>
      <c r="O67">
        <v>9.1319954865177078</v>
      </c>
      <c r="P67">
        <v>4.1456249617526977</v>
      </c>
      <c r="Q67">
        <v>14.99175166817345</v>
      </c>
      <c r="R67">
        <v>33.719100538247297</v>
      </c>
      <c r="S67">
        <v>35441383.068000004</v>
      </c>
      <c r="T67">
        <v>17720691.534000002</v>
      </c>
      <c r="U67">
        <v>8860345.7669999991</v>
      </c>
      <c r="V67">
        <v>443017.28834999999</v>
      </c>
      <c r="W67">
        <v>221508.64417499999</v>
      </c>
      <c r="X67">
        <v>110754.3220875</v>
      </c>
      <c r="Y67">
        <v>886034.57669999998</v>
      </c>
      <c r="Z67">
        <v>443017.28834999999</v>
      </c>
      <c r="AA67">
        <v>221508.64417499999</v>
      </c>
      <c r="AB67">
        <v>452400</v>
      </c>
      <c r="AC67">
        <v>323358.7470167104</v>
      </c>
      <c r="AD67" s="2">
        <f t="shared" ref="AD67:AD130" si="1">AC67*100/K67</f>
        <v>4.1456249617526977</v>
      </c>
    </row>
    <row r="68" spans="1:30" x14ac:dyDescent="0.25">
      <c r="A68" t="s">
        <v>164</v>
      </c>
      <c r="B68" t="s">
        <v>165</v>
      </c>
      <c r="C68" t="s">
        <v>31</v>
      </c>
      <c r="D68">
        <v>2019</v>
      </c>
      <c r="E68">
        <v>37.458092950000001</v>
      </c>
      <c r="F68">
        <v>27.304869849999999</v>
      </c>
      <c r="G68">
        <v>9.436858449999999</v>
      </c>
      <c r="H68">
        <v>44.338525349999998</v>
      </c>
      <c r="I68">
        <v>26.912797550000001</v>
      </c>
      <c r="J68" t="s">
        <v>145</v>
      </c>
      <c r="K68">
        <v>1000000</v>
      </c>
      <c r="L68" t="s">
        <v>165</v>
      </c>
      <c r="M68">
        <v>2020</v>
      </c>
      <c r="N68">
        <v>7.6999999999999999E-2</v>
      </c>
      <c r="O68">
        <v>10.22788352828953</v>
      </c>
      <c r="P68">
        <v>3.5348672097609288</v>
      </c>
      <c r="Q68">
        <v>16.608366038262311</v>
      </c>
      <c r="R68">
        <v>33.923225740239083</v>
      </c>
      <c r="S68">
        <v>4494971.1540000001</v>
      </c>
      <c r="T68">
        <v>2247485.577</v>
      </c>
      <c r="U68">
        <v>1123742.7885</v>
      </c>
      <c r="V68">
        <v>56187.139425000001</v>
      </c>
      <c r="W68">
        <v>28093.569712500001</v>
      </c>
      <c r="X68">
        <v>14046.78485625</v>
      </c>
      <c r="Y68">
        <v>112374.27885</v>
      </c>
      <c r="Z68">
        <v>56187.139425000001</v>
      </c>
      <c r="AA68">
        <v>28093.569712500001</v>
      </c>
      <c r="AB68">
        <v>77000</v>
      </c>
      <c r="AC68">
        <v>35348.672097609291</v>
      </c>
      <c r="AD68" s="2">
        <f t="shared" si="1"/>
        <v>3.5348672097609288</v>
      </c>
    </row>
    <row r="69" spans="1:30" x14ac:dyDescent="0.25">
      <c r="A69" t="s">
        <v>166</v>
      </c>
      <c r="B69" t="s">
        <v>167</v>
      </c>
      <c r="C69" t="s">
        <v>31</v>
      </c>
      <c r="D69">
        <v>2019</v>
      </c>
      <c r="E69">
        <v>36.833832049999998</v>
      </c>
      <c r="F69">
        <v>15.616051049999999</v>
      </c>
      <c r="G69">
        <v>6.3789903499999996</v>
      </c>
      <c r="H69">
        <v>33.513106649999997</v>
      </c>
      <c r="I69">
        <v>28.255064300000001</v>
      </c>
      <c r="J69" t="s">
        <v>145</v>
      </c>
      <c r="K69">
        <v>12000000</v>
      </c>
      <c r="L69" t="s">
        <v>167</v>
      </c>
      <c r="M69">
        <v>2018</v>
      </c>
      <c r="N69">
        <v>0.19500000000000001</v>
      </c>
      <c r="O69">
        <v>5.7519900165992617</v>
      </c>
      <c r="P69">
        <v>2.3496265920047068</v>
      </c>
      <c r="Q69">
        <v>12.344161418198381</v>
      </c>
      <c r="R69">
        <v>34.484205457995287</v>
      </c>
      <c r="S69">
        <v>53040718.152000003</v>
      </c>
      <c r="T69">
        <v>26520359.076000001</v>
      </c>
      <c r="U69">
        <v>13260179.538000001</v>
      </c>
      <c r="V69">
        <v>663008.97690000001</v>
      </c>
      <c r="W69">
        <v>331504.48845</v>
      </c>
      <c r="X69">
        <v>165752.244225</v>
      </c>
      <c r="Y69">
        <v>1326017.9538</v>
      </c>
      <c r="Z69">
        <v>663008.97690000001</v>
      </c>
      <c r="AA69">
        <v>331504.48845</v>
      </c>
      <c r="AB69">
        <v>2340000</v>
      </c>
      <c r="AC69">
        <v>281955.19104056479</v>
      </c>
      <c r="AD69" s="2">
        <f t="shared" si="1"/>
        <v>2.3496265920047064</v>
      </c>
    </row>
    <row r="70" spans="1:30" x14ac:dyDescent="0.25">
      <c r="A70" t="s">
        <v>168</v>
      </c>
      <c r="B70" t="s">
        <v>169</v>
      </c>
      <c r="C70" t="s">
        <v>31</v>
      </c>
      <c r="D70">
        <v>2019</v>
      </c>
      <c r="E70">
        <v>40.293174899999997</v>
      </c>
      <c r="F70">
        <v>44.463741149999997</v>
      </c>
      <c r="G70">
        <v>13.595252199999999</v>
      </c>
      <c r="H70">
        <v>54.927205700000002</v>
      </c>
      <c r="I70">
        <v>19.757797050000001</v>
      </c>
      <c r="J70" t="s">
        <v>145</v>
      </c>
      <c r="K70">
        <v>17000000</v>
      </c>
      <c r="L70" t="s">
        <v>169</v>
      </c>
      <c r="M70">
        <v>2020</v>
      </c>
      <c r="N70">
        <v>0.254</v>
      </c>
      <c r="O70">
        <v>17.91585298865278</v>
      </c>
      <c r="P70">
        <v>5.4779587470420994</v>
      </c>
      <c r="Q70">
        <v>22.131915060383768</v>
      </c>
      <c r="R70">
        <v>34.815216152957902</v>
      </c>
      <c r="S70">
        <v>82198076.796000004</v>
      </c>
      <c r="T70">
        <v>41099038.398000002</v>
      </c>
      <c r="U70">
        <v>20549519.199000001</v>
      </c>
      <c r="V70">
        <v>1027475.95995</v>
      </c>
      <c r="W70">
        <v>513737.97997500002</v>
      </c>
      <c r="X70">
        <v>256868.98998750001</v>
      </c>
      <c r="Y70">
        <v>2054951.9199000001</v>
      </c>
      <c r="Z70">
        <v>1027475.95995</v>
      </c>
      <c r="AA70">
        <v>513737.97997500002</v>
      </c>
      <c r="AB70">
        <v>4318000</v>
      </c>
      <c r="AC70">
        <v>931252.98699715675</v>
      </c>
      <c r="AD70" s="2">
        <f t="shared" si="1"/>
        <v>5.4779587470420985</v>
      </c>
    </row>
    <row r="71" spans="1:30" x14ac:dyDescent="0.25">
      <c r="A71" t="s">
        <v>170</v>
      </c>
      <c r="B71" t="s">
        <v>171</v>
      </c>
      <c r="C71" t="s">
        <v>31</v>
      </c>
      <c r="D71">
        <v>2019</v>
      </c>
      <c r="E71">
        <v>38.103336850000012</v>
      </c>
      <c r="F71">
        <v>14.5389719</v>
      </c>
      <c r="G71">
        <v>7.0340752000000002</v>
      </c>
      <c r="H71">
        <v>28.951616099999999</v>
      </c>
      <c r="I71">
        <v>36.0510473</v>
      </c>
      <c r="J71" t="s">
        <v>145</v>
      </c>
      <c r="K71">
        <v>15200000</v>
      </c>
      <c r="L71" t="s">
        <v>171</v>
      </c>
      <c r="M71">
        <v>2021</v>
      </c>
      <c r="N71">
        <v>8.1000000000000003E-2</v>
      </c>
      <c r="O71">
        <v>5.5398334375838454</v>
      </c>
      <c r="P71">
        <v>2.6802173677383121</v>
      </c>
      <c r="Q71">
        <v>11.03153180610183</v>
      </c>
      <c r="R71">
        <v>35.423119482261697</v>
      </c>
      <c r="S71">
        <v>69500486.414400011</v>
      </c>
      <c r="T71">
        <v>34750243.207200013</v>
      </c>
      <c r="U71">
        <v>17375121.603599999</v>
      </c>
      <c r="V71">
        <v>868756.08018000016</v>
      </c>
      <c r="W71">
        <v>434378.04009000008</v>
      </c>
      <c r="X71">
        <v>217189.02004500001</v>
      </c>
      <c r="Y71">
        <v>1737512.1603600001</v>
      </c>
      <c r="Z71">
        <v>868756.08018000016</v>
      </c>
      <c r="AA71">
        <v>434378.04009000008</v>
      </c>
      <c r="AB71">
        <v>1231200</v>
      </c>
      <c r="AC71">
        <v>407393.0398962234</v>
      </c>
      <c r="AD71" s="2">
        <f t="shared" si="1"/>
        <v>2.6802173677383117</v>
      </c>
    </row>
    <row r="72" spans="1:30" x14ac:dyDescent="0.25">
      <c r="A72" t="s">
        <v>172</v>
      </c>
      <c r="B72" t="s">
        <v>173</v>
      </c>
      <c r="C72" t="s">
        <v>31</v>
      </c>
      <c r="D72">
        <v>2019</v>
      </c>
      <c r="E72">
        <v>39.357778750000001</v>
      </c>
      <c r="F72">
        <v>26.153843850000001</v>
      </c>
      <c r="G72">
        <v>8.3110321000000003</v>
      </c>
      <c r="H72">
        <v>41.266518099999999</v>
      </c>
      <c r="I72">
        <v>30.14096675</v>
      </c>
      <c r="J72" t="s">
        <v>145</v>
      </c>
      <c r="K72">
        <v>2900000</v>
      </c>
      <c r="L72" t="s">
        <v>173</v>
      </c>
      <c r="M72">
        <v>2018</v>
      </c>
      <c r="N72">
        <v>0.05</v>
      </c>
      <c r="O72">
        <v>10.293571997103481</v>
      </c>
      <c r="P72">
        <v>3.2710376257594791</v>
      </c>
      <c r="Q72">
        <v>16.241584891626701</v>
      </c>
      <c r="R72">
        <v>36.086741124240532</v>
      </c>
      <c r="S72">
        <v>13696507.005000001</v>
      </c>
      <c r="T72">
        <v>6848253.5025000004</v>
      </c>
      <c r="U72">
        <v>3424126.7512500002</v>
      </c>
      <c r="V72">
        <v>171206.3375625</v>
      </c>
      <c r="W72">
        <v>85603.168781250017</v>
      </c>
      <c r="X72">
        <v>42801.584390625008</v>
      </c>
      <c r="Y72">
        <v>342412.67512500013</v>
      </c>
      <c r="Z72">
        <v>171206.3375625</v>
      </c>
      <c r="AA72">
        <v>85603.168781250017</v>
      </c>
      <c r="AB72">
        <v>145000</v>
      </c>
      <c r="AC72">
        <v>94860.091147024883</v>
      </c>
      <c r="AD72" s="2">
        <f t="shared" si="1"/>
        <v>3.2710376257594791</v>
      </c>
    </row>
    <row r="73" spans="1:30" x14ac:dyDescent="0.25">
      <c r="A73" t="s">
        <v>174</v>
      </c>
      <c r="B73" t="s">
        <v>175</v>
      </c>
      <c r="C73" t="s">
        <v>31</v>
      </c>
      <c r="D73">
        <v>2019</v>
      </c>
      <c r="E73">
        <v>40.713476550000003</v>
      </c>
      <c r="F73">
        <v>19.836235349999999</v>
      </c>
      <c r="G73">
        <v>8.3220311500000008</v>
      </c>
      <c r="H73">
        <v>37.139347149999999</v>
      </c>
      <c r="I73">
        <v>32.422117299999996</v>
      </c>
      <c r="J73" t="s">
        <v>145</v>
      </c>
      <c r="K73">
        <v>4200000</v>
      </c>
      <c r="L73" t="s">
        <v>175</v>
      </c>
      <c r="M73">
        <v>2020</v>
      </c>
      <c r="N73">
        <v>7.0000000000000007E-2</v>
      </c>
      <c r="O73">
        <v>8.0760210276250604</v>
      </c>
      <c r="P73">
        <v>3.3881882007389459</v>
      </c>
      <c r="Q73">
        <v>15.120719392738341</v>
      </c>
      <c r="R73">
        <v>37.325288349261058</v>
      </c>
      <c r="S73">
        <v>20519592.181200009</v>
      </c>
      <c r="T73">
        <v>10259796.090600001</v>
      </c>
      <c r="U73">
        <v>5129898.0453000013</v>
      </c>
      <c r="V73">
        <v>256494.9022650001</v>
      </c>
      <c r="W73">
        <v>128247.45113250001</v>
      </c>
      <c r="X73">
        <v>64123.725566250017</v>
      </c>
      <c r="Y73">
        <v>512989.80453000008</v>
      </c>
      <c r="Z73">
        <v>256494.9022650001</v>
      </c>
      <c r="AA73">
        <v>128247.45113250001</v>
      </c>
      <c r="AB73">
        <v>294000</v>
      </c>
      <c r="AC73">
        <v>142303.90443103571</v>
      </c>
      <c r="AD73" s="2">
        <f t="shared" si="1"/>
        <v>3.3881882007389454</v>
      </c>
    </row>
    <row r="74" spans="1:30" x14ac:dyDescent="0.25">
      <c r="A74" t="s">
        <v>176</v>
      </c>
      <c r="B74" t="s">
        <v>177</v>
      </c>
      <c r="C74" t="s">
        <v>31</v>
      </c>
      <c r="D74">
        <v>2019</v>
      </c>
      <c r="E74">
        <v>40.750783050000003</v>
      </c>
      <c r="F74">
        <v>22.244895450000001</v>
      </c>
      <c r="G74">
        <v>8.0394911499999999</v>
      </c>
      <c r="H74">
        <v>32.293765</v>
      </c>
      <c r="I74">
        <v>26.313244999999998</v>
      </c>
      <c r="J74" t="s">
        <v>145</v>
      </c>
      <c r="K74">
        <v>18000000</v>
      </c>
      <c r="L74" t="s">
        <v>177</v>
      </c>
      <c r="M74">
        <v>2017</v>
      </c>
      <c r="N74">
        <v>0.26300000000000001</v>
      </c>
      <c r="O74">
        <v>9.0649690845288209</v>
      </c>
      <c r="P74">
        <v>3.2761555968604501</v>
      </c>
      <c r="Q74">
        <v>13.159962113826831</v>
      </c>
      <c r="R74">
        <v>37.474627453139547</v>
      </c>
      <c r="S74">
        <v>88021691.388000011</v>
      </c>
      <c r="T74">
        <v>44010845.694000013</v>
      </c>
      <c r="U74">
        <v>22005422.846999999</v>
      </c>
      <c r="V74">
        <v>1100271.1423500001</v>
      </c>
      <c r="W74">
        <v>550135.57117500005</v>
      </c>
      <c r="X74">
        <v>275067.78558750002</v>
      </c>
      <c r="Y74">
        <v>2200542.2847000002</v>
      </c>
      <c r="Z74">
        <v>1100271.1423500001</v>
      </c>
      <c r="AA74">
        <v>550135.57117500005</v>
      </c>
      <c r="AB74">
        <v>4734000</v>
      </c>
      <c r="AC74">
        <v>589708.00743488106</v>
      </c>
      <c r="AD74" s="2">
        <f t="shared" si="1"/>
        <v>3.2761555968604501</v>
      </c>
    </row>
    <row r="75" spans="1:30" x14ac:dyDescent="0.25">
      <c r="A75" t="s">
        <v>178</v>
      </c>
      <c r="B75" t="s">
        <v>179</v>
      </c>
      <c r="C75" t="s">
        <v>31</v>
      </c>
      <c r="D75">
        <v>2019</v>
      </c>
      <c r="E75">
        <v>40.3904183</v>
      </c>
      <c r="F75">
        <v>21.553759899999999</v>
      </c>
      <c r="G75">
        <v>6.9498553000000003</v>
      </c>
      <c r="H75">
        <v>42.090626999999998</v>
      </c>
      <c r="I75">
        <v>31.49396715</v>
      </c>
      <c r="J75" t="s">
        <v>145</v>
      </c>
      <c r="K75">
        <v>6100000</v>
      </c>
      <c r="L75" t="s">
        <v>179</v>
      </c>
      <c r="M75">
        <v>2018</v>
      </c>
      <c r="N75">
        <v>0.222</v>
      </c>
      <c r="O75">
        <v>8.7056537829876621</v>
      </c>
      <c r="P75">
        <v>2.8070756269147199</v>
      </c>
      <c r="Q75">
        <v>17.000580310392738</v>
      </c>
      <c r="R75">
        <v>37.583342673085284</v>
      </c>
      <c r="S75">
        <v>29565786.195599999</v>
      </c>
      <c r="T75">
        <v>14782893.0978</v>
      </c>
      <c r="U75">
        <v>7391446.5488999998</v>
      </c>
      <c r="V75">
        <v>369572.327445</v>
      </c>
      <c r="W75">
        <v>184786.1637225</v>
      </c>
      <c r="X75">
        <v>92393.081861250001</v>
      </c>
      <c r="Y75">
        <v>739144.65489000001</v>
      </c>
      <c r="Z75">
        <v>369572.327445</v>
      </c>
      <c r="AA75">
        <v>184786.1637225</v>
      </c>
      <c r="AB75">
        <v>1354200</v>
      </c>
      <c r="AC75">
        <v>171231.6132417979</v>
      </c>
      <c r="AD75" s="2">
        <f t="shared" si="1"/>
        <v>2.8070756269147199</v>
      </c>
    </row>
    <row r="76" spans="1:30" x14ac:dyDescent="0.25">
      <c r="A76" t="s">
        <v>180</v>
      </c>
      <c r="B76" t="s">
        <v>181</v>
      </c>
      <c r="C76" t="s">
        <v>31</v>
      </c>
      <c r="D76">
        <v>2019</v>
      </c>
      <c r="E76">
        <v>41.135407899999997</v>
      </c>
      <c r="F76">
        <v>17.500308400000002</v>
      </c>
      <c r="G76">
        <v>5.5496456500000004</v>
      </c>
      <c r="H76">
        <v>32.553696299999999</v>
      </c>
      <c r="I76">
        <v>35.836602599999999</v>
      </c>
      <c r="J76" t="s">
        <v>145</v>
      </c>
      <c r="K76">
        <v>2600000</v>
      </c>
      <c r="L76" t="s">
        <v>181</v>
      </c>
      <c r="M76">
        <v>2018</v>
      </c>
      <c r="N76">
        <v>6.6000000000000003E-2</v>
      </c>
      <c r="O76">
        <v>7.198823244097964</v>
      </c>
      <c r="P76">
        <v>2.2828693751321061</v>
      </c>
      <c r="Q76">
        <v>13.39109575953221</v>
      </c>
      <c r="R76">
        <v>38.852538524867889</v>
      </c>
      <c r="S76">
        <v>12834247.264799999</v>
      </c>
      <c r="T76">
        <v>6417123.6323999995</v>
      </c>
      <c r="U76">
        <v>3208561.8161999998</v>
      </c>
      <c r="V76">
        <v>160428.09080999999</v>
      </c>
      <c r="W76">
        <v>80214.045405000012</v>
      </c>
      <c r="X76">
        <v>40107.022702500013</v>
      </c>
      <c r="Y76">
        <v>320856.18161999999</v>
      </c>
      <c r="Z76">
        <v>160428.09080999999</v>
      </c>
      <c r="AA76">
        <v>80214.045405000012</v>
      </c>
      <c r="AB76">
        <v>171600</v>
      </c>
      <c r="AC76">
        <v>59354.603753434763</v>
      </c>
      <c r="AD76" s="2">
        <f t="shared" si="1"/>
        <v>2.2828693751321065</v>
      </c>
    </row>
    <row r="77" spans="1:30" x14ac:dyDescent="0.25">
      <c r="A77" t="s">
        <v>182</v>
      </c>
      <c r="B77" t="s">
        <v>183</v>
      </c>
      <c r="C77" t="s">
        <v>31</v>
      </c>
      <c r="D77">
        <v>2019</v>
      </c>
      <c r="E77">
        <v>41.523266900000003</v>
      </c>
      <c r="F77">
        <v>13.281053849999999</v>
      </c>
      <c r="G77">
        <v>5.9896992999999998</v>
      </c>
      <c r="H77">
        <v>26.192815</v>
      </c>
      <c r="I77">
        <v>30.392121299999999</v>
      </c>
      <c r="J77" t="s">
        <v>145</v>
      </c>
      <c r="K77">
        <v>8400000</v>
      </c>
      <c r="L77" t="s">
        <v>183</v>
      </c>
      <c r="M77">
        <v>2020</v>
      </c>
      <c r="N77">
        <v>3.4000000000000002E-2</v>
      </c>
      <c r="O77">
        <v>5.5147274372682258</v>
      </c>
      <c r="P77">
        <v>2.4871188268464319</v>
      </c>
      <c r="Q77">
        <v>10.876112481073241</v>
      </c>
      <c r="R77">
        <v>39.036148073153569</v>
      </c>
      <c r="S77">
        <v>41855453.035200007</v>
      </c>
      <c r="T77">
        <v>20927726.5176</v>
      </c>
      <c r="U77">
        <v>10463863.2588</v>
      </c>
      <c r="V77">
        <v>523193.16294000013</v>
      </c>
      <c r="W77">
        <v>261596.58147000009</v>
      </c>
      <c r="X77">
        <v>130798.290735</v>
      </c>
      <c r="Y77">
        <v>1046386.32588</v>
      </c>
      <c r="Z77">
        <v>523193.16294000013</v>
      </c>
      <c r="AA77">
        <v>261596.58147000009</v>
      </c>
      <c r="AB77">
        <v>285600</v>
      </c>
      <c r="AC77">
        <v>208917.98145510029</v>
      </c>
      <c r="AD77" s="2">
        <f t="shared" si="1"/>
        <v>2.4871188268464319</v>
      </c>
    </row>
    <row r="78" spans="1:30" x14ac:dyDescent="0.25">
      <c r="A78" t="s">
        <v>184</v>
      </c>
      <c r="B78" t="s">
        <v>185</v>
      </c>
      <c r="C78" t="s">
        <v>31</v>
      </c>
      <c r="D78">
        <v>2019</v>
      </c>
      <c r="E78">
        <v>47.179647500000002</v>
      </c>
      <c r="F78">
        <v>30.936322350000001</v>
      </c>
      <c r="G78">
        <v>11.17946635</v>
      </c>
      <c r="H78">
        <v>47.6902027</v>
      </c>
      <c r="I78">
        <v>25.6817098</v>
      </c>
      <c r="J78" t="s">
        <v>145</v>
      </c>
      <c r="K78">
        <v>44000</v>
      </c>
      <c r="L78" t="s">
        <v>185</v>
      </c>
      <c r="M78">
        <v>1999</v>
      </c>
      <c r="N78">
        <v>0.78100000000000003</v>
      </c>
      <c r="O78">
        <v>14.59564783419372</v>
      </c>
      <c r="P78">
        <v>5.2744328163111156</v>
      </c>
      <c r="Q78">
        <v>22.50006952589548</v>
      </c>
      <c r="R78">
        <v>41.905214683688882</v>
      </c>
      <c r="S78">
        <v>249108.53880000001</v>
      </c>
      <c r="T78">
        <v>124554.2694</v>
      </c>
      <c r="U78">
        <v>62277.134700000002</v>
      </c>
      <c r="V78">
        <v>3113.8567349999998</v>
      </c>
      <c r="W78">
        <v>1556.9283674999999</v>
      </c>
      <c r="X78">
        <v>778.46418375000007</v>
      </c>
      <c r="Y78">
        <v>6227.7134700000006</v>
      </c>
      <c r="Z78">
        <v>3113.8567349999998</v>
      </c>
      <c r="AA78">
        <v>1556.9283674999999</v>
      </c>
      <c r="AB78">
        <v>34364</v>
      </c>
      <c r="AC78">
        <v>2320.7504391768912</v>
      </c>
      <c r="AD78" s="2">
        <f t="shared" si="1"/>
        <v>5.2744328163111165</v>
      </c>
    </row>
    <row r="79" spans="1:30" x14ac:dyDescent="0.25">
      <c r="A79" t="s">
        <v>186</v>
      </c>
      <c r="B79" t="s">
        <v>187</v>
      </c>
      <c r="C79" t="s">
        <v>31</v>
      </c>
      <c r="D79">
        <v>2019</v>
      </c>
      <c r="E79">
        <v>25.59749175</v>
      </c>
      <c r="F79">
        <v>35.934759800000002</v>
      </c>
      <c r="G79">
        <v>21.500417150000001</v>
      </c>
      <c r="H79">
        <v>49.985279849999998</v>
      </c>
      <c r="I79">
        <v>20.248246200000001</v>
      </c>
      <c r="J79" t="s">
        <v>188</v>
      </c>
      <c r="K79">
        <v>11400000</v>
      </c>
      <c r="L79" t="s">
        <v>187</v>
      </c>
      <c r="M79">
        <v>2019</v>
      </c>
      <c r="N79">
        <v>0.214</v>
      </c>
      <c r="O79">
        <v>9.198397175187317</v>
      </c>
      <c r="P79">
        <v>5.503567506186835</v>
      </c>
      <c r="Q79">
        <v>12.79497788581816</v>
      </c>
      <c r="R79">
        <v>20.093924243813159</v>
      </c>
      <c r="S79">
        <v>35017368.713999987</v>
      </c>
      <c r="T79">
        <v>17508684.357000001</v>
      </c>
      <c r="U79">
        <v>8754342.1784999985</v>
      </c>
      <c r="V79">
        <v>437717.10892499989</v>
      </c>
      <c r="W79">
        <v>218858.5544625</v>
      </c>
      <c r="X79">
        <v>109429.27723125</v>
      </c>
      <c r="Y79">
        <v>875434.2178499999</v>
      </c>
      <c r="Z79">
        <v>437717.10892499989</v>
      </c>
      <c r="AA79">
        <v>218858.5544625</v>
      </c>
      <c r="AB79">
        <v>2439600</v>
      </c>
      <c r="AC79">
        <v>627406.69570529915</v>
      </c>
      <c r="AD79" s="2">
        <f t="shared" si="1"/>
        <v>5.503567506186835</v>
      </c>
    </row>
    <row r="80" spans="1:30" x14ac:dyDescent="0.25">
      <c r="A80" t="s">
        <v>189</v>
      </c>
      <c r="B80" t="s">
        <v>190</v>
      </c>
      <c r="C80" t="s">
        <v>31</v>
      </c>
      <c r="D80">
        <v>2019</v>
      </c>
      <c r="E80">
        <v>23.567848949999998</v>
      </c>
      <c r="F80">
        <v>24.040024249999998</v>
      </c>
      <c r="G80">
        <v>12.52571545</v>
      </c>
      <c r="H80">
        <v>38.083370799999997</v>
      </c>
      <c r="I80">
        <v>20.72099605</v>
      </c>
      <c r="J80" t="s">
        <v>188</v>
      </c>
      <c r="K80">
        <v>2400000</v>
      </c>
      <c r="L80" t="s">
        <v>190</v>
      </c>
      <c r="M80">
        <v>2020</v>
      </c>
      <c r="N80">
        <v>8.2000000000000003E-2</v>
      </c>
      <c r="O80">
        <v>5.6657166027833714</v>
      </c>
      <c r="P80">
        <v>2.9520416971628132</v>
      </c>
      <c r="Q80">
        <v>8.9754313052124068</v>
      </c>
      <c r="R80">
        <v>20.61580725283719</v>
      </c>
      <c r="S80">
        <v>6787540.4976000004</v>
      </c>
      <c r="T80">
        <v>3393770.2488000002</v>
      </c>
      <c r="U80">
        <v>1696885.1244000001</v>
      </c>
      <c r="V80">
        <v>84844.25622000001</v>
      </c>
      <c r="W80">
        <v>42422.128110000012</v>
      </c>
      <c r="X80">
        <v>21211.064054999999</v>
      </c>
      <c r="Y80">
        <v>169688.51243999999</v>
      </c>
      <c r="Z80">
        <v>84844.25622000001</v>
      </c>
      <c r="AA80">
        <v>42422.128110000012</v>
      </c>
      <c r="AB80">
        <v>196800</v>
      </c>
      <c r="AC80">
        <v>70849.000731907508</v>
      </c>
      <c r="AD80" s="2">
        <f t="shared" si="1"/>
        <v>2.9520416971628127</v>
      </c>
    </row>
    <row r="81" spans="1:30" x14ac:dyDescent="0.25">
      <c r="A81" t="s">
        <v>191</v>
      </c>
      <c r="B81" t="s">
        <v>192</v>
      </c>
      <c r="C81" t="s">
        <v>31</v>
      </c>
      <c r="D81">
        <v>2019</v>
      </c>
      <c r="E81">
        <v>26.652596750000001</v>
      </c>
      <c r="F81">
        <v>43.118478349999997</v>
      </c>
      <c r="G81">
        <v>22.637208900000001</v>
      </c>
      <c r="H81">
        <v>53.643169849999992</v>
      </c>
      <c r="I81">
        <v>16.437087999999999</v>
      </c>
      <c r="J81" t="s">
        <v>188</v>
      </c>
      <c r="K81">
        <v>20500000</v>
      </c>
      <c r="L81" t="s">
        <v>192</v>
      </c>
      <c r="M81">
        <v>2017</v>
      </c>
      <c r="N81">
        <v>3.6709999999999998</v>
      </c>
      <c r="O81">
        <v>11.492194159361549</v>
      </c>
      <c r="P81">
        <v>6.0334040035721106</v>
      </c>
      <c r="Q81">
        <v>14.29729774403808</v>
      </c>
      <c r="R81">
        <v>20.619192746427888</v>
      </c>
      <c r="S81">
        <v>65565388.005000003</v>
      </c>
      <c r="T81">
        <v>32782694.002500001</v>
      </c>
      <c r="U81">
        <v>16391347.001250001</v>
      </c>
      <c r="V81">
        <v>819567.3500625001</v>
      </c>
      <c r="W81">
        <v>409783.67503125011</v>
      </c>
      <c r="X81">
        <v>204891.837515625</v>
      </c>
      <c r="Y81">
        <v>1639134.700125</v>
      </c>
      <c r="Z81">
        <v>819567.3500625001</v>
      </c>
      <c r="AA81">
        <v>409783.67503125011</v>
      </c>
      <c r="AB81">
        <v>75255500</v>
      </c>
      <c r="AC81">
        <v>1236847.8207322829</v>
      </c>
      <c r="AD81" s="2">
        <f t="shared" si="1"/>
        <v>6.0334040035721124</v>
      </c>
    </row>
    <row r="82" spans="1:30" x14ac:dyDescent="0.25">
      <c r="A82" t="s">
        <v>193</v>
      </c>
      <c r="B82" t="s">
        <v>194</v>
      </c>
      <c r="C82" t="s">
        <v>31</v>
      </c>
      <c r="D82">
        <v>2019</v>
      </c>
      <c r="E82">
        <v>28.312129500000001</v>
      </c>
      <c r="F82">
        <v>49.568056300000002</v>
      </c>
      <c r="G82">
        <v>26.504286100000002</v>
      </c>
      <c r="H82">
        <v>60.864293350000011</v>
      </c>
      <c r="I82">
        <v>14.471719650000001</v>
      </c>
      <c r="J82" t="s">
        <v>188</v>
      </c>
      <c r="K82">
        <v>8200000</v>
      </c>
      <c r="L82" t="s">
        <v>194</v>
      </c>
      <c r="M82">
        <v>2017</v>
      </c>
      <c r="N82">
        <v>1.008</v>
      </c>
      <c r="O82">
        <v>14.03377229028891</v>
      </c>
      <c r="P82">
        <v>7.5039278036825001</v>
      </c>
      <c r="Q82">
        <v>17.231977552511889</v>
      </c>
      <c r="R82">
        <v>20.8082016963175</v>
      </c>
      <c r="S82">
        <v>27859135.427999999</v>
      </c>
      <c r="T82">
        <v>13929567.714</v>
      </c>
      <c r="U82">
        <v>6964783.8570000008</v>
      </c>
      <c r="V82">
        <v>348239.19285000011</v>
      </c>
      <c r="W82">
        <v>174119.596425</v>
      </c>
      <c r="X82">
        <v>87059.798212500013</v>
      </c>
      <c r="Y82">
        <v>696478.3857000001</v>
      </c>
      <c r="Z82">
        <v>348239.19285000011</v>
      </c>
      <c r="AA82">
        <v>174119.596425</v>
      </c>
      <c r="AB82">
        <v>8265600</v>
      </c>
      <c r="AC82">
        <v>615322.0799019651</v>
      </c>
      <c r="AD82" s="2">
        <f t="shared" si="1"/>
        <v>7.503927803682501</v>
      </c>
    </row>
    <row r="83" spans="1:30" x14ac:dyDescent="0.25">
      <c r="A83" t="s">
        <v>195</v>
      </c>
      <c r="B83" t="s">
        <v>196</v>
      </c>
      <c r="C83" t="s">
        <v>31</v>
      </c>
      <c r="D83">
        <v>2019</v>
      </c>
      <c r="E83">
        <v>33.784168299999997</v>
      </c>
      <c r="F83">
        <v>57.608453349999998</v>
      </c>
      <c r="G83">
        <v>32.192884450000001</v>
      </c>
      <c r="H83">
        <v>65.186812599999996</v>
      </c>
      <c r="I83">
        <v>12.48835145</v>
      </c>
      <c r="J83" t="s">
        <v>188</v>
      </c>
      <c r="K83">
        <v>6300000</v>
      </c>
      <c r="L83" t="s">
        <v>196</v>
      </c>
      <c r="M83">
        <v>2020</v>
      </c>
      <c r="N83">
        <v>0.48899999999999999</v>
      </c>
      <c r="O83">
        <v>19.462536834790981</v>
      </c>
      <c r="P83">
        <v>10.87609826321253</v>
      </c>
      <c r="Q83">
        <v>22.0228224781896</v>
      </c>
      <c r="R83">
        <v>22.908070036787471</v>
      </c>
      <c r="S83">
        <v>25540831.2348</v>
      </c>
      <c r="T83">
        <v>12770415.6174</v>
      </c>
      <c r="U83">
        <v>6385207.8086999999</v>
      </c>
      <c r="V83">
        <v>319260.39043500001</v>
      </c>
      <c r="W83">
        <v>159630.1952175</v>
      </c>
      <c r="X83">
        <v>79815.097608750002</v>
      </c>
      <c r="Y83">
        <v>638520.78087000002</v>
      </c>
      <c r="Z83">
        <v>319260.39043500001</v>
      </c>
      <c r="AA83">
        <v>159630.1952175</v>
      </c>
      <c r="AB83">
        <v>3080700</v>
      </c>
      <c r="AC83">
        <v>685194.19058238936</v>
      </c>
      <c r="AD83" s="2">
        <f t="shared" si="1"/>
        <v>10.87609826321253</v>
      </c>
    </row>
    <row r="84" spans="1:30" x14ac:dyDescent="0.25">
      <c r="A84" t="s">
        <v>197</v>
      </c>
      <c r="B84" t="s">
        <v>198</v>
      </c>
      <c r="C84" t="s">
        <v>31</v>
      </c>
      <c r="D84">
        <v>2019</v>
      </c>
      <c r="E84">
        <v>35.682787099999999</v>
      </c>
      <c r="F84">
        <v>59.467490900000008</v>
      </c>
      <c r="G84">
        <v>33.792306099999998</v>
      </c>
      <c r="H84">
        <v>66.021592850000005</v>
      </c>
      <c r="I84">
        <v>12.3314238</v>
      </c>
      <c r="J84" t="s">
        <v>188</v>
      </c>
      <c r="K84">
        <v>3900000</v>
      </c>
      <c r="L84" t="s">
        <v>198</v>
      </c>
      <c r="M84">
        <v>2018</v>
      </c>
      <c r="N84">
        <v>0.66400000000000003</v>
      </c>
      <c r="O84">
        <v>21.21965817155888</v>
      </c>
      <c r="P84">
        <v>12.05803664184331</v>
      </c>
      <c r="Q84">
        <v>23.558344416694322</v>
      </c>
      <c r="R84">
        <v>23.624750458156679</v>
      </c>
      <c r="S84">
        <v>16699544.3628</v>
      </c>
      <c r="T84">
        <v>8349772.1814000001</v>
      </c>
      <c r="U84">
        <v>4174886.0907000001</v>
      </c>
      <c r="V84">
        <v>208744.304535</v>
      </c>
      <c r="W84">
        <v>104372.1522675</v>
      </c>
      <c r="X84">
        <v>52186.076133750001</v>
      </c>
      <c r="Y84">
        <v>417488.60907000001</v>
      </c>
      <c r="Z84">
        <v>208744.304535</v>
      </c>
      <c r="AA84">
        <v>104372.1522675</v>
      </c>
      <c r="AB84">
        <v>2589600</v>
      </c>
      <c r="AC84">
        <v>470263.42903188919</v>
      </c>
      <c r="AD84" s="2">
        <f t="shared" si="1"/>
        <v>12.058036641843314</v>
      </c>
    </row>
    <row r="85" spans="1:30" x14ac:dyDescent="0.25">
      <c r="A85" t="s">
        <v>199</v>
      </c>
      <c r="B85" t="s">
        <v>200</v>
      </c>
      <c r="C85" t="s">
        <v>31</v>
      </c>
      <c r="D85">
        <v>2019</v>
      </c>
      <c r="E85">
        <v>28.884630699999999</v>
      </c>
      <c r="F85">
        <v>37.795061599999997</v>
      </c>
      <c r="G85">
        <v>14.555013499999999</v>
      </c>
      <c r="H85">
        <v>49.148259549999999</v>
      </c>
      <c r="I85">
        <v>18.213000000000001</v>
      </c>
      <c r="J85" t="s">
        <v>188</v>
      </c>
      <c r="K85">
        <v>115000000</v>
      </c>
      <c r="L85" t="s">
        <v>200</v>
      </c>
      <c r="M85">
        <v>2021</v>
      </c>
      <c r="N85">
        <v>0.67</v>
      </c>
      <c r="O85">
        <v>10.91696396599751</v>
      </c>
      <c r="P85">
        <v>4.2041618978101436</v>
      </c>
      <c r="Q85">
        <v>14.19629326649498</v>
      </c>
      <c r="R85">
        <v>24.680468802189861</v>
      </c>
      <c r="S85">
        <v>398607903.66000009</v>
      </c>
      <c r="T85">
        <v>199303951.83000001</v>
      </c>
      <c r="U85">
        <v>99651975.915000021</v>
      </c>
      <c r="V85">
        <v>4982598.7957500014</v>
      </c>
      <c r="W85">
        <v>2491299.3978750012</v>
      </c>
      <c r="X85">
        <v>1245649.6989374999</v>
      </c>
      <c r="Y85">
        <v>9965197.5915000029</v>
      </c>
      <c r="Z85">
        <v>4982598.7957500014</v>
      </c>
      <c r="AA85">
        <v>2491299.3978750012</v>
      </c>
      <c r="AB85">
        <v>77050000</v>
      </c>
      <c r="AC85">
        <v>4834786.182481667</v>
      </c>
      <c r="AD85" s="2">
        <f t="shared" si="1"/>
        <v>4.2041618978101454</v>
      </c>
    </row>
    <row r="86" spans="1:30" x14ac:dyDescent="0.25">
      <c r="A86" t="s">
        <v>201</v>
      </c>
      <c r="B86" t="s">
        <v>202</v>
      </c>
      <c r="C86" t="s">
        <v>31</v>
      </c>
      <c r="D86">
        <v>2019</v>
      </c>
      <c r="E86">
        <v>27.73621885</v>
      </c>
      <c r="F86">
        <v>19.025493650000001</v>
      </c>
      <c r="G86">
        <v>9.967440250000001</v>
      </c>
      <c r="H86">
        <v>32.266819949999999</v>
      </c>
      <c r="I86">
        <v>22.20866775</v>
      </c>
      <c r="J86" t="s">
        <v>188</v>
      </c>
      <c r="K86">
        <v>4400000</v>
      </c>
      <c r="L86" t="s">
        <v>202</v>
      </c>
      <c r="M86">
        <v>2021</v>
      </c>
      <c r="N86">
        <v>6.3E-2</v>
      </c>
      <c r="O86">
        <v>5.2769525560568544</v>
      </c>
      <c r="P86">
        <v>2.764591041482988</v>
      </c>
      <c r="Q86">
        <v>8.9495957972674596</v>
      </c>
      <c r="R86">
        <v>24.97162780851701</v>
      </c>
      <c r="S86">
        <v>14644723.5528</v>
      </c>
      <c r="T86">
        <v>7322361.7763999999</v>
      </c>
      <c r="U86">
        <v>3661180.8881999999</v>
      </c>
      <c r="V86">
        <v>183059.04441</v>
      </c>
      <c r="W86">
        <v>91529.522205000001</v>
      </c>
      <c r="X86">
        <v>45764.761102500001</v>
      </c>
      <c r="Y86">
        <v>366118.08882</v>
      </c>
      <c r="Z86">
        <v>183059.04441</v>
      </c>
      <c r="AA86">
        <v>91529.522205000001</v>
      </c>
      <c r="AB86">
        <v>277200</v>
      </c>
      <c r="AC86">
        <v>121642.0058252514</v>
      </c>
      <c r="AD86" s="2">
        <f t="shared" si="1"/>
        <v>2.7645910414829862</v>
      </c>
    </row>
    <row r="87" spans="1:30" x14ac:dyDescent="0.25">
      <c r="A87" t="s">
        <v>203</v>
      </c>
      <c r="B87" t="s">
        <v>204</v>
      </c>
      <c r="C87" t="s">
        <v>31</v>
      </c>
      <c r="D87">
        <v>2019</v>
      </c>
      <c r="E87">
        <v>31.047555849999998</v>
      </c>
      <c r="F87">
        <v>30.116569250000001</v>
      </c>
      <c r="G87">
        <v>14.915748049999999</v>
      </c>
      <c r="H87">
        <v>36.683729149999998</v>
      </c>
      <c r="I87">
        <v>20.266815900000001</v>
      </c>
      <c r="J87" t="s">
        <v>188</v>
      </c>
      <c r="K87">
        <v>1040000000</v>
      </c>
      <c r="L87" t="s">
        <v>204</v>
      </c>
      <c r="M87">
        <v>2020</v>
      </c>
      <c r="N87">
        <v>0.72699999999999998</v>
      </c>
      <c r="O87">
        <v>9.3504586579976774</v>
      </c>
      <c r="P87">
        <v>4.6309752062690359</v>
      </c>
      <c r="Q87">
        <v>11.38940129570898</v>
      </c>
      <c r="R87">
        <v>26.41658064373097</v>
      </c>
      <c r="S87">
        <v>3874734970.0799999</v>
      </c>
      <c r="T87">
        <v>1937367485.04</v>
      </c>
      <c r="U87">
        <v>968683742.5200001</v>
      </c>
      <c r="V87">
        <v>48434187.126000002</v>
      </c>
      <c r="W87">
        <v>24217093.563000001</v>
      </c>
      <c r="X87">
        <v>12108546.781500001</v>
      </c>
      <c r="Y87">
        <v>96868374.252000004</v>
      </c>
      <c r="Z87">
        <v>48434187.126000002</v>
      </c>
      <c r="AA87">
        <v>24217093.563000001</v>
      </c>
      <c r="AB87">
        <v>756080000</v>
      </c>
      <c r="AC87">
        <v>48162142.14519798</v>
      </c>
      <c r="AD87" s="2">
        <f t="shared" si="1"/>
        <v>4.6309752062690368</v>
      </c>
    </row>
    <row r="88" spans="1:30" x14ac:dyDescent="0.25">
      <c r="A88" t="s">
        <v>205</v>
      </c>
      <c r="B88" t="s">
        <v>206</v>
      </c>
      <c r="C88" t="s">
        <v>31</v>
      </c>
      <c r="D88">
        <v>2019</v>
      </c>
      <c r="E88">
        <v>33.792611350000001</v>
      </c>
      <c r="F88">
        <v>36.059950200000003</v>
      </c>
      <c r="G88">
        <v>18.582826900000001</v>
      </c>
      <c r="H88">
        <v>48.865557250000002</v>
      </c>
      <c r="I88">
        <v>23.556533049999999</v>
      </c>
      <c r="J88" t="s">
        <v>188</v>
      </c>
      <c r="K88">
        <v>18500000</v>
      </c>
      <c r="L88" t="s">
        <v>206</v>
      </c>
      <c r="M88">
        <v>2020</v>
      </c>
      <c r="N88">
        <v>0.16400000000000001</v>
      </c>
      <c r="O88">
        <v>12.185598824089549</v>
      </c>
      <c r="P88">
        <v>6.2796224721602538</v>
      </c>
      <c r="Q88">
        <v>16.51294784550425</v>
      </c>
      <c r="R88">
        <v>27.512988877839749</v>
      </c>
      <c r="S88">
        <v>75019597.197000012</v>
      </c>
      <c r="T88">
        <v>37509798.598500013</v>
      </c>
      <c r="U88">
        <v>18754899.299249999</v>
      </c>
      <c r="V88">
        <v>937744.96496250015</v>
      </c>
      <c r="W88">
        <v>468872.48248125007</v>
      </c>
      <c r="X88">
        <v>234436.24124062501</v>
      </c>
      <c r="Y88">
        <v>1875489.9299250001</v>
      </c>
      <c r="Z88">
        <v>937744.96496250015</v>
      </c>
      <c r="AA88">
        <v>468872.48248125007</v>
      </c>
      <c r="AB88">
        <v>3034000</v>
      </c>
      <c r="AC88">
        <v>1161730.157349647</v>
      </c>
      <c r="AD88" s="2">
        <f t="shared" si="1"/>
        <v>6.2796224721602538</v>
      </c>
    </row>
    <row r="89" spans="1:30" x14ac:dyDescent="0.25">
      <c r="A89" t="s">
        <v>207</v>
      </c>
      <c r="B89" t="s">
        <v>208</v>
      </c>
      <c r="C89" t="s">
        <v>31</v>
      </c>
      <c r="D89">
        <v>2019</v>
      </c>
      <c r="E89">
        <v>29.708265650000001</v>
      </c>
      <c r="F89">
        <v>14.040731149999999</v>
      </c>
      <c r="G89">
        <v>6.3241173000000002</v>
      </c>
      <c r="H89">
        <v>33.474671649999998</v>
      </c>
      <c r="I89">
        <v>30.313521649999998</v>
      </c>
      <c r="J89" t="s">
        <v>188</v>
      </c>
      <c r="K89">
        <v>500000</v>
      </c>
      <c r="L89" t="s">
        <v>208</v>
      </c>
      <c r="M89">
        <v>2016</v>
      </c>
      <c r="N89">
        <v>0.191</v>
      </c>
      <c r="O89">
        <v>4.1712577092443004</v>
      </c>
      <c r="P89">
        <v>1.878785567501607</v>
      </c>
      <c r="Q89">
        <v>9.9447443792472363</v>
      </c>
      <c r="R89">
        <v>27.829480082498389</v>
      </c>
      <c r="S89">
        <v>1782495.939</v>
      </c>
      <c r="T89">
        <v>891247.96949999989</v>
      </c>
      <c r="U89">
        <v>445623.98474999989</v>
      </c>
      <c r="V89">
        <v>22281.199237500001</v>
      </c>
      <c r="W89">
        <v>11140.59961875</v>
      </c>
      <c r="X89">
        <v>5570.2998093749993</v>
      </c>
      <c r="Y89">
        <v>44562.398474999987</v>
      </c>
      <c r="Z89">
        <v>22281.199237500001</v>
      </c>
      <c r="AA89">
        <v>11140.59961875</v>
      </c>
      <c r="AB89">
        <v>95500</v>
      </c>
      <c r="AC89">
        <v>9393.9278375080376</v>
      </c>
      <c r="AD89" s="2">
        <f t="shared" si="1"/>
        <v>1.8787855675016076</v>
      </c>
    </row>
    <row r="90" spans="1:30" x14ac:dyDescent="0.25">
      <c r="A90" t="s">
        <v>209</v>
      </c>
      <c r="B90" t="s">
        <v>210</v>
      </c>
      <c r="C90" t="s">
        <v>31</v>
      </c>
      <c r="D90">
        <v>2019</v>
      </c>
      <c r="E90">
        <v>33.722195650000003</v>
      </c>
      <c r="F90">
        <v>35.483678349999998</v>
      </c>
      <c r="G90">
        <v>17.132670999999998</v>
      </c>
      <c r="H90">
        <v>52.390375300000002</v>
      </c>
      <c r="I90">
        <v>20.929629349999999</v>
      </c>
      <c r="J90" t="s">
        <v>188</v>
      </c>
      <c r="K90">
        <v>75000000</v>
      </c>
      <c r="L90" t="s">
        <v>210</v>
      </c>
      <c r="M90">
        <v>2021</v>
      </c>
      <c r="N90">
        <v>0.78600000000000003</v>
      </c>
      <c r="O90">
        <v>11.965875437003691</v>
      </c>
      <c r="P90">
        <v>5.7775128346908096</v>
      </c>
      <c r="Q90">
        <v>17.66718486043527</v>
      </c>
      <c r="R90">
        <v>27.944682815309189</v>
      </c>
      <c r="S90">
        <v>303499760.8499999</v>
      </c>
      <c r="T90">
        <v>151749880.42500001</v>
      </c>
      <c r="U90">
        <v>75874940.212499976</v>
      </c>
      <c r="V90">
        <v>3793747.0106249992</v>
      </c>
      <c r="W90">
        <v>1896873.5053125001</v>
      </c>
      <c r="X90">
        <v>948436.7526562498</v>
      </c>
      <c r="Y90">
        <v>7587494.0212499984</v>
      </c>
      <c r="Z90">
        <v>3793747.0106249992</v>
      </c>
      <c r="AA90">
        <v>1896873.5053125001</v>
      </c>
      <c r="AB90">
        <v>58950000</v>
      </c>
      <c r="AC90">
        <v>4333134.6260181079</v>
      </c>
      <c r="AD90" s="2">
        <f t="shared" si="1"/>
        <v>5.7775128346908105</v>
      </c>
    </row>
    <row r="91" spans="1:30" x14ac:dyDescent="0.25">
      <c r="A91" t="s">
        <v>211</v>
      </c>
      <c r="B91" t="s">
        <v>212</v>
      </c>
      <c r="C91" t="s">
        <v>31</v>
      </c>
      <c r="D91">
        <v>2019</v>
      </c>
      <c r="E91">
        <v>30.94084445</v>
      </c>
      <c r="F91">
        <v>24.33851885</v>
      </c>
      <c r="G91">
        <v>9.1569250999999987</v>
      </c>
      <c r="H91">
        <v>37.458180050000003</v>
      </c>
      <c r="I91">
        <v>29.010011349999999</v>
      </c>
      <c r="J91" t="s">
        <v>188</v>
      </c>
      <c r="K91">
        <v>6500000</v>
      </c>
      <c r="L91" t="s">
        <v>212</v>
      </c>
      <c r="M91">
        <v>2019</v>
      </c>
      <c r="N91">
        <v>6.2E-2</v>
      </c>
      <c r="O91">
        <v>7.530543258812429</v>
      </c>
      <c r="P91">
        <v>2.833229951594006</v>
      </c>
      <c r="Q91">
        <v>11.589877223071429</v>
      </c>
      <c r="R91">
        <v>28.10761449840599</v>
      </c>
      <c r="S91">
        <v>24133858.671</v>
      </c>
      <c r="T91">
        <v>12066929.3355</v>
      </c>
      <c r="U91">
        <v>6033464.667750001</v>
      </c>
      <c r="V91">
        <v>301673.23338749999</v>
      </c>
      <c r="W91">
        <v>150836.61669374999</v>
      </c>
      <c r="X91">
        <v>75418.308346875012</v>
      </c>
      <c r="Y91">
        <v>603346.4667750001</v>
      </c>
      <c r="Z91">
        <v>301673.23338749999</v>
      </c>
      <c r="AA91">
        <v>150836.61669374999</v>
      </c>
      <c r="AB91">
        <v>403000</v>
      </c>
      <c r="AC91">
        <v>184159.94685361051</v>
      </c>
      <c r="AD91" s="2">
        <f t="shared" si="1"/>
        <v>2.8332299515940078</v>
      </c>
    </row>
    <row r="92" spans="1:30" x14ac:dyDescent="0.25">
      <c r="A92" t="s">
        <v>213</v>
      </c>
      <c r="B92" t="s">
        <v>214</v>
      </c>
      <c r="C92" t="s">
        <v>31</v>
      </c>
      <c r="D92">
        <v>2019</v>
      </c>
      <c r="E92">
        <v>32.031306700000002</v>
      </c>
      <c r="F92">
        <v>23.233237949999999</v>
      </c>
      <c r="G92">
        <v>9.2662641000000008</v>
      </c>
      <c r="H92">
        <v>43.085589650000003</v>
      </c>
      <c r="I92">
        <v>27.60533925</v>
      </c>
      <c r="J92" t="s">
        <v>188</v>
      </c>
      <c r="K92">
        <v>10300000</v>
      </c>
      <c r="L92" t="s">
        <v>214</v>
      </c>
      <c r="M92">
        <v>2021</v>
      </c>
      <c r="N92">
        <v>0.29699999999999999</v>
      </c>
      <c r="O92">
        <v>7.4419097041052931</v>
      </c>
      <c r="P92">
        <v>2.968105473502995</v>
      </c>
      <c r="Q92">
        <v>13.80087736429496</v>
      </c>
      <c r="R92">
        <v>29.063201226497011</v>
      </c>
      <c r="S92">
        <v>39590695.081200004</v>
      </c>
      <c r="T92">
        <v>19795347.540600002</v>
      </c>
      <c r="U92">
        <v>9897673.770299999</v>
      </c>
      <c r="V92">
        <v>494883.68851499999</v>
      </c>
      <c r="W92">
        <v>247441.84425749999</v>
      </c>
      <c r="X92">
        <v>123720.92212875</v>
      </c>
      <c r="Y92">
        <v>989767.37702999997</v>
      </c>
      <c r="Z92">
        <v>494883.68851499999</v>
      </c>
      <c r="AA92">
        <v>247441.84425749999</v>
      </c>
      <c r="AB92">
        <v>3059100</v>
      </c>
      <c r="AC92">
        <v>305714.86377080838</v>
      </c>
      <c r="AD92" s="2">
        <f t="shared" si="1"/>
        <v>2.9681054735029941</v>
      </c>
    </row>
    <row r="93" spans="1:30" x14ac:dyDescent="0.25">
      <c r="A93" t="s">
        <v>215</v>
      </c>
      <c r="B93" t="s">
        <v>216</v>
      </c>
      <c r="C93" t="s">
        <v>31</v>
      </c>
      <c r="D93">
        <v>2019</v>
      </c>
      <c r="E93">
        <v>33.097680400000002</v>
      </c>
      <c r="F93">
        <v>24.194556649999999</v>
      </c>
      <c r="G93">
        <v>11.1466072</v>
      </c>
      <c r="H93">
        <v>40.605518799999999</v>
      </c>
      <c r="I93">
        <v>27.676581250000002</v>
      </c>
      <c r="J93" t="s">
        <v>188</v>
      </c>
      <c r="K93">
        <v>600000</v>
      </c>
      <c r="L93" t="s">
        <v>216</v>
      </c>
      <c r="M93">
        <v>2018</v>
      </c>
      <c r="N93">
        <v>0.28299999999999997</v>
      </c>
      <c r="O93">
        <v>8.0078370342139458</v>
      </c>
      <c r="P93">
        <v>3.6892684264993889</v>
      </c>
      <c r="Q93">
        <v>13.43948483718591</v>
      </c>
      <c r="R93">
        <v>29.408411973500609</v>
      </c>
      <c r="S93">
        <v>2383032.9887999999</v>
      </c>
      <c r="T93">
        <v>1191516.4944</v>
      </c>
      <c r="U93">
        <v>595758.2472000001</v>
      </c>
      <c r="V93">
        <v>29787.912360000009</v>
      </c>
      <c r="W93">
        <v>14893.956179999999</v>
      </c>
      <c r="X93">
        <v>7446.9780900000014</v>
      </c>
      <c r="Y93">
        <v>59575.824720000011</v>
      </c>
      <c r="Z93">
        <v>29787.912360000009</v>
      </c>
      <c r="AA93">
        <v>14893.956179999999</v>
      </c>
      <c r="AB93">
        <v>169800</v>
      </c>
      <c r="AC93">
        <v>22135.61055899633</v>
      </c>
      <c r="AD93" s="2">
        <f t="shared" si="1"/>
        <v>3.6892684264993885</v>
      </c>
    </row>
    <row r="94" spans="1:30" x14ac:dyDescent="0.25">
      <c r="A94" t="s">
        <v>217</v>
      </c>
      <c r="B94" t="s">
        <v>218</v>
      </c>
      <c r="C94" t="s">
        <v>31</v>
      </c>
      <c r="D94">
        <v>2019</v>
      </c>
      <c r="E94">
        <v>34.649897350000003</v>
      </c>
      <c r="F94">
        <v>36.392917300000001</v>
      </c>
      <c r="G94">
        <v>14.410907</v>
      </c>
      <c r="H94">
        <v>44.974878400000001</v>
      </c>
      <c r="I94">
        <v>16.835748349999999</v>
      </c>
      <c r="J94" t="s">
        <v>188</v>
      </c>
      <c r="K94">
        <v>7800000</v>
      </c>
      <c r="L94" t="s">
        <v>218</v>
      </c>
      <c r="M94">
        <v>2017</v>
      </c>
      <c r="N94">
        <v>1.2609999999999999</v>
      </c>
      <c r="O94">
        <v>12.610108487120391</v>
      </c>
      <c r="P94">
        <v>4.9933644827039636</v>
      </c>
      <c r="Q94">
        <v>15.58374919888732</v>
      </c>
      <c r="R94">
        <v>29.656532867296029</v>
      </c>
      <c r="S94">
        <v>32432303.919599999</v>
      </c>
      <c r="T94">
        <v>16216151.959799999</v>
      </c>
      <c r="U94">
        <v>8108075.9798999997</v>
      </c>
      <c r="V94">
        <v>405403.79899500002</v>
      </c>
      <c r="W94">
        <v>202701.89949750001</v>
      </c>
      <c r="X94">
        <v>101350.94974875</v>
      </c>
      <c r="Y94">
        <v>810807.59798999992</v>
      </c>
      <c r="Z94">
        <v>405403.79899500002</v>
      </c>
      <c r="AA94">
        <v>202701.89949750001</v>
      </c>
      <c r="AB94">
        <v>9835800</v>
      </c>
      <c r="AC94">
        <v>389482.42965090921</v>
      </c>
      <c r="AD94" s="2">
        <f t="shared" si="1"/>
        <v>4.9933644827039645</v>
      </c>
    </row>
    <row r="95" spans="1:30" x14ac:dyDescent="0.25">
      <c r="A95" t="s">
        <v>219</v>
      </c>
      <c r="B95" t="s">
        <v>220</v>
      </c>
      <c r="C95" t="s">
        <v>31</v>
      </c>
      <c r="D95">
        <v>2019</v>
      </c>
      <c r="E95">
        <v>32.374628950000002</v>
      </c>
      <c r="F95">
        <v>17.832222250000001</v>
      </c>
      <c r="G95">
        <v>7.5366094500000012</v>
      </c>
      <c r="H95">
        <v>33.111305049999999</v>
      </c>
      <c r="I95">
        <v>26.852530699999999</v>
      </c>
      <c r="J95" t="s">
        <v>188</v>
      </c>
      <c r="K95">
        <v>22000000</v>
      </c>
      <c r="L95" t="s">
        <v>220</v>
      </c>
      <c r="M95">
        <v>2020</v>
      </c>
      <c r="N95">
        <v>0.158</v>
      </c>
      <c r="O95">
        <v>5.7731157869768417</v>
      </c>
      <c r="P95">
        <v>2.4399493448481362</v>
      </c>
      <c r="Q95">
        <v>10.71966215044011</v>
      </c>
      <c r="R95">
        <v>29.93467960515186</v>
      </c>
      <c r="S95">
        <v>85469020.428000018</v>
      </c>
      <c r="T95">
        <v>42734510.214000009</v>
      </c>
      <c r="U95">
        <v>21367255.107000001</v>
      </c>
      <c r="V95">
        <v>1068362.75535</v>
      </c>
      <c r="W95">
        <v>534181.37767500011</v>
      </c>
      <c r="X95">
        <v>267090.68883750011</v>
      </c>
      <c r="Y95">
        <v>2136725.5107</v>
      </c>
      <c r="Z95">
        <v>1068362.75535</v>
      </c>
      <c r="AA95">
        <v>534181.37767500011</v>
      </c>
      <c r="AB95">
        <v>3476000</v>
      </c>
      <c r="AC95">
        <v>536788.85586659005</v>
      </c>
      <c r="AD95" s="2">
        <f t="shared" si="1"/>
        <v>2.4399493448481366</v>
      </c>
    </row>
    <row r="96" spans="1:30" x14ac:dyDescent="0.25">
      <c r="A96" t="s">
        <v>221</v>
      </c>
      <c r="B96" t="s">
        <v>222</v>
      </c>
      <c r="C96" t="s">
        <v>31</v>
      </c>
      <c r="D96">
        <v>2019</v>
      </c>
      <c r="E96">
        <v>34.253712049999997</v>
      </c>
      <c r="F96">
        <v>24.50727955</v>
      </c>
      <c r="G96">
        <v>11.2024224</v>
      </c>
      <c r="H96">
        <v>40.2022251</v>
      </c>
      <c r="I96">
        <v>25.868314900000001</v>
      </c>
      <c r="J96" t="s">
        <v>188</v>
      </c>
      <c r="K96">
        <v>680000</v>
      </c>
      <c r="L96" t="s">
        <v>222</v>
      </c>
      <c r="M96">
        <v>2014</v>
      </c>
      <c r="N96">
        <v>0.20300000000000001</v>
      </c>
      <c r="O96">
        <v>8.394652968345536</v>
      </c>
      <c r="P96">
        <v>3.8372455115206998</v>
      </c>
      <c r="Q96">
        <v>13.77075442344683</v>
      </c>
      <c r="R96">
        <v>30.416466538479309</v>
      </c>
      <c r="S96">
        <v>2795102.9032800002</v>
      </c>
      <c r="T96">
        <v>1397551.4516400001</v>
      </c>
      <c r="U96">
        <v>698775.72582000005</v>
      </c>
      <c r="V96">
        <v>34938.786290999997</v>
      </c>
      <c r="W96">
        <v>17469.393145499998</v>
      </c>
      <c r="X96">
        <v>8734.696572750001</v>
      </c>
      <c r="Y96">
        <v>69877.572582000008</v>
      </c>
      <c r="Z96">
        <v>34938.786290999997</v>
      </c>
      <c r="AA96">
        <v>17469.393145499998</v>
      </c>
      <c r="AB96">
        <v>138040</v>
      </c>
      <c r="AC96">
        <v>26093.269478340761</v>
      </c>
      <c r="AD96" s="2">
        <f t="shared" si="1"/>
        <v>3.8372455115206998</v>
      </c>
    </row>
    <row r="97" spans="1:30" x14ac:dyDescent="0.25">
      <c r="A97" t="s">
        <v>223</v>
      </c>
      <c r="B97" t="s">
        <v>224</v>
      </c>
      <c r="C97" t="s">
        <v>31</v>
      </c>
      <c r="D97">
        <v>2019</v>
      </c>
      <c r="E97">
        <v>33.135688199999997</v>
      </c>
      <c r="F97">
        <v>15.152601750000001</v>
      </c>
      <c r="G97">
        <v>7.0065607999999999</v>
      </c>
      <c r="H97">
        <v>32.947078849999997</v>
      </c>
      <c r="I97">
        <v>31.617157899999999</v>
      </c>
      <c r="J97" t="s">
        <v>188</v>
      </c>
      <c r="K97">
        <v>24000000</v>
      </c>
      <c r="L97" t="s">
        <v>224</v>
      </c>
      <c r="M97">
        <v>2018</v>
      </c>
      <c r="N97">
        <v>0.05</v>
      </c>
      <c r="O97">
        <v>5.0209188700677441</v>
      </c>
      <c r="P97">
        <v>2.321672140231426</v>
      </c>
      <c r="Q97">
        <v>10.917241318744139</v>
      </c>
      <c r="R97">
        <v>30.81401605976858</v>
      </c>
      <c r="S97">
        <v>95430782.016000003</v>
      </c>
      <c r="T97">
        <v>47715391.008000001</v>
      </c>
      <c r="U97">
        <v>23857695.504000001</v>
      </c>
      <c r="V97">
        <v>1192884.7752</v>
      </c>
      <c r="W97">
        <v>596442.38760000002</v>
      </c>
      <c r="X97">
        <v>298221.19380000001</v>
      </c>
      <c r="Y97">
        <v>2385769.5504000001</v>
      </c>
      <c r="Z97">
        <v>1192884.7752</v>
      </c>
      <c r="AA97">
        <v>596442.38760000002</v>
      </c>
      <c r="AB97">
        <v>1200000</v>
      </c>
      <c r="AC97">
        <v>557201.31365554221</v>
      </c>
      <c r="AD97" s="2">
        <f t="shared" si="1"/>
        <v>2.321672140231426</v>
      </c>
    </row>
    <row r="98" spans="1:30" x14ac:dyDescent="0.25">
      <c r="A98" t="s">
        <v>225</v>
      </c>
      <c r="B98" t="s">
        <v>226</v>
      </c>
      <c r="C98" t="s">
        <v>31</v>
      </c>
      <c r="D98">
        <v>2019</v>
      </c>
      <c r="E98">
        <v>33.057090000000002</v>
      </c>
      <c r="F98">
        <v>15.19531145</v>
      </c>
      <c r="G98">
        <v>6.084627349999999</v>
      </c>
      <c r="H98">
        <v>38.515345699999997</v>
      </c>
      <c r="I98">
        <v>28.313375000000001</v>
      </c>
      <c r="J98" t="s">
        <v>188</v>
      </c>
      <c r="K98">
        <v>29000000</v>
      </c>
      <c r="L98" t="s">
        <v>226</v>
      </c>
      <c r="M98">
        <v>2021</v>
      </c>
      <c r="N98">
        <v>0.22600000000000001</v>
      </c>
      <c r="O98">
        <v>5.0231277818068056</v>
      </c>
      <c r="P98">
        <v>2.0114007392541149</v>
      </c>
      <c r="Q98">
        <v>12.732052491860131</v>
      </c>
      <c r="R98">
        <v>31.045689260745888</v>
      </c>
      <c r="S98">
        <v>115038673.2</v>
      </c>
      <c r="T98">
        <v>57519336.600000009</v>
      </c>
      <c r="U98">
        <v>28759668.300000001</v>
      </c>
      <c r="V98">
        <v>1437983.415</v>
      </c>
      <c r="W98">
        <v>718991.70750000002</v>
      </c>
      <c r="X98">
        <v>359495.85375000001</v>
      </c>
      <c r="Y98">
        <v>2875966.83</v>
      </c>
      <c r="Z98">
        <v>1437983.415</v>
      </c>
      <c r="AA98">
        <v>718991.70750000002</v>
      </c>
      <c r="AB98">
        <v>6554000</v>
      </c>
      <c r="AC98">
        <v>583306.2143836933</v>
      </c>
      <c r="AD98" s="2">
        <f t="shared" si="1"/>
        <v>2.0114007392541149</v>
      </c>
    </row>
    <row r="99" spans="1:30" x14ac:dyDescent="0.25">
      <c r="A99" t="s">
        <v>227</v>
      </c>
      <c r="B99" t="s">
        <v>228</v>
      </c>
      <c r="C99" t="s">
        <v>31</v>
      </c>
      <c r="D99">
        <v>2019</v>
      </c>
      <c r="E99">
        <v>38.148424499999997</v>
      </c>
      <c r="F99">
        <v>43.396944249999997</v>
      </c>
      <c r="G99">
        <v>18.515647600000001</v>
      </c>
      <c r="H99">
        <v>52.621476950000002</v>
      </c>
      <c r="I99">
        <v>15.408560599999999</v>
      </c>
      <c r="J99" t="s">
        <v>188</v>
      </c>
      <c r="K99">
        <v>73000000</v>
      </c>
      <c r="L99" t="s">
        <v>228</v>
      </c>
      <c r="M99">
        <v>2019</v>
      </c>
      <c r="N99">
        <v>0.70899999999999996</v>
      </c>
      <c r="O99">
        <v>16.555250512518342</v>
      </c>
      <c r="P99">
        <v>7.0634278453720603</v>
      </c>
      <c r="Q99">
        <v>20.074264405055651</v>
      </c>
      <c r="R99">
        <v>31.08499665462794</v>
      </c>
      <c r="S99">
        <v>334180198.62</v>
      </c>
      <c r="T99">
        <v>167090099.31</v>
      </c>
      <c r="U99">
        <v>83545049.655000001</v>
      </c>
      <c r="V99">
        <v>4177252.48275</v>
      </c>
      <c r="W99">
        <v>2088626.241375</v>
      </c>
      <c r="X99">
        <v>1044313.1206875</v>
      </c>
      <c r="Y99">
        <v>8354504.9655000009</v>
      </c>
      <c r="Z99">
        <v>4177252.48275</v>
      </c>
      <c r="AA99">
        <v>2088626.241375</v>
      </c>
      <c r="AB99">
        <v>51757000</v>
      </c>
      <c r="AC99">
        <v>5156302.3271216052</v>
      </c>
      <c r="AD99" s="2">
        <f t="shared" si="1"/>
        <v>7.063427845372062</v>
      </c>
    </row>
    <row r="100" spans="1:30" x14ac:dyDescent="0.25">
      <c r="A100" t="s">
        <v>229</v>
      </c>
      <c r="B100" t="s">
        <v>230</v>
      </c>
      <c r="C100" t="s">
        <v>31</v>
      </c>
      <c r="D100">
        <v>2019</v>
      </c>
      <c r="E100">
        <v>35.300484349999998</v>
      </c>
      <c r="F100">
        <v>28.500496299999998</v>
      </c>
      <c r="G100">
        <v>9.9287173000000006</v>
      </c>
      <c r="H100">
        <v>42.636180099999997</v>
      </c>
      <c r="I100">
        <v>20.57818185</v>
      </c>
      <c r="J100" t="s">
        <v>188</v>
      </c>
      <c r="K100">
        <v>27000000</v>
      </c>
      <c r="L100" t="s">
        <v>230</v>
      </c>
      <c r="M100">
        <v>2017</v>
      </c>
      <c r="N100">
        <v>0.73199999999999998</v>
      </c>
      <c r="O100">
        <v>10.06081323605383</v>
      </c>
      <c r="P100">
        <v>3.504885296642243</v>
      </c>
      <c r="Q100">
        <v>15.05077808363831</v>
      </c>
      <c r="R100">
        <v>31.795599053357751</v>
      </c>
      <c r="S100">
        <v>114373569.294</v>
      </c>
      <c r="T100">
        <v>57186784.647</v>
      </c>
      <c r="U100">
        <v>28593392.3235</v>
      </c>
      <c r="V100">
        <v>1429669.6161750001</v>
      </c>
      <c r="W100">
        <v>714834.80808750005</v>
      </c>
      <c r="X100">
        <v>357417.40404375002</v>
      </c>
      <c r="Y100">
        <v>2859339.2323500002</v>
      </c>
      <c r="Z100">
        <v>1429669.6161750001</v>
      </c>
      <c r="AA100">
        <v>714834.80808750005</v>
      </c>
      <c r="AB100">
        <v>19764000</v>
      </c>
      <c r="AC100">
        <v>946319.03009340551</v>
      </c>
      <c r="AD100" s="2">
        <f t="shared" si="1"/>
        <v>3.5048852966422426</v>
      </c>
    </row>
    <row r="101" spans="1:30" x14ac:dyDescent="0.25">
      <c r="A101" t="s">
        <v>231</v>
      </c>
      <c r="B101" t="s">
        <v>232</v>
      </c>
      <c r="C101" t="s">
        <v>31</v>
      </c>
      <c r="D101">
        <v>2019</v>
      </c>
      <c r="E101">
        <v>42.823832799999998</v>
      </c>
      <c r="F101">
        <v>54.7874549</v>
      </c>
      <c r="G101">
        <v>25.732464950000001</v>
      </c>
      <c r="H101">
        <v>70.350283649999994</v>
      </c>
      <c r="I101">
        <v>14.2491176</v>
      </c>
      <c r="J101" t="s">
        <v>188</v>
      </c>
      <c r="K101">
        <v>2200000</v>
      </c>
      <c r="L101" t="s">
        <v>232</v>
      </c>
      <c r="M101">
        <v>2018</v>
      </c>
      <c r="N101">
        <v>3.859</v>
      </c>
      <c r="O101">
        <v>23.462088081751411</v>
      </c>
      <c r="P101">
        <v>11.0196277655066</v>
      </c>
      <c r="Q101">
        <v>30.126687844601729</v>
      </c>
      <c r="R101">
        <v>31.8042050344934</v>
      </c>
      <c r="S101">
        <v>11305491.859200001</v>
      </c>
      <c r="T101">
        <v>5652745.9296000004</v>
      </c>
      <c r="U101">
        <v>2826372.9648000002</v>
      </c>
      <c r="V101">
        <v>141318.64824000001</v>
      </c>
      <c r="W101">
        <v>70659.324120000005</v>
      </c>
      <c r="X101">
        <v>35329.662060000002</v>
      </c>
      <c r="Y101">
        <v>282637.29648000002</v>
      </c>
      <c r="Z101">
        <v>141318.64824000001</v>
      </c>
      <c r="AA101">
        <v>70659.324120000005</v>
      </c>
      <c r="AB101">
        <v>8489800</v>
      </c>
      <c r="AC101">
        <v>242431.81084114531</v>
      </c>
      <c r="AD101" s="2">
        <f t="shared" si="1"/>
        <v>11.019627765506605</v>
      </c>
    </row>
    <row r="102" spans="1:30" x14ac:dyDescent="0.25">
      <c r="A102" t="s">
        <v>233</v>
      </c>
      <c r="B102" t="s">
        <v>234</v>
      </c>
      <c r="C102" t="s">
        <v>31</v>
      </c>
      <c r="D102">
        <v>2019</v>
      </c>
      <c r="E102">
        <v>36.035415399999998</v>
      </c>
      <c r="F102">
        <v>28.4906255</v>
      </c>
      <c r="G102">
        <v>11.127270749999999</v>
      </c>
      <c r="H102">
        <v>46.154674999999997</v>
      </c>
      <c r="I102">
        <v>26.706291149999998</v>
      </c>
      <c r="J102" t="s">
        <v>188</v>
      </c>
      <c r="K102">
        <v>130000000</v>
      </c>
      <c r="L102" t="s">
        <v>234</v>
      </c>
      <c r="M102">
        <v>2021</v>
      </c>
      <c r="N102">
        <v>0.39500000000000002</v>
      </c>
      <c r="O102">
        <v>10.26671524898333</v>
      </c>
      <c r="P102">
        <v>4.0097582374451948</v>
      </c>
      <c r="Q102">
        <v>16.63202886276995</v>
      </c>
      <c r="R102">
        <v>32.025657162554801</v>
      </c>
      <c r="S102">
        <v>562152480.24000001</v>
      </c>
      <c r="T102">
        <v>281076240.12</v>
      </c>
      <c r="U102">
        <v>140538120.06</v>
      </c>
      <c r="V102">
        <v>7026906.0029999996</v>
      </c>
      <c r="W102">
        <v>3513453.0014999998</v>
      </c>
      <c r="X102">
        <v>1756726.5007499999</v>
      </c>
      <c r="Y102">
        <v>14053812.005999999</v>
      </c>
      <c r="Z102">
        <v>7026906.0029999996</v>
      </c>
      <c r="AA102">
        <v>3513453.0014999998</v>
      </c>
      <c r="AB102">
        <v>51350000</v>
      </c>
      <c r="AC102">
        <v>5212685.708678754</v>
      </c>
      <c r="AD102" s="2">
        <f t="shared" si="1"/>
        <v>4.0097582374451957</v>
      </c>
    </row>
    <row r="103" spans="1:30" x14ac:dyDescent="0.25">
      <c r="A103" t="s">
        <v>235</v>
      </c>
      <c r="B103" t="s">
        <v>236</v>
      </c>
      <c r="C103" t="s">
        <v>31</v>
      </c>
      <c r="D103">
        <v>2019</v>
      </c>
      <c r="E103">
        <v>37.60062095</v>
      </c>
      <c r="F103">
        <v>33.474677749999998</v>
      </c>
      <c r="G103">
        <v>14.729827999999999</v>
      </c>
      <c r="H103">
        <v>56.478803050000003</v>
      </c>
      <c r="I103">
        <v>25.45305265</v>
      </c>
      <c r="J103" t="s">
        <v>188</v>
      </c>
      <c r="K103">
        <v>41000000</v>
      </c>
      <c r="L103" t="s">
        <v>236</v>
      </c>
      <c r="M103">
        <v>2019</v>
      </c>
      <c r="N103">
        <v>0.751</v>
      </c>
      <c r="O103">
        <v>12.58668669501149</v>
      </c>
      <c r="P103">
        <v>5.5385067928669658</v>
      </c>
      <c r="Q103">
        <v>21.23638065192754</v>
      </c>
      <c r="R103">
        <v>32.062114157133031</v>
      </c>
      <c r="S103">
        <v>184995055.074</v>
      </c>
      <c r="T103">
        <v>92497527.537</v>
      </c>
      <c r="U103">
        <v>46248763.7685</v>
      </c>
      <c r="V103">
        <v>2312438.1884249998</v>
      </c>
      <c r="W103">
        <v>1156219.0942124999</v>
      </c>
      <c r="X103">
        <v>578109.54710625007</v>
      </c>
      <c r="Y103">
        <v>4624876.3768500006</v>
      </c>
      <c r="Z103">
        <v>2312438.1884249998</v>
      </c>
      <c r="AA103">
        <v>1156219.0942124999</v>
      </c>
      <c r="AB103">
        <v>30791000</v>
      </c>
      <c r="AC103">
        <v>2270787.7850754559</v>
      </c>
      <c r="AD103" s="2">
        <f t="shared" si="1"/>
        <v>5.5385067928669658</v>
      </c>
    </row>
    <row r="104" spans="1:30" x14ac:dyDescent="0.25">
      <c r="A104" t="s">
        <v>237</v>
      </c>
      <c r="B104" t="s">
        <v>238</v>
      </c>
      <c r="C104" t="s">
        <v>31</v>
      </c>
      <c r="D104">
        <v>2019</v>
      </c>
      <c r="E104">
        <v>39.419161350000003</v>
      </c>
      <c r="F104">
        <v>40.219526300000012</v>
      </c>
      <c r="G104">
        <v>17.35942125</v>
      </c>
      <c r="H104">
        <v>50.827271600000003</v>
      </c>
      <c r="I104">
        <v>20.749520100000002</v>
      </c>
      <c r="J104" t="s">
        <v>188</v>
      </c>
      <c r="K104">
        <v>1400000</v>
      </c>
      <c r="L104" t="s">
        <v>238</v>
      </c>
      <c r="M104">
        <v>2018</v>
      </c>
      <c r="N104">
        <v>0.45400000000000001</v>
      </c>
      <c r="O104">
        <v>15.854199966402691</v>
      </c>
      <c r="P104">
        <v>6.8429382719636864</v>
      </c>
      <c r="Q104">
        <v>20.03568420180672</v>
      </c>
      <c r="R104">
        <v>32.576223078036307</v>
      </c>
      <c r="S104">
        <v>6622419.1067999993</v>
      </c>
      <c r="T104">
        <v>3311209.5534000001</v>
      </c>
      <c r="U104">
        <v>1655604.7767</v>
      </c>
      <c r="V104">
        <v>82780.238834999982</v>
      </c>
      <c r="W104">
        <v>41390.119417499991</v>
      </c>
      <c r="X104">
        <v>20695.059708749999</v>
      </c>
      <c r="Y104">
        <v>165560.47766999999</v>
      </c>
      <c r="Z104">
        <v>82780.238834999982</v>
      </c>
      <c r="AA104">
        <v>41390.119417499991</v>
      </c>
      <c r="AB104">
        <v>635600</v>
      </c>
      <c r="AC104">
        <v>95801.135807491606</v>
      </c>
      <c r="AD104" s="2">
        <f t="shared" si="1"/>
        <v>6.8429382719636864</v>
      </c>
    </row>
    <row r="105" spans="1:30" x14ac:dyDescent="0.25">
      <c r="A105" t="s">
        <v>239</v>
      </c>
      <c r="B105" t="s">
        <v>240</v>
      </c>
      <c r="C105" t="s">
        <v>31</v>
      </c>
      <c r="D105">
        <v>2019</v>
      </c>
      <c r="E105">
        <v>35.8668768</v>
      </c>
      <c r="F105">
        <v>19.866698299999999</v>
      </c>
      <c r="G105">
        <v>9.1175858499999993</v>
      </c>
      <c r="H105">
        <v>41.130228850000009</v>
      </c>
      <c r="I105">
        <v>27.664823999999999</v>
      </c>
      <c r="J105" t="s">
        <v>188</v>
      </c>
      <c r="K105">
        <v>5000000</v>
      </c>
      <c r="L105" t="s">
        <v>240</v>
      </c>
      <c r="M105">
        <v>2021</v>
      </c>
      <c r="N105">
        <v>5.8999999999999997E-2</v>
      </c>
      <c r="O105">
        <v>7.1255642034886941</v>
      </c>
      <c r="P105">
        <v>3.270193283953732</v>
      </c>
      <c r="Q105">
        <v>14.75212850918756</v>
      </c>
      <c r="R105">
        <v>32.596683516046269</v>
      </c>
      <c r="S105">
        <v>21520126.079999998</v>
      </c>
      <c r="T105">
        <v>10760063.039999999</v>
      </c>
      <c r="U105">
        <v>5380031.5199999996</v>
      </c>
      <c r="V105">
        <v>269001.576</v>
      </c>
      <c r="W105">
        <v>134500.788</v>
      </c>
      <c r="X105">
        <v>67250.394</v>
      </c>
      <c r="Y105">
        <v>538003.152</v>
      </c>
      <c r="Z105">
        <v>269001.576</v>
      </c>
      <c r="AA105">
        <v>134500.788</v>
      </c>
      <c r="AB105">
        <v>295000</v>
      </c>
      <c r="AC105">
        <v>163509.66419768659</v>
      </c>
      <c r="AD105" s="2">
        <f t="shared" si="1"/>
        <v>3.270193283953732</v>
      </c>
    </row>
    <row r="106" spans="1:30" x14ac:dyDescent="0.25">
      <c r="A106" t="s">
        <v>241</v>
      </c>
      <c r="B106" t="s">
        <v>242</v>
      </c>
      <c r="C106" t="s">
        <v>31</v>
      </c>
      <c r="D106">
        <v>2019</v>
      </c>
      <c r="E106">
        <v>37.836579649999997</v>
      </c>
      <c r="F106">
        <v>25.766540800000001</v>
      </c>
      <c r="G106">
        <v>10.842844449999999</v>
      </c>
      <c r="H106">
        <v>42.2989885</v>
      </c>
      <c r="I106">
        <v>28.24398905</v>
      </c>
      <c r="J106" t="s">
        <v>188</v>
      </c>
      <c r="K106">
        <v>3100000</v>
      </c>
      <c r="L106" t="s">
        <v>242</v>
      </c>
      <c r="M106">
        <v>2018</v>
      </c>
      <c r="N106">
        <v>0.192</v>
      </c>
      <c r="O106">
        <v>9.7491777328417477</v>
      </c>
      <c r="P106">
        <v>4.1025614766498544</v>
      </c>
      <c r="Q106">
        <v>16.004490474946842</v>
      </c>
      <c r="R106">
        <v>33.734018173350151</v>
      </c>
      <c r="S106">
        <v>14075207.629799999</v>
      </c>
      <c r="T106">
        <v>7037603.8148999996</v>
      </c>
      <c r="U106">
        <v>3518801.9074499998</v>
      </c>
      <c r="V106">
        <v>175940.09537250001</v>
      </c>
      <c r="W106">
        <v>87970.047686250007</v>
      </c>
      <c r="X106">
        <v>43985.023843125004</v>
      </c>
      <c r="Y106">
        <v>351880.19074500003</v>
      </c>
      <c r="Z106">
        <v>175940.09537250001</v>
      </c>
      <c r="AA106">
        <v>87970.047686250007</v>
      </c>
      <c r="AB106">
        <v>595200</v>
      </c>
      <c r="AC106">
        <v>127179.4057761455</v>
      </c>
      <c r="AD106" s="2">
        <f t="shared" si="1"/>
        <v>4.1025614766498544</v>
      </c>
    </row>
    <row r="107" spans="1:30" x14ac:dyDescent="0.25">
      <c r="A107" t="s">
        <v>243</v>
      </c>
      <c r="B107" t="s">
        <v>244</v>
      </c>
      <c r="C107" t="s">
        <v>31</v>
      </c>
      <c r="D107">
        <v>2019</v>
      </c>
      <c r="E107">
        <v>36.684442300000001</v>
      </c>
      <c r="F107">
        <v>19.035352849999999</v>
      </c>
      <c r="G107">
        <v>7.2997515000000002</v>
      </c>
      <c r="H107">
        <v>36.0651686</v>
      </c>
      <c r="I107">
        <v>32.178180849999997</v>
      </c>
      <c r="J107" t="s">
        <v>188</v>
      </c>
      <c r="K107">
        <v>17300000</v>
      </c>
      <c r="L107" t="s">
        <v>244</v>
      </c>
      <c r="M107">
        <v>2021</v>
      </c>
      <c r="N107">
        <v>0.124</v>
      </c>
      <c r="O107">
        <v>6.9830130328596569</v>
      </c>
      <c r="P107">
        <v>2.6778731270608849</v>
      </c>
      <c r="Q107">
        <v>13.230305965464719</v>
      </c>
      <c r="R107">
        <v>34.006569172939123</v>
      </c>
      <c r="S107">
        <v>76156902.2148</v>
      </c>
      <c r="T107">
        <v>38078451.1074</v>
      </c>
      <c r="U107">
        <v>19039225.5537</v>
      </c>
      <c r="V107">
        <v>951961.2776850001</v>
      </c>
      <c r="W107">
        <v>475980.63884249999</v>
      </c>
      <c r="X107">
        <v>237990.31942124999</v>
      </c>
      <c r="Y107">
        <v>1903922.55537</v>
      </c>
      <c r="Z107">
        <v>951961.2776850001</v>
      </c>
      <c r="AA107">
        <v>475980.63884249999</v>
      </c>
      <c r="AB107">
        <v>2145200</v>
      </c>
      <c r="AC107">
        <v>463272.05098153302</v>
      </c>
      <c r="AD107" s="2">
        <f t="shared" si="1"/>
        <v>2.6778731270608844</v>
      </c>
    </row>
    <row r="108" spans="1:30" x14ac:dyDescent="0.25">
      <c r="A108" t="s">
        <v>245</v>
      </c>
      <c r="B108" t="s">
        <v>246</v>
      </c>
      <c r="C108" t="s">
        <v>31</v>
      </c>
      <c r="D108">
        <v>2019</v>
      </c>
      <c r="E108">
        <v>37.277047899999999</v>
      </c>
      <c r="F108">
        <v>23.413319950000002</v>
      </c>
      <c r="G108">
        <v>8.7163890999999989</v>
      </c>
      <c r="H108">
        <v>38.057775999999997</v>
      </c>
      <c r="I108">
        <v>28.577592549999999</v>
      </c>
      <c r="J108" t="s">
        <v>188</v>
      </c>
      <c r="K108">
        <v>16600000</v>
      </c>
      <c r="L108" t="s">
        <v>246</v>
      </c>
      <c r="M108">
        <v>2019</v>
      </c>
      <c r="N108">
        <v>0.16</v>
      </c>
      <c r="O108">
        <v>8.7277944927417579</v>
      </c>
      <c r="P108">
        <v>3.2492125399573779</v>
      </c>
      <c r="Q108">
        <v>14.186815389194701</v>
      </c>
      <c r="R108">
        <v>34.027835360042623</v>
      </c>
      <c r="S108">
        <v>74255879.416800007</v>
      </c>
      <c r="T108">
        <v>37127939.708400004</v>
      </c>
      <c r="U108">
        <v>18563969.854200002</v>
      </c>
      <c r="V108">
        <v>928198.49271000014</v>
      </c>
      <c r="W108">
        <v>464099.24635500013</v>
      </c>
      <c r="X108">
        <v>232049.62317750001</v>
      </c>
      <c r="Y108">
        <v>1856396.98542</v>
      </c>
      <c r="Z108">
        <v>928198.49271000014</v>
      </c>
      <c r="AA108">
        <v>464099.24635500013</v>
      </c>
      <c r="AB108">
        <v>2656000</v>
      </c>
      <c r="AC108">
        <v>539369.2816329248</v>
      </c>
      <c r="AD108" s="2">
        <f t="shared" si="1"/>
        <v>3.2492125399573784</v>
      </c>
    </row>
    <row r="109" spans="1:30" x14ac:dyDescent="0.25">
      <c r="A109" t="s">
        <v>247</v>
      </c>
      <c r="B109" t="s">
        <v>248</v>
      </c>
      <c r="C109" t="s">
        <v>31</v>
      </c>
      <c r="D109">
        <v>2019</v>
      </c>
      <c r="E109">
        <v>36.763614150000002</v>
      </c>
      <c r="F109">
        <v>18.557964550000001</v>
      </c>
      <c r="G109">
        <v>7.1844610500000003</v>
      </c>
      <c r="H109">
        <v>32.9255833</v>
      </c>
      <c r="I109">
        <v>27.6463641</v>
      </c>
      <c r="J109" t="s">
        <v>188</v>
      </c>
      <c r="K109">
        <v>16000000</v>
      </c>
      <c r="L109" t="s">
        <v>248</v>
      </c>
      <c r="M109">
        <v>2021</v>
      </c>
      <c r="N109">
        <v>0.86699999999999999</v>
      </c>
      <c r="O109">
        <v>6.8225784812557846</v>
      </c>
      <c r="P109">
        <v>2.6412675391790388</v>
      </c>
      <c r="Q109">
        <v>12.104634401048839</v>
      </c>
      <c r="R109">
        <v>34.122346610820962</v>
      </c>
      <c r="S109">
        <v>70586139.167999998</v>
      </c>
      <c r="T109">
        <v>35293069.583999999</v>
      </c>
      <c r="U109">
        <v>17646534.791999999</v>
      </c>
      <c r="V109">
        <v>882326.73959999997</v>
      </c>
      <c r="W109">
        <v>441163.36979999999</v>
      </c>
      <c r="X109">
        <v>220581.68489999999</v>
      </c>
      <c r="Y109">
        <v>1764653.4791999999</v>
      </c>
      <c r="Z109">
        <v>882326.73959999997</v>
      </c>
      <c r="AA109">
        <v>441163.36979999999</v>
      </c>
      <c r="AB109">
        <v>13872000</v>
      </c>
      <c r="AC109">
        <v>422602.80626864621</v>
      </c>
      <c r="AD109" s="2">
        <f t="shared" si="1"/>
        <v>2.6412675391790388</v>
      </c>
    </row>
    <row r="110" spans="1:30" x14ac:dyDescent="0.25">
      <c r="A110" t="s">
        <v>249</v>
      </c>
      <c r="B110" t="s">
        <v>250</v>
      </c>
      <c r="C110" t="s">
        <v>31</v>
      </c>
      <c r="D110">
        <v>2019</v>
      </c>
      <c r="E110">
        <v>38.660802699999998</v>
      </c>
      <c r="F110">
        <v>24.559252749999999</v>
      </c>
      <c r="G110">
        <v>11.333882900000001</v>
      </c>
      <c r="H110">
        <v>47.139729899999999</v>
      </c>
      <c r="I110">
        <v>32.388619050000003</v>
      </c>
      <c r="J110" t="s">
        <v>188</v>
      </c>
      <c r="K110">
        <v>17000000</v>
      </c>
      <c r="L110" t="s">
        <v>250</v>
      </c>
      <c r="M110">
        <v>2018</v>
      </c>
      <c r="N110">
        <v>0.21099999999999999</v>
      </c>
      <c r="O110">
        <v>9.4948042502718248</v>
      </c>
      <c r="P110">
        <v>4.3817701062180392</v>
      </c>
      <c r="Q110">
        <v>18.224597969951908</v>
      </c>
      <c r="R110">
        <v>34.279032593781963</v>
      </c>
      <c r="S110">
        <v>78868037.508000016</v>
      </c>
      <c r="T110">
        <v>39434018.754000008</v>
      </c>
      <c r="U110">
        <v>19717009.377</v>
      </c>
      <c r="V110">
        <v>985850.4688500003</v>
      </c>
      <c r="W110">
        <v>492925.23442500009</v>
      </c>
      <c r="X110">
        <v>246462.6172125001</v>
      </c>
      <c r="Y110">
        <v>1971700.9377000011</v>
      </c>
      <c r="Z110">
        <v>985850.4688500003</v>
      </c>
      <c r="AA110">
        <v>492925.23442500009</v>
      </c>
      <c r="AB110">
        <v>3587000</v>
      </c>
      <c r="AC110">
        <v>744900.91805706662</v>
      </c>
      <c r="AD110" s="2">
        <f t="shared" si="1"/>
        <v>4.3817701062180392</v>
      </c>
    </row>
    <row r="111" spans="1:30" x14ac:dyDescent="0.25">
      <c r="A111" t="s">
        <v>251</v>
      </c>
      <c r="B111" t="s">
        <v>252</v>
      </c>
      <c r="C111" t="s">
        <v>31</v>
      </c>
      <c r="D111">
        <v>2019</v>
      </c>
      <c r="E111">
        <v>41.654451599999987</v>
      </c>
      <c r="F111">
        <v>34.033606200000001</v>
      </c>
      <c r="G111">
        <v>15.66653395</v>
      </c>
      <c r="H111">
        <v>45.838862900000002</v>
      </c>
      <c r="I111">
        <v>24.132366950000002</v>
      </c>
      <c r="J111" t="s">
        <v>188</v>
      </c>
      <c r="K111">
        <v>9000000</v>
      </c>
      <c r="L111" t="s">
        <v>252</v>
      </c>
      <c r="M111">
        <v>2020</v>
      </c>
      <c r="N111">
        <v>0.189</v>
      </c>
      <c r="O111">
        <v>14.176512022313601</v>
      </c>
      <c r="P111">
        <v>6.5258088016003173</v>
      </c>
      <c r="Q111">
        <v>19.09392696067086</v>
      </c>
      <c r="R111">
        <v>35.128642798399667</v>
      </c>
      <c r="S111">
        <v>44986807.727999993</v>
      </c>
      <c r="T111">
        <v>22493403.864</v>
      </c>
      <c r="U111">
        <v>11246701.932</v>
      </c>
      <c r="V111">
        <v>562335.09659999993</v>
      </c>
      <c r="W111">
        <v>281167.54830000002</v>
      </c>
      <c r="X111">
        <v>140583.77415000001</v>
      </c>
      <c r="Y111">
        <v>1124670.1932000001</v>
      </c>
      <c r="Z111">
        <v>562335.09659999993</v>
      </c>
      <c r="AA111">
        <v>281167.54830000002</v>
      </c>
      <c r="AB111">
        <v>1701000</v>
      </c>
      <c r="AC111">
        <v>587322.79214402859</v>
      </c>
      <c r="AD111" s="2">
        <f t="shared" si="1"/>
        <v>6.5258088016003182</v>
      </c>
    </row>
    <row r="112" spans="1:30" x14ac:dyDescent="0.25">
      <c r="A112" t="s">
        <v>253</v>
      </c>
      <c r="B112" t="s">
        <v>254</v>
      </c>
      <c r="C112" t="s">
        <v>31</v>
      </c>
      <c r="D112">
        <v>2019</v>
      </c>
      <c r="E112">
        <v>39.755116749999999</v>
      </c>
      <c r="F112">
        <v>23.744861799999999</v>
      </c>
      <c r="G112">
        <v>9.4053366</v>
      </c>
      <c r="H112">
        <v>38.055206550000001</v>
      </c>
      <c r="I112">
        <v>31.526709100000001</v>
      </c>
      <c r="J112" t="s">
        <v>188</v>
      </c>
      <c r="K112">
        <v>2900000</v>
      </c>
      <c r="L112" t="s">
        <v>254</v>
      </c>
      <c r="M112">
        <v>2018</v>
      </c>
      <c r="N112">
        <v>0.1</v>
      </c>
      <c r="O112">
        <v>9.4397975307161506</v>
      </c>
      <c r="P112">
        <v>3.7391025460604812</v>
      </c>
      <c r="Q112">
        <v>15.128891793406151</v>
      </c>
      <c r="R112">
        <v>36.01601420393952</v>
      </c>
      <c r="S112">
        <v>13834780.629000001</v>
      </c>
      <c r="T112">
        <v>6917390.3145000003</v>
      </c>
      <c r="U112">
        <v>3458695.1572500002</v>
      </c>
      <c r="V112">
        <v>172934.7578625</v>
      </c>
      <c r="W112">
        <v>86467.378931250016</v>
      </c>
      <c r="X112">
        <v>43233.689465625008</v>
      </c>
      <c r="Y112">
        <v>345869.51572500012</v>
      </c>
      <c r="Z112">
        <v>172934.7578625</v>
      </c>
      <c r="AA112">
        <v>86467.378931250016</v>
      </c>
      <c r="AB112">
        <v>290000</v>
      </c>
      <c r="AC112">
        <v>108433.9738357539</v>
      </c>
      <c r="AD112" s="2">
        <f t="shared" si="1"/>
        <v>3.7391025460604799</v>
      </c>
    </row>
    <row r="113" spans="1:30" x14ac:dyDescent="0.25">
      <c r="A113" t="s">
        <v>255</v>
      </c>
      <c r="B113" t="s">
        <v>256</v>
      </c>
      <c r="C113" t="s">
        <v>31</v>
      </c>
      <c r="D113">
        <v>2019</v>
      </c>
      <c r="E113">
        <v>40.105983850000001</v>
      </c>
      <c r="F113">
        <v>20.293766699999999</v>
      </c>
      <c r="G113">
        <v>9.1156711000000001</v>
      </c>
      <c r="H113">
        <v>37.287283199999997</v>
      </c>
      <c r="I113">
        <v>30.9774785</v>
      </c>
      <c r="J113" t="s">
        <v>188</v>
      </c>
      <c r="K113">
        <v>10000000</v>
      </c>
      <c r="L113" t="s">
        <v>256</v>
      </c>
      <c r="M113">
        <v>2020</v>
      </c>
      <c r="N113">
        <v>8.4000000000000005E-2</v>
      </c>
      <c r="O113">
        <v>8.139014795258678</v>
      </c>
      <c r="P113">
        <v>3.6559295791851172</v>
      </c>
      <c r="Q113">
        <v>14.95443177829576</v>
      </c>
      <c r="R113">
        <v>36.450054270814881</v>
      </c>
      <c r="S113">
        <v>48127180.619999997</v>
      </c>
      <c r="T113">
        <v>24063590.309999999</v>
      </c>
      <c r="U113">
        <v>12031795.154999999</v>
      </c>
      <c r="V113">
        <v>601589.75774999999</v>
      </c>
      <c r="W113">
        <v>300794.87887499999</v>
      </c>
      <c r="X113">
        <v>150397.4394375</v>
      </c>
      <c r="Y113">
        <v>1203179.5155</v>
      </c>
      <c r="Z113">
        <v>601589.75774999999</v>
      </c>
      <c r="AA113">
        <v>300794.87887499999</v>
      </c>
      <c r="AB113">
        <v>840000</v>
      </c>
      <c r="AC113">
        <v>365592.9579185117</v>
      </c>
      <c r="AD113" s="2">
        <f t="shared" si="1"/>
        <v>3.6559295791851172</v>
      </c>
    </row>
    <row r="114" spans="1:30" x14ac:dyDescent="0.25">
      <c r="A114" t="s">
        <v>257</v>
      </c>
      <c r="B114" t="s">
        <v>258</v>
      </c>
      <c r="C114" t="s">
        <v>31</v>
      </c>
      <c r="D114">
        <v>2019</v>
      </c>
      <c r="E114">
        <v>40.670451700000001</v>
      </c>
      <c r="F114">
        <v>39.881317799999998</v>
      </c>
      <c r="G114">
        <v>10.02957715</v>
      </c>
      <c r="H114">
        <v>53.455414599999997</v>
      </c>
      <c r="I114">
        <v>20.09865405</v>
      </c>
      <c r="J114" t="s">
        <v>188</v>
      </c>
      <c r="K114">
        <v>4200000</v>
      </c>
      <c r="L114" t="s">
        <v>258</v>
      </c>
      <c r="M114">
        <v>2019</v>
      </c>
      <c r="N114">
        <v>2.1680000000000001</v>
      </c>
      <c r="O114">
        <v>16.2199120931725</v>
      </c>
      <c r="P114">
        <v>4.0790743305049864</v>
      </c>
      <c r="Q114">
        <v>21.74055857592775</v>
      </c>
      <c r="R114">
        <v>36.591377369495007</v>
      </c>
      <c r="S114">
        <v>20497907.656800002</v>
      </c>
      <c r="T114">
        <v>10248953.828400001</v>
      </c>
      <c r="U114">
        <v>5124476.9142000005</v>
      </c>
      <c r="V114">
        <v>256223.84570999999</v>
      </c>
      <c r="W114">
        <v>128111.922855</v>
      </c>
      <c r="X114">
        <v>64055.961427500013</v>
      </c>
      <c r="Y114">
        <v>512447.69141999999</v>
      </c>
      <c r="Z114">
        <v>256223.84570999999</v>
      </c>
      <c r="AA114">
        <v>128111.922855</v>
      </c>
      <c r="AB114">
        <v>9105600</v>
      </c>
      <c r="AC114">
        <v>171321.12188120949</v>
      </c>
      <c r="AD114" s="2">
        <f t="shared" si="1"/>
        <v>4.0790743305049881</v>
      </c>
    </row>
    <row r="115" spans="1:30" x14ac:dyDescent="0.25">
      <c r="A115" t="s">
        <v>259</v>
      </c>
      <c r="B115" t="s">
        <v>260</v>
      </c>
      <c r="C115" t="s">
        <v>31</v>
      </c>
      <c r="D115">
        <v>2019</v>
      </c>
      <c r="E115">
        <v>43.062537399999997</v>
      </c>
      <c r="F115">
        <v>47.45630645</v>
      </c>
      <c r="G115">
        <v>13.666785750000001</v>
      </c>
      <c r="H115">
        <v>63.556306399999997</v>
      </c>
      <c r="I115">
        <v>16.351270800000002</v>
      </c>
      <c r="J115" t="s">
        <v>188</v>
      </c>
      <c r="K115">
        <v>28000000</v>
      </c>
      <c r="L115" t="s">
        <v>260</v>
      </c>
      <c r="M115">
        <v>2014</v>
      </c>
      <c r="N115">
        <v>2.99</v>
      </c>
      <c r="O115">
        <v>20.435889713689861</v>
      </c>
      <c r="P115">
        <v>5.8852647249716208</v>
      </c>
      <c r="Q115">
        <v>27.368958213558599</v>
      </c>
      <c r="R115">
        <v>37.177272675028377</v>
      </c>
      <c r="S115">
        <v>144690125.664</v>
      </c>
      <c r="T115">
        <v>72345062.832000002</v>
      </c>
      <c r="U115">
        <v>36172531.416000001</v>
      </c>
      <c r="V115">
        <v>1808626.5708000001</v>
      </c>
      <c r="W115">
        <v>904313.28540000005</v>
      </c>
      <c r="X115">
        <v>452156.64270000003</v>
      </c>
      <c r="Y115">
        <v>3617253.1416000002</v>
      </c>
      <c r="Z115">
        <v>1808626.5708000001</v>
      </c>
      <c r="AA115">
        <v>904313.28540000005</v>
      </c>
      <c r="AB115">
        <v>83720000</v>
      </c>
      <c r="AC115">
        <v>1647874.1229920541</v>
      </c>
      <c r="AD115" s="2">
        <f t="shared" si="1"/>
        <v>5.8852647249716226</v>
      </c>
    </row>
    <row r="116" spans="1:30" x14ac:dyDescent="0.25">
      <c r="A116" t="s">
        <v>261</v>
      </c>
      <c r="B116" t="s">
        <v>262</v>
      </c>
      <c r="C116" t="s">
        <v>31</v>
      </c>
      <c r="D116">
        <v>2019</v>
      </c>
      <c r="E116">
        <v>43.185877499999997</v>
      </c>
      <c r="F116">
        <v>34.524751700000003</v>
      </c>
      <c r="G116">
        <v>11.23365675</v>
      </c>
      <c r="H116">
        <v>44.118699749999998</v>
      </c>
      <c r="I116">
        <v>21.68526855</v>
      </c>
      <c r="J116" t="s">
        <v>188</v>
      </c>
      <c r="K116">
        <v>175000000</v>
      </c>
      <c r="L116" t="s">
        <v>262</v>
      </c>
      <c r="M116">
        <v>2019</v>
      </c>
      <c r="N116">
        <v>1.0840000000000001</v>
      </c>
      <c r="O116">
        <v>14.909816976341171</v>
      </c>
      <c r="P116">
        <v>4.8513532428254811</v>
      </c>
      <c r="Q116">
        <v>19.053047628627809</v>
      </c>
      <c r="R116">
        <v>38.334524257174508</v>
      </c>
      <c r="S116">
        <v>906903427.49999988</v>
      </c>
      <c r="T116">
        <v>453451713.74999988</v>
      </c>
      <c r="U116">
        <v>226725856.875</v>
      </c>
      <c r="V116">
        <v>11336292.84375</v>
      </c>
      <c r="W116">
        <v>5668146.421875</v>
      </c>
      <c r="X116">
        <v>2834073.2109375</v>
      </c>
      <c r="Y116">
        <v>22672585.6875</v>
      </c>
      <c r="Z116">
        <v>11336292.84375</v>
      </c>
      <c r="AA116">
        <v>5668146.421875</v>
      </c>
      <c r="AB116">
        <v>189700000</v>
      </c>
      <c r="AC116">
        <v>8489868.1749445908</v>
      </c>
      <c r="AD116" s="2">
        <f t="shared" si="1"/>
        <v>4.8513532428254802</v>
      </c>
    </row>
    <row r="117" spans="1:30" x14ac:dyDescent="0.25">
      <c r="A117" t="s">
        <v>263</v>
      </c>
      <c r="B117" t="s">
        <v>264</v>
      </c>
      <c r="C117" t="s">
        <v>31</v>
      </c>
      <c r="D117">
        <v>2019</v>
      </c>
      <c r="E117">
        <v>42.684397500000003</v>
      </c>
      <c r="F117">
        <v>27.247955999999999</v>
      </c>
      <c r="G117">
        <v>8.0538813999999999</v>
      </c>
      <c r="H117">
        <v>54.491466699999997</v>
      </c>
      <c r="I117">
        <v>28.592957349999999</v>
      </c>
      <c r="J117" t="s">
        <v>188</v>
      </c>
      <c r="K117">
        <v>6200000</v>
      </c>
      <c r="L117" t="s">
        <v>264</v>
      </c>
      <c r="M117">
        <v>2018</v>
      </c>
      <c r="N117">
        <v>0.23699999999999999</v>
      </c>
      <c r="O117">
        <v>11.630625849665099</v>
      </c>
      <c r="P117">
        <v>3.4377507509545651</v>
      </c>
      <c r="Q117">
        <v>23.25935424980813</v>
      </c>
      <c r="R117">
        <v>39.246646749045432</v>
      </c>
      <c r="S117">
        <v>31757191.739999991</v>
      </c>
      <c r="T117">
        <v>15878595.869999999</v>
      </c>
      <c r="U117">
        <v>7939297.9349999987</v>
      </c>
      <c r="V117">
        <v>396964.8967499999</v>
      </c>
      <c r="W117">
        <v>198482.44837499989</v>
      </c>
      <c r="X117">
        <v>99241.224187499975</v>
      </c>
      <c r="Y117">
        <v>793929.7934999998</v>
      </c>
      <c r="Z117">
        <v>396964.8967499999</v>
      </c>
      <c r="AA117">
        <v>198482.44837499989</v>
      </c>
      <c r="AB117">
        <v>1469400</v>
      </c>
      <c r="AC117">
        <v>213140.54655918301</v>
      </c>
      <c r="AD117" s="2">
        <f t="shared" si="1"/>
        <v>3.4377507509545646</v>
      </c>
    </row>
    <row r="118" spans="1:30" x14ac:dyDescent="0.25">
      <c r="A118" t="s">
        <v>265</v>
      </c>
      <c r="B118" t="s">
        <v>266</v>
      </c>
      <c r="C118" t="s">
        <v>31</v>
      </c>
      <c r="D118">
        <v>2019</v>
      </c>
      <c r="E118">
        <v>42.113032199999999</v>
      </c>
      <c r="F118">
        <v>15.29501015</v>
      </c>
      <c r="G118">
        <v>6.4733414500000004</v>
      </c>
      <c r="H118">
        <v>33.388788150000003</v>
      </c>
      <c r="I118">
        <v>28.730113450000001</v>
      </c>
      <c r="J118" t="s">
        <v>188</v>
      </c>
      <c r="K118">
        <v>100000</v>
      </c>
      <c r="L118" t="s">
        <v>266</v>
      </c>
      <c r="M118">
        <v>2013</v>
      </c>
      <c r="N118">
        <v>0.19400000000000001</v>
      </c>
      <c r="O118">
        <v>6.4411925494627678</v>
      </c>
      <c r="P118">
        <v>2.7261203692544469</v>
      </c>
      <c r="Q118">
        <v>14.06103110479928</v>
      </c>
      <c r="R118">
        <v>39.386911830745547</v>
      </c>
      <c r="S118">
        <v>505356.38640000002</v>
      </c>
      <c r="T118">
        <v>252678.19320000001</v>
      </c>
      <c r="U118">
        <v>126339.0966</v>
      </c>
      <c r="V118">
        <v>6316.9548299999997</v>
      </c>
      <c r="W118">
        <v>3158.4774149999998</v>
      </c>
      <c r="X118">
        <v>1579.2387074999999</v>
      </c>
      <c r="Y118">
        <v>12633.909659999999</v>
      </c>
      <c r="Z118">
        <v>6316.9548299999997</v>
      </c>
      <c r="AA118">
        <v>3158.4774149999998</v>
      </c>
      <c r="AB118">
        <v>19400</v>
      </c>
      <c r="AC118">
        <v>2726.1203692544468</v>
      </c>
      <c r="AD118" s="2">
        <f t="shared" si="1"/>
        <v>2.7261203692544469</v>
      </c>
    </row>
    <row r="119" spans="1:30" x14ac:dyDescent="0.25">
      <c r="A119" t="s">
        <v>267</v>
      </c>
      <c r="B119" t="s">
        <v>268</v>
      </c>
      <c r="C119" t="s">
        <v>31</v>
      </c>
      <c r="D119">
        <v>2019</v>
      </c>
      <c r="E119">
        <v>43.340449849999999</v>
      </c>
      <c r="F119">
        <v>26.250023299999999</v>
      </c>
      <c r="G119">
        <v>8.829036649999999</v>
      </c>
      <c r="H119">
        <v>46.544038750000013</v>
      </c>
      <c r="I119">
        <v>25.23596809999999</v>
      </c>
      <c r="J119" t="s">
        <v>188</v>
      </c>
      <c r="K119">
        <v>470000</v>
      </c>
      <c r="L119" t="s">
        <v>268</v>
      </c>
      <c r="M119">
        <v>2021</v>
      </c>
      <c r="N119">
        <v>0.56000000000000005</v>
      </c>
      <c r="O119">
        <v>11.37687818394982</v>
      </c>
      <c r="P119">
        <v>3.8265442015313691</v>
      </c>
      <c r="Q119">
        <v>20.172395772608319</v>
      </c>
      <c r="R119">
        <v>39.513905648468629</v>
      </c>
      <c r="S119">
        <v>2444401.3715400002</v>
      </c>
      <c r="T119">
        <v>1222200.6857700001</v>
      </c>
      <c r="U119">
        <v>611100.34288499993</v>
      </c>
      <c r="V119">
        <v>30555.01714425</v>
      </c>
      <c r="W119">
        <v>15277.508572125</v>
      </c>
      <c r="X119">
        <v>7638.7542860624999</v>
      </c>
      <c r="Y119">
        <v>61110.034288499999</v>
      </c>
      <c r="Z119">
        <v>30555.01714425</v>
      </c>
      <c r="AA119">
        <v>15277.508572125</v>
      </c>
      <c r="AB119">
        <v>263200</v>
      </c>
      <c r="AC119">
        <v>17984.75774719744</v>
      </c>
      <c r="AD119" s="2">
        <f t="shared" si="1"/>
        <v>3.82654420153137</v>
      </c>
    </row>
    <row r="120" spans="1:30" x14ac:dyDescent="0.25">
      <c r="A120" t="s">
        <v>269</v>
      </c>
      <c r="B120" t="s">
        <v>270</v>
      </c>
      <c r="C120" t="s">
        <v>31</v>
      </c>
      <c r="D120">
        <v>2019</v>
      </c>
      <c r="E120">
        <v>44.969906799999997</v>
      </c>
      <c r="F120">
        <v>27.702933699999999</v>
      </c>
      <c r="G120">
        <v>9.1810627</v>
      </c>
      <c r="H120">
        <v>48.53398645</v>
      </c>
      <c r="I120">
        <v>31.61445415</v>
      </c>
      <c r="J120" t="s">
        <v>188</v>
      </c>
      <c r="K120">
        <v>140000</v>
      </c>
      <c r="L120" t="s">
        <v>270</v>
      </c>
      <c r="M120">
        <v>2019</v>
      </c>
      <c r="N120">
        <v>0.48899999999999999</v>
      </c>
      <c r="O120">
        <v>12.45798346575579</v>
      </c>
      <c r="P120">
        <v>4.1287153394395633</v>
      </c>
      <c r="Q120">
        <v>21.825688472889631</v>
      </c>
      <c r="R120">
        <v>40.841191460560431</v>
      </c>
      <c r="S120">
        <v>755494.43423999997</v>
      </c>
      <c r="T120">
        <v>377747.21711999999</v>
      </c>
      <c r="U120">
        <v>188873.60855999999</v>
      </c>
      <c r="V120">
        <v>9443.6804279999997</v>
      </c>
      <c r="W120">
        <v>4721.8402139999998</v>
      </c>
      <c r="X120">
        <v>2360.9201069999999</v>
      </c>
      <c r="Y120">
        <v>18887.360855999999</v>
      </c>
      <c r="Z120">
        <v>9443.6804279999997</v>
      </c>
      <c r="AA120">
        <v>4721.8402139999998</v>
      </c>
      <c r="AB120">
        <v>68460</v>
      </c>
      <c r="AC120">
        <v>5780.2014752153891</v>
      </c>
      <c r="AD120" s="2">
        <f t="shared" si="1"/>
        <v>4.1287153394395633</v>
      </c>
    </row>
    <row r="121" spans="1:30" x14ac:dyDescent="0.25">
      <c r="A121" t="s">
        <v>271</v>
      </c>
      <c r="B121" t="s">
        <v>272</v>
      </c>
      <c r="C121" t="s">
        <v>31</v>
      </c>
      <c r="D121">
        <v>2019</v>
      </c>
      <c r="E121">
        <v>46.884915650000003</v>
      </c>
      <c r="F121">
        <v>33.280468900000002</v>
      </c>
      <c r="G121">
        <v>7.5425730999999994</v>
      </c>
      <c r="H121">
        <v>47.6536726</v>
      </c>
      <c r="I121">
        <v>22.547364949999999</v>
      </c>
      <c r="J121" t="s">
        <v>188</v>
      </c>
      <c r="K121">
        <v>4800000</v>
      </c>
      <c r="L121" t="s">
        <v>272</v>
      </c>
      <c r="M121">
        <v>2014</v>
      </c>
      <c r="N121">
        <v>1.708</v>
      </c>
      <c r="O121">
        <v>15.603519771689481</v>
      </c>
      <c r="P121">
        <v>3.5363290357745889</v>
      </c>
      <c r="Q121">
        <v>22.34238420263716</v>
      </c>
      <c r="R121">
        <v>43.348586614225397</v>
      </c>
      <c r="S121">
        <v>27005711.4144</v>
      </c>
      <c r="T121">
        <v>13502855.7072</v>
      </c>
      <c r="U121">
        <v>6751427.8535999991</v>
      </c>
      <c r="V121">
        <v>337571.39267999999</v>
      </c>
      <c r="W121">
        <v>168785.69633999999</v>
      </c>
      <c r="X121">
        <v>84392.848170000012</v>
      </c>
      <c r="Y121">
        <v>675142.7853600001</v>
      </c>
      <c r="Z121">
        <v>337571.39267999999</v>
      </c>
      <c r="AA121">
        <v>168785.69633999999</v>
      </c>
      <c r="AB121">
        <v>8198400</v>
      </c>
      <c r="AC121">
        <v>169743.79371718029</v>
      </c>
      <c r="AD121" s="2">
        <f t="shared" si="1"/>
        <v>3.5363290357745898</v>
      </c>
    </row>
    <row r="122" spans="1:30" x14ac:dyDescent="0.25">
      <c r="A122" t="s">
        <v>273</v>
      </c>
      <c r="B122" t="s">
        <v>274</v>
      </c>
      <c r="C122" t="s">
        <v>31</v>
      </c>
      <c r="D122">
        <v>2019</v>
      </c>
      <c r="E122">
        <v>48.104788300000003</v>
      </c>
      <c r="F122">
        <v>36.403906300000003</v>
      </c>
      <c r="G122">
        <v>8.2737125500000008</v>
      </c>
      <c r="H122">
        <v>59.170318000000002</v>
      </c>
      <c r="I122">
        <v>22.810941450000001</v>
      </c>
      <c r="J122" t="s">
        <v>188</v>
      </c>
      <c r="K122">
        <v>1900000</v>
      </c>
      <c r="L122" t="s">
        <v>274</v>
      </c>
      <c r="M122">
        <v>2020</v>
      </c>
      <c r="N122">
        <v>4.0570000000000004</v>
      </c>
      <c r="O122">
        <v>17.512022058545369</v>
      </c>
      <c r="P122">
        <v>3.9800519067280322</v>
      </c>
      <c r="Q122">
        <v>28.4637562103368</v>
      </c>
      <c r="R122">
        <v>44.124736393271967</v>
      </c>
      <c r="S122">
        <v>10967891.7324</v>
      </c>
      <c r="T122">
        <v>5483945.866200001</v>
      </c>
      <c r="U122">
        <v>2741972.9331</v>
      </c>
      <c r="V122">
        <v>137098.64665499999</v>
      </c>
      <c r="W122">
        <v>68549.323327500009</v>
      </c>
      <c r="X122">
        <v>34274.661663749997</v>
      </c>
      <c r="Y122">
        <v>274197.29330999998</v>
      </c>
      <c r="Z122">
        <v>137098.64665499999</v>
      </c>
      <c r="AA122">
        <v>68549.323327500009</v>
      </c>
      <c r="AB122">
        <v>7708300.0000000009</v>
      </c>
      <c r="AC122">
        <v>75620.986227832618</v>
      </c>
      <c r="AD122" s="2">
        <f t="shared" si="1"/>
        <v>3.9800519067280327</v>
      </c>
    </row>
    <row r="123" spans="1:30" x14ac:dyDescent="0.25">
      <c r="A123" t="s">
        <v>275</v>
      </c>
      <c r="B123" t="s">
        <v>276</v>
      </c>
      <c r="C123" t="s">
        <v>31</v>
      </c>
      <c r="D123">
        <v>2019</v>
      </c>
      <c r="E123">
        <v>20.629889599999998</v>
      </c>
      <c r="F123">
        <v>41.286037149999999</v>
      </c>
      <c r="G123">
        <v>22.583342049999999</v>
      </c>
      <c r="H123">
        <v>47.7646041</v>
      </c>
      <c r="I123">
        <v>14.4092108</v>
      </c>
      <c r="J123" t="s">
        <v>277</v>
      </c>
      <c r="K123">
        <v>22000000</v>
      </c>
      <c r="L123" t="s">
        <v>276</v>
      </c>
      <c r="M123">
        <v>2021</v>
      </c>
      <c r="N123">
        <v>1.6459999999999999</v>
      </c>
      <c r="O123">
        <v>8.5172638842599877</v>
      </c>
      <c r="P123">
        <v>4.6589185329053766</v>
      </c>
      <c r="Q123">
        <v>9.8537850937070743</v>
      </c>
      <c r="R123">
        <v>15.97097106709462</v>
      </c>
      <c r="S123">
        <v>54462908.544000007</v>
      </c>
      <c r="T123">
        <v>27231454.272</v>
      </c>
      <c r="U123">
        <v>13615727.136</v>
      </c>
      <c r="V123">
        <v>680786.35680000018</v>
      </c>
      <c r="W123">
        <v>340393.17840000009</v>
      </c>
      <c r="X123">
        <v>170196.58919999999</v>
      </c>
      <c r="Y123">
        <v>1361572.7135999999</v>
      </c>
      <c r="Z123">
        <v>680786.35680000018</v>
      </c>
      <c r="AA123">
        <v>340393.17840000009</v>
      </c>
      <c r="AB123">
        <v>36212000</v>
      </c>
      <c r="AC123">
        <v>1024962.077239183</v>
      </c>
      <c r="AD123" s="2">
        <f t="shared" si="1"/>
        <v>4.6589185329053775</v>
      </c>
    </row>
    <row r="124" spans="1:30" x14ac:dyDescent="0.25">
      <c r="A124" t="s">
        <v>278</v>
      </c>
      <c r="B124" t="s">
        <v>279</v>
      </c>
      <c r="C124" t="s">
        <v>31</v>
      </c>
      <c r="D124">
        <v>2019</v>
      </c>
      <c r="E124">
        <v>37.698992850000003</v>
      </c>
      <c r="F124">
        <v>69.812157200000001</v>
      </c>
      <c r="G124">
        <v>49.488835199999997</v>
      </c>
      <c r="H124">
        <v>76.7412396</v>
      </c>
      <c r="I124">
        <v>9.0858571500000007</v>
      </c>
      <c r="J124" t="s">
        <v>277</v>
      </c>
      <c r="K124">
        <v>4000000</v>
      </c>
      <c r="L124" t="s">
        <v>279</v>
      </c>
      <c r="M124">
        <v>2021</v>
      </c>
      <c r="N124">
        <v>2.77</v>
      </c>
      <c r="O124">
        <v>26.318480151258761</v>
      </c>
      <c r="P124">
        <v>18.656792443596281</v>
      </c>
      <c r="Q124">
        <v>28.930674429805372</v>
      </c>
      <c r="R124">
        <v>19.042200406403719</v>
      </c>
      <c r="S124">
        <v>18095516.568</v>
      </c>
      <c r="T124">
        <v>9047758.2840000018</v>
      </c>
      <c r="U124">
        <v>4523879.1420000009</v>
      </c>
      <c r="V124">
        <v>226193.95710000009</v>
      </c>
      <c r="W124">
        <v>113096.97855</v>
      </c>
      <c r="X124">
        <v>56548.489275000007</v>
      </c>
      <c r="Y124">
        <v>452387.91420000012</v>
      </c>
      <c r="Z124">
        <v>226193.95710000009</v>
      </c>
      <c r="AA124">
        <v>113096.97855</v>
      </c>
      <c r="AB124">
        <v>11080000</v>
      </c>
      <c r="AC124">
        <v>746271.69774385123</v>
      </c>
      <c r="AD124" s="2">
        <f t="shared" si="1"/>
        <v>18.656792443596281</v>
      </c>
    </row>
    <row r="125" spans="1:30" x14ac:dyDescent="0.25">
      <c r="A125" t="s">
        <v>280</v>
      </c>
      <c r="B125" t="s">
        <v>281</v>
      </c>
      <c r="C125" t="s">
        <v>31</v>
      </c>
      <c r="D125">
        <v>2019</v>
      </c>
      <c r="E125">
        <v>27.1541934</v>
      </c>
      <c r="F125">
        <v>50.127504700000003</v>
      </c>
      <c r="G125">
        <v>29.144950349999998</v>
      </c>
      <c r="H125">
        <v>62.614853050000008</v>
      </c>
      <c r="I125">
        <v>13.2295775</v>
      </c>
      <c r="J125" t="s">
        <v>277</v>
      </c>
      <c r="K125">
        <v>11200000</v>
      </c>
      <c r="L125" t="s">
        <v>281</v>
      </c>
      <c r="M125">
        <v>2017</v>
      </c>
      <c r="N125">
        <v>2.2320000000000002</v>
      </c>
      <c r="O125">
        <v>13.61171957283209</v>
      </c>
      <c r="P125">
        <v>7.9140761843729752</v>
      </c>
      <c r="Q125">
        <v>17.0025582943228</v>
      </c>
      <c r="R125">
        <v>19.24011721562702</v>
      </c>
      <c r="S125">
        <v>36495235.9296</v>
      </c>
      <c r="T125">
        <v>18247617.9648</v>
      </c>
      <c r="U125">
        <v>9123808.9824000001</v>
      </c>
      <c r="V125">
        <v>456190.44912</v>
      </c>
      <c r="W125">
        <v>228095.22456</v>
      </c>
      <c r="X125">
        <v>114047.61228</v>
      </c>
      <c r="Y125">
        <v>912380.89824000001</v>
      </c>
      <c r="Z125">
        <v>456190.44912</v>
      </c>
      <c r="AA125">
        <v>228095.22456</v>
      </c>
      <c r="AB125">
        <v>24998400</v>
      </c>
      <c r="AC125">
        <v>886376.53264977341</v>
      </c>
      <c r="AD125" s="2">
        <f t="shared" si="1"/>
        <v>7.9140761843729761</v>
      </c>
    </row>
    <row r="126" spans="1:30" x14ac:dyDescent="0.25">
      <c r="A126" t="s">
        <v>282</v>
      </c>
      <c r="B126" t="s">
        <v>283</v>
      </c>
      <c r="C126" t="s">
        <v>31</v>
      </c>
      <c r="D126">
        <v>2019</v>
      </c>
      <c r="E126">
        <v>26.221584199999999</v>
      </c>
      <c r="F126">
        <v>47.769315200000001</v>
      </c>
      <c r="G126">
        <v>24.191024649999999</v>
      </c>
      <c r="H126">
        <v>59.106155100000002</v>
      </c>
      <c r="I126">
        <v>10.3658521</v>
      </c>
      <c r="J126" t="s">
        <v>277</v>
      </c>
      <c r="K126">
        <v>63000000</v>
      </c>
      <c r="L126" t="s">
        <v>283</v>
      </c>
      <c r="M126">
        <v>2018</v>
      </c>
      <c r="N126">
        <v>1.514</v>
      </c>
      <c r="O126">
        <v>12.5258712069314</v>
      </c>
      <c r="P126">
        <v>6.3432698974425046</v>
      </c>
      <c r="Q126">
        <v>15.49857022692909</v>
      </c>
      <c r="R126">
        <v>19.878314302557499</v>
      </c>
      <c r="S126">
        <v>198235176.55199999</v>
      </c>
      <c r="T126">
        <v>99117588.275999978</v>
      </c>
      <c r="U126">
        <v>49558794.137999989</v>
      </c>
      <c r="V126">
        <v>2477939.7069000001</v>
      </c>
      <c r="W126">
        <v>1238969.8534500001</v>
      </c>
      <c r="X126">
        <v>619484.92672499991</v>
      </c>
      <c r="Y126">
        <v>4955879.4137999993</v>
      </c>
      <c r="Z126">
        <v>2477939.7069000001</v>
      </c>
      <c r="AA126">
        <v>1238969.8534500001</v>
      </c>
      <c r="AB126">
        <v>95382000</v>
      </c>
      <c r="AC126">
        <v>3996260.035388778</v>
      </c>
      <c r="AD126" s="2">
        <f t="shared" si="1"/>
        <v>6.3432698974425046</v>
      </c>
    </row>
    <row r="127" spans="1:30" x14ac:dyDescent="0.25">
      <c r="A127" t="s">
        <v>284</v>
      </c>
      <c r="B127" t="s">
        <v>285</v>
      </c>
      <c r="C127" t="s">
        <v>31</v>
      </c>
      <c r="D127">
        <v>2019</v>
      </c>
      <c r="E127">
        <v>32.493843400000003</v>
      </c>
      <c r="F127">
        <v>60.806323300000003</v>
      </c>
      <c r="G127">
        <v>37.454318450000002</v>
      </c>
      <c r="H127">
        <v>71.380681750000008</v>
      </c>
      <c r="I127">
        <v>10.8648898</v>
      </c>
      <c r="J127" t="s">
        <v>277</v>
      </c>
      <c r="K127">
        <v>4100000</v>
      </c>
      <c r="L127" t="s">
        <v>285</v>
      </c>
      <c r="M127">
        <v>2021</v>
      </c>
      <c r="N127">
        <v>2.9129999999999998</v>
      </c>
      <c r="O127">
        <v>19.758311470399711</v>
      </c>
      <c r="P127">
        <v>12.170347583680311</v>
      </c>
      <c r="Q127">
        <v>23.19432694569738</v>
      </c>
      <c r="R127">
        <v>20.323495816319689</v>
      </c>
      <c r="S127">
        <v>15986970.9528</v>
      </c>
      <c r="T127">
        <v>7993485.476400001</v>
      </c>
      <c r="U127">
        <v>3996742.7382</v>
      </c>
      <c r="V127">
        <v>199837.13691</v>
      </c>
      <c r="W127">
        <v>99918.568455000001</v>
      </c>
      <c r="X127">
        <v>49959.2842275</v>
      </c>
      <c r="Y127">
        <v>399674.27382</v>
      </c>
      <c r="Z127">
        <v>199837.13691</v>
      </c>
      <c r="AA127">
        <v>99918.568455000001</v>
      </c>
      <c r="AB127">
        <v>11943300</v>
      </c>
      <c r="AC127">
        <v>498984.25093089271</v>
      </c>
      <c r="AD127" s="2">
        <f t="shared" si="1"/>
        <v>12.170347583680309</v>
      </c>
    </row>
    <row r="128" spans="1:30" x14ac:dyDescent="0.25">
      <c r="A128" t="s">
        <v>286</v>
      </c>
      <c r="B128" t="s">
        <v>287</v>
      </c>
      <c r="C128" t="s">
        <v>31</v>
      </c>
      <c r="D128">
        <v>2019</v>
      </c>
      <c r="E128">
        <v>30.954493599999999</v>
      </c>
      <c r="F128">
        <v>54.779821200000001</v>
      </c>
      <c r="G128">
        <v>32.48434855</v>
      </c>
      <c r="H128">
        <v>68.286456299999998</v>
      </c>
      <c r="I128">
        <v>10.33206305</v>
      </c>
      <c r="J128" t="s">
        <v>277</v>
      </c>
      <c r="K128">
        <v>35000000</v>
      </c>
      <c r="L128" t="s">
        <v>287</v>
      </c>
      <c r="M128">
        <v>2021</v>
      </c>
      <c r="N128">
        <v>2.3620000000000001</v>
      </c>
      <c r="O128">
        <v>16.956816247445438</v>
      </c>
      <c r="P128">
        <v>10.055365592911439</v>
      </c>
      <c r="Q128">
        <v>21.137726745050291</v>
      </c>
      <c r="R128">
        <v>20.89912800708856</v>
      </c>
      <c r="S128">
        <v>130008873.12</v>
      </c>
      <c r="T128">
        <v>65004436.560000002</v>
      </c>
      <c r="U128">
        <v>32502218.280000001</v>
      </c>
      <c r="V128">
        <v>1625110.9140000001</v>
      </c>
      <c r="W128">
        <v>812555.45700000005</v>
      </c>
      <c r="X128">
        <v>406277.72850000003</v>
      </c>
      <c r="Y128">
        <v>3250221.8280000002</v>
      </c>
      <c r="Z128">
        <v>1625110.9140000001</v>
      </c>
      <c r="AA128">
        <v>812555.45700000005</v>
      </c>
      <c r="AB128">
        <v>82670000</v>
      </c>
      <c r="AC128">
        <v>3519377.9575190051</v>
      </c>
      <c r="AD128" s="2">
        <f t="shared" si="1"/>
        <v>10.055365592911443</v>
      </c>
    </row>
    <row r="129" spans="1:30" x14ac:dyDescent="0.25">
      <c r="A129" t="s">
        <v>288</v>
      </c>
      <c r="B129" t="s">
        <v>289</v>
      </c>
      <c r="C129" t="s">
        <v>31</v>
      </c>
      <c r="D129">
        <v>2019</v>
      </c>
      <c r="E129">
        <v>29.1477182</v>
      </c>
      <c r="F129">
        <v>44.078575600000001</v>
      </c>
      <c r="G129">
        <v>25.923860099999999</v>
      </c>
      <c r="H129">
        <v>52.99548265</v>
      </c>
      <c r="I129">
        <v>17.102914349999999</v>
      </c>
      <c r="J129" t="s">
        <v>277</v>
      </c>
      <c r="K129">
        <v>47000000</v>
      </c>
      <c r="L129" t="s">
        <v>289</v>
      </c>
      <c r="M129">
        <v>2020</v>
      </c>
      <c r="N129">
        <v>0.92800000000000005</v>
      </c>
      <c r="O129">
        <v>12.847899002461959</v>
      </c>
      <c r="P129">
        <v>7.5562136885102396</v>
      </c>
      <c r="Q129">
        <v>15.446973941551891</v>
      </c>
      <c r="R129">
        <v>21.591504511489759</v>
      </c>
      <c r="S129">
        <v>164393130.648</v>
      </c>
      <c r="T129">
        <v>82196565.324000001</v>
      </c>
      <c r="U129">
        <v>41098282.662</v>
      </c>
      <c r="V129">
        <v>2054914.1331</v>
      </c>
      <c r="W129">
        <v>1027457.06655</v>
      </c>
      <c r="X129">
        <v>513728.53327500011</v>
      </c>
      <c r="Y129">
        <v>4109828.2662</v>
      </c>
      <c r="Z129">
        <v>2054914.1331</v>
      </c>
      <c r="AA129">
        <v>1027457.06655</v>
      </c>
      <c r="AB129">
        <v>43616000</v>
      </c>
      <c r="AC129">
        <v>3551420.433599812</v>
      </c>
      <c r="AD129" s="2">
        <f t="shared" si="1"/>
        <v>7.5562136885102378</v>
      </c>
    </row>
    <row r="130" spans="1:30" x14ac:dyDescent="0.25">
      <c r="A130" t="s">
        <v>290</v>
      </c>
      <c r="B130" t="s">
        <v>291</v>
      </c>
      <c r="C130" t="s">
        <v>31</v>
      </c>
      <c r="D130">
        <v>2019</v>
      </c>
      <c r="E130">
        <v>33.074940699999999</v>
      </c>
      <c r="F130">
        <v>60.282332949999997</v>
      </c>
      <c r="G130">
        <v>34.597037950000001</v>
      </c>
      <c r="H130">
        <v>66.676949550000003</v>
      </c>
      <c r="I130">
        <v>12.003443600000001</v>
      </c>
      <c r="J130" t="s">
        <v>277</v>
      </c>
      <c r="K130">
        <v>970000</v>
      </c>
      <c r="L130" t="s">
        <v>291</v>
      </c>
      <c r="M130">
        <v>2020</v>
      </c>
      <c r="N130">
        <v>2.6579999999999999</v>
      </c>
      <c r="O130">
        <v>19.938345875789061</v>
      </c>
      <c r="P130">
        <v>11.442949785918991</v>
      </c>
      <c r="Q130">
        <v>22.05336152423142</v>
      </c>
      <c r="R130">
        <v>21.631990914081001</v>
      </c>
      <c r="S130">
        <v>3849923.09748</v>
      </c>
      <c r="T130">
        <v>1924961.54874</v>
      </c>
      <c r="U130">
        <v>962480.77436999988</v>
      </c>
      <c r="V130">
        <v>48124.0387185</v>
      </c>
      <c r="W130">
        <v>24062.01935925</v>
      </c>
      <c r="X130">
        <v>12031.009679625</v>
      </c>
      <c r="Y130">
        <v>96248.077437</v>
      </c>
      <c r="Z130">
        <v>48124.0387185</v>
      </c>
      <c r="AA130">
        <v>24062.01935925</v>
      </c>
      <c r="AB130">
        <v>2578260</v>
      </c>
      <c r="AC130">
        <v>110996.6129234143</v>
      </c>
      <c r="AD130" s="2">
        <f t="shared" si="1"/>
        <v>11.442949785919</v>
      </c>
    </row>
    <row r="131" spans="1:30" x14ac:dyDescent="0.25">
      <c r="A131" t="s">
        <v>292</v>
      </c>
      <c r="B131" t="s">
        <v>293</v>
      </c>
      <c r="C131" t="s">
        <v>31</v>
      </c>
      <c r="D131">
        <v>2019</v>
      </c>
      <c r="E131">
        <v>32.612498500000001</v>
      </c>
      <c r="F131">
        <v>57.177317450000011</v>
      </c>
      <c r="G131">
        <v>32.063984050000002</v>
      </c>
      <c r="H131">
        <v>61.221375399999999</v>
      </c>
      <c r="I131">
        <v>10.6510701</v>
      </c>
      <c r="J131" t="s">
        <v>277</v>
      </c>
      <c r="K131">
        <v>60000000</v>
      </c>
      <c r="L131" t="s">
        <v>293</v>
      </c>
      <c r="M131">
        <v>2020</v>
      </c>
      <c r="N131">
        <v>2.036</v>
      </c>
      <c r="O131">
        <v>18.646951795721488</v>
      </c>
      <c r="P131">
        <v>10.45686631734649</v>
      </c>
      <c r="Q131">
        <v>19.965820134004371</v>
      </c>
      <c r="R131">
        <v>22.155632182653509</v>
      </c>
      <c r="S131">
        <v>234809989.19999999</v>
      </c>
      <c r="T131">
        <v>117404994.59999999</v>
      </c>
      <c r="U131">
        <v>58702497.299999997</v>
      </c>
      <c r="V131">
        <v>2935124.8650000002</v>
      </c>
      <c r="W131">
        <v>1467562.4325000001</v>
      </c>
      <c r="X131">
        <v>733781.21625000006</v>
      </c>
      <c r="Y131">
        <v>5870249.7300000004</v>
      </c>
      <c r="Z131">
        <v>2935124.8650000002</v>
      </c>
      <c r="AA131">
        <v>1467562.4325000001</v>
      </c>
      <c r="AB131">
        <v>122160000</v>
      </c>
      <c r="AC131">
        <v>6274119.7904078942</v>
      </c>
      <c r="AD131" s="2">
        <f t="shared" ref="AD131:AD182" si="2">AC131*100/K131</f>
        <v>10.45686631734649</v>
      </c>
    </row>
    <row r="132" spans="1:30" x14ac:dyDescent="0.25">
      <c r="A132" t="s">
        <v>294</v>
      </c>
      <c r="B132" t="s">
        <v>295</v>
      </c>
      <c r="C132" t="s">
        <v>31</v>
      </c>
      <c r="D132">
        <v>2019</v>
      </c>
      <c r="E132">
        <v>27.187818650000001</v>
      </c>
      <c r="F132">
        <v>39.813984499999997</v>
      </c>
      <c r="G132">
        <v>15.856825049999999</v>
      </c>
      <c r="H132">
        <v>52.0623158</v>
      </c>
      <c r="I132">
        <v>15.0749218</v>
      </c>
      <c r="J132" t="s">
        <v>277</v>
      </c>
      <c r="K132">
        <v>1000000000</v>
      </c>
      <c r="L132" t="s">
        <v>295</v>
      </c>
      <c r="M132">
        <v>2020</v>
      </c>
      <c r="N132">
        <v>2.387</v>
      </c>
      <c r="O132">
        <v>10.82455390319911</v>
      </c>
      <c r="P132">
        <v>4.3111248382417724</v>
      </c>
      <c r="Q132">
        <v>14.1546080046943</v>
      </c>
      <c r="R132">
        <v>22.87669381175823</v>
      </c>
      <c r="S132">
        <v>3262538238</v>
      </c>
      <c r="T132">
        <v>1631269119</v>
      </c>
      <c r="U132">
        <v>815634559.5</v>
      </c>
      <c r="V132">
        <v>40781727.975000001</v>
      </c>
      <c r="W132">
        <v>20390863.987500001</v>
      </c>
      <c r="X132">
        <v>10195431.99375</v>
      </c>
      <c r="Y132">
        <v>81563455.950000003</v>
      </c>
      <c r="Z132">
        <v>40781727.975000001</v>
      </c>
      <c r="AA132">
        <v>20390863.987500001</v>
      </c>
      <c r="AB132">
        <v>2387000000</v>
      </c>
      <c r="AC132">
        <v>43111248.382417724</v>
      </c>
      <c r="AD132" s="2">
        <f t="shared" si="2"/>
        <v>4.3111248382417724</v>
      </c>
    </row>
    <row r="133" spans="1:30" x14ac:dyDescent="0.25">
      <c r="A133" t="s">
        <v>296</v>
      </c>
      <c r="B133" t="s">
        <v>297</v>
      </c>
      <c r="C133" t="s">
        <v>31</v>
      </c>
      <c r="D133">
        <v>2019</v>
      </c>
      <c r="E133">
        <v>32.072967400000003</v>
      </c>
      <c r="F133">
        <v>49.510577650000002</v>
      </c>
      <c r="G133">
        <v>27.425443699999999</v>
      </c>
      <c r="H133">
        <v>57.209104799999999</v>
      </c>
      <c r="I133">
        <v>13.436249650000001</v>
      </c>
      <c r="J133" t="s">
        <v>277</v>
      </c>
      <c r="K133">
        <v>104000000</v>
      </c>
      <c r="L133" t="s">
        <v>297</v>
      </c>
      <c r="M133">
        <v>2020</v>
      </c>
      <c r="N133">
        <v>2.4409999999999998</v>
      </c>
      <c r="O133">
        <v>15.879511429236191</v>
      </c>
      <c r="P133">
        <v>8.7961536172063557</v>
      </c>
      <c r="Q133">
        <v>18.348657532335839</v>
      </c>
      <c r="R133">
        <v>23.276813782793649</v>
      </c>
      <c r="S133">
        <v>400270633.15200013</v>
      </c>
      <c r="T133">
        <v>200135316.57600001</v>
      </c>
      <c r="U133">
        <v>100067658.288</v>
      </c>
      <c r="V133">
        <v>5003382.9144000011</v>
      </c>
      <c r="W133">
        <v>2501691.457200001</v>
      </c>
      <c r="X133">
        <v>1250845.7286</v>
      </c>
      <c r="Y133">
        <v>10006765.8288</v>
      </c>
      <c r="Z133">
        <v>5003382.9144000011</v>
      </c>
      <c r="AA133">
        <v>2501691.457200001</v>
      </c>
      <c r="AB133">
        <v>253864000</v>
      </c>
      <c r="AC133">
        <v>9147999.7618946098</v>
      </c>
      <c r="AD133" s="2">
        <f t="shared" si="2"/>
        <v>8.7961536172063557</v>
      </c>
    </row>
    <row r="134" spans="1:30" x14ac:dyDescent="0.25">
      <c r="A134" t="s">
        <v>298</v>
      </c>
      <c r="B134" t="s">
        <v>299</v>
      </c>
      <c r="C134" t="s">
        <v>31</v>
      </c>
      <c r="D134">
        <v>2019</v>
      </c>
      <c r="E134">
        <v>37.657650500000003</v>
      </c>
      <c r="F134">
        <v>58.726682399999987</v>
      </c>
      <c r="G134">
        <v>32.306864400000002</v>
      </c>
      <c r="H134">
        <v>65.270255299999988</v>
      </c>
      <c r="I134">
        <v>9.5145422499999999</v>
      </c>
      <c r="J134" t="s">
        <v>277</v>
      </c>
      <c r="K134">
        <v>7400000</v>
      </c>
      <c r="L134" t="s">
        <v>299</v>
      </c>
      <c r="M134">
        <v>2019</v>
      </c>
      <c r="N134">
        <v>2.5129999999999999</v>
      </c>
      <c r="O134">
        <v>22.115088808437012</v>
      </c>
      <c r="P134">
        <v>12.166006083260919</v>
      </c>
      <c r="Q134">
        <v>24.579244621331721</v>
      </c>
      <c r="R134">
        <v>25.491644416739081</v>
      </c>
      <c r="S134">
        <v>33439993.644000001</v>
      </c>
      <c r="T134">
        <v>16719996.822000001</v>
      </c>
      <c r="U134">
        <v>8359998.4110000012</v>
      </c>
      <c r="V134">
        <v>417999.92055000021</v>
      </c>
      <c r="W134">
        <v>208999.96027500011</v>
      </c>
      <c r="X134">
        <v>104499.9801375</v>
      </c>
      <c r="Y134">
        <v>835999.84110000031</v>
      </c>
      <c r="Z134">
        <v>417999.92055000021</v>
      </c>
      <c r="AA134">
        <v>208999.96027500011</v>
      </c>
      <c r="AB134">
        <v>18596200</v>
      </c>
      <c r="AC134">
        <v>900284.45016130852</v>
      </c>
      <c r="AD134" s="2">
        <f t="shared" si="2"/>
        <v>12.166006083260926</v>
      </c>
    </row>
    <row r="135" spans="1:30" x14ac:dyDescent="0.25">
      <c r="A135" t="s">
        <v>300</v>
      </c>
      <c r="B135" t="s">
        <v>301</v>
      </c>
      <c r="C135" t="s">
        <v>31</v>
      </c>
      <c r="D135">
        <v>2019</v>
      </c>
      <c r="E135">
        <v>32.045504549999997</v>
      </c>
      <c r="F135">
        <v>35.372862400000002</v>
      </c>
      <c r="G135">
        <v>18.687998100000002</v>
      </c>
      <c r="H135">
        <v>55.592993550000003</v>
      </c>
      <c r="I135">
        <v>16.6036845</v>
      </c>
      <c r="J135" t="s">
        <v>277</v>
      </c>
      <c r="K135">
        <v>10200000</v>
      </c>
      <c r="L135" t="s">
        <v>301</v>
      </c>
      <c r="M135">
        <v>2020</v>
      </c>
      <c r="N135">
        <v>1.28</v>
      </c>
      <c r="O135">
        <v>11.335412229857241</v>
      </c>
      <c r="P135">
        <v>5.9886632814394138</v>
      </c>
      <c r="Q135">
        <v>17.81505527754646</v>
      </c>
      <c r="R135">
        <v>26.056841268560579</v>
      </c>
      <c r="S135">
        <v>39223697.569199987</v>
      </c>
      <c r="T135">
        <v>19611848.784600001</v>
      </c>
      <c r="U135">
        <v>9805924.3922999986</v>
      </c>
      <c r="V135">
        <v>490296.21961500001</v>
      </c>
      <c r="W135">
        <v>245148.1098075</v>
      </c>
      <c r="X135">
        <v>122574.05490375</v>
      </c>
      <c r="Y135">
        <v>980592.4392299999</v>
      </c>
      <c r="Z135">
        <v>490296.21961500001</v>
      </c>
      <c r="AA135">
        <v>245148.1098075</v>
      </c>
      <c r="AB135">
        <v>13056000</v>
      </c>
      <c r="AC135">
        <v>610843.65470682015</v>
      </c>
      <c r="AD135" s="2">
        <f t="shared" si="2"/>
        <v>5.9886632814394138</v>
      </c>
    </row>
    <row r="136" spans="1:30" x14ac:dyDescent="0.25">
      <c r="A136" t="s">
        <v>302</v>
      </c>
      <c r="B136" t="s">
        <v>303</v>
      </c>
      <c r="C136" t="s">
        <v>31</v>
      </c>
      <c r="D136">
        <v>2019</v>
      </c>
      <c r="E136">
        <v>39.403801850000001</v>
      </c>
      <c r="F136">
        <v>62.74093169999999</v>
      </c>
      <c r="G136">
        <v>32.469029300000003</v>
      </c>
      <c r="H136">
        <v>72.1236234</v>
      </c>
      <c r="I136">
        <v>9.9226816499999995</v>
      </c>
      <c r="J136" t="s">
        <v>277</v>
      </c>
      <c r="K136">
        <v>21000000</v>
      </c>
      <c r="L136" t="s">
        <v>303</v>
      </c>
      <c r="M136">
        <v>2017</v>
      </c>
      <c r="N136">
        <v>1.6639999999999999</v>
      </c>
      <c r="O136">
        <v>24.72231240591184</v>
      </c>
      <c r="P136">
        <v>12.79403196799044</v>
      </c>
      <c r="Q136">
        <v>28.41944965157623</v>
      </c>
      <c r="R136">
        <v>26.609769882009559</v>
      </c>
      <c r="S136">
        <v>99297580.662</v>
      </c>
      <c r="T136">
        <v>49648790.331</v>
      </c>
      <c r="U136">
        <v>24824395.1655</v>
      </c>
      <c r="V136">
        <v>1241219.7582749999</v>
      </c>
      <c r="W136">
        <v>620609.87913750007</v>
      </c>
      <c r="X136">
        <v>310304.93956874998</v>
      </c>
      <c r="Y136">
        <v>2482439.5165499998</v>
      </c>
      <c r="Z136">
        <v>1241219.7582749999</v>
      </c>
      <c r="AA136">
        <v>620609.87913750007</v>
      </c>
      <c r="AB136">
        <v>34944000</v>
      </c>
      <c r="AC136">
        <v>2686746.7132779928</v>
      </c>
      <c r="AD136" s="2">
        <f t="shared" si="2"/>
        <v>12.79403196799044</v>
      </c>
    </row>
    <row r="137" spans="1:30" x14ac:dyDescent="0.25">
      <c r="A137" t="s">
        <v>304</v>
      </c>
      <c r="B137" t="s">
        <v>305</v>
      </c>
      <c r="C137" t="s">
        <v>31</v>
      </c>
      <c r="D137">
        <v>2019</v>
      </c>
      <c r="E137">
        <v>39.87119045</v>
      </c>
      <c r="F137">
        <v>60.540730250000003</v>
      </c>
      <c r="G137">
        <v>32.801673450000003</v>
      </c>
      <c r="H137">
        <v>70.088292749999994</v>
      </c>
      <c r="I137">
        <v>11.88544085</v>
      </c>
      <c r="J137" t="s">
        <v>277</v>
      </c>
      <c r="K137">
        <v>8100000</v>
      </c>
      <c r="L137" t="s">
        <v>305</v>
      </c>
      <c r="M137">
        <v>2018</v>
      </c>
      <c r="N137">
        <v>8.4269999999999996</v>
      </c>
      <c r="O137">
        <v>24.138309857798259</v>
      </c>
      <c r="P137">
        <v>13.07841769203659</v>
      </c>
      <c r="Q137">
        <v>27.945036685506039</v>
      </c>
      <c r="R137">
        <v>26.792772757963409</v>
      </c>
      <c r="S137">
        <v>38754797.117399998</v>
      </c>
      <c r="T137">
        <v>19377398.558699999</v>
      </c>
      <c r="U137">
        <v>9688699.2793499995</v>
      </c>
      <c r="V137">
        <v>484434.96396750002</v>
      </c>
      <c r="W137">
        <v>242217.48198375001</v>
      </c>
      <c r="X137">
        <v>121108.74099187501</v>
      </c>
      <c r="Y137">
        <v>968869.92793500004</v>
      </c>
      <c r="Z137">
        <v>484434.96396750002</v>
      </c>
      <c r="AA137">
        <v>242217.48198375001</v>
      </c>
      <c r="AB137">
        <v>68258700</v>
      </c>
      <c r="AC137">
        <v>1059351.833054963</v>
      </c>
      <c r="AD137" s="2">
        <f t="shared" si="2"/>
        <v>13.078417692036581</v>
      </c>
    </row>
    <row r="138" spans="1:30" x14ac:dyDescent="0.25">
      <c r="A138" t="s">
        <v>306</v>
      </c>
      <c r="B138" t="s">
        <v>307</v>
      </c>
      <c r="C138" t="s">
        <v>31</v>
      </c>
      <c r="D138">
        <v>2019</v>
      </c>
      <c r="E138">
        <v>38.154036400000003</v>
      </c>
      <c r="F138">
        <v>49.119813749999999</v>
      </c>
      <c r="G138">
        <v>27.3947857</v>
      </c>
      <c r="H138">
        <v>55.116348599999988</v>
      </c>
      <c r="I138">
        <v>15.18720355</v>
      </c>
      <c r="J138" t="s">
        <v>277</v>
      </c>
      <c r="K138">
        <v>5000000</v>
      </c>
      <c r="L138" t="s">
        <v>307</v>
      </c>
      <c r="M138">
        <v>2019</v>
      </c>
      <c r="N138">
        <v>2.617</v>
      </c>
      <c r="O138">
        <v>18.741191617787209</v>
      </c>
      <c r="P138">
        <v>10.452216507679999</v>
      </c>
      <c r="Q138">
        <v>21.02911170719489</v>
      </c>
      <c r="R138">
        <v>27.70181989232001</v>
      </c>
      <c r="S138">
        <v>22892421.84</v>
      </c>
      <c r="T138">
        <v>11446210.92</v>
      </c>
      <c r="U138">
        <v>5723105.46</v>
      </c>
      <c r="V138">
        <v>286155.27299999999</v>
      </c>
      <c r="W138">
        <v>143077.63649999999</v>
      </c>
      <c r="X138">
        <v>71538.818249999997</v>
      </c>
      <c r="Y138">
        <v>572310.54599999997</v>
      </c>
      <c r="Z138">
        <v>286155.27299999999</v>
      </c>
      <c r="AA138">
        <v>143077.63649999999</v>
      </c>
      <c r="AB138">
        <v>13085000</v>
      </c>
      <c r="AC138">
        <v>522610.82538399968</v>
      </c>
      <c r="AD138" s="2">
        <f t="shared" si="2"/>
        <v>10.452216507679992</v>
      </c>
    </row>
    <row r="139" spans="1:30" x14ac:dyDescent="0.25">
      <c r="A139" t="s">
        <v>308</v>
      </c>
      <c r="B139" t="s">
        <v>309</v>
      </c>
      <c r="C139" t="s">
        <v>31</v>
      </c>
      <c r="D139">
        <v>2019</v>
      </c>
      <c r="E139">
        <v>34.006088149999997</v>
      </c>
      <c r="F139">
        <v>30.829620550000001</v>
      </c>
      <c r="G139">
        <v>14.6900473</v>
      </c>
      <c r="H139">
        <v>43.91411815</v>
      </c>
      <c r="I139">
        <v>25.0200803</v>
      </c>
      <c r="J139" t="s">
        <v>277</v>
      </c>
      <c r="K139">
        <v>370000</v>
      </c>
      <c r="L139" t="s">
        <v>309</v>
      </c>
      <c r="M139">
        <v>2019</v>
      </c>
      <c r="N139">
        <v>2.161</v>
      </c>
      <c r="O139">
        <v>10.48394794054351</v>
      </c>
      <c r="P139">
        <v>4.9955104341146956</v>
      </c>
      <c r="Q139">
        <v>14.933473728384151</v>
      </c>
      <c r="R139">
        <v>29.010577715885312</v>
      </c>
      <c r="S139">
        <v>1509870.3138600001</v>
      </c>
      <c r="T139">
        <v>754935.15693000006</v>
      </c>
      <c r="U139">
        <v>377467.57846500003</v>
      </c>
      <c r="V139">
        <v>18873.378923249998</v>
      </c>
      <c r="W139">
        <v>9436.6894616250011</v>
      </c>
      <c r="X139">
        <v>4718.3447308125014</v>
      </c>
      <c r="Y139">
        <v>37746.757846499997</v>
      </c>
      <c r="Z139">
        <v>18873.378923249998</v>
      </c>
      <c r="AA139">
        <v>9436.6894616250011</v>
      </c>
      <c r="AB139">
        <v>799570</v>
      </c>
      <c r="AC139">
        <v>18483.388606224369</v>
      </c>
      <c r="AD139" s="2">
        <f t="shared" si="2"/>
        <v>4.9955104341146948</v>
      </c>
    </row>
    <row r="140" spans="1:30" x14ac:dyDescent="0.25">
      <c r="A140" t="s">
        <v>310</v>
      </c>
      <c r="B140" t="s">
        <v>311</v>
      </c>
      <c r="C140" t="s">
        <v>31</v>
      </c>
      <c r="D140">
        <v>2019</v>
      </c>
      <c r="E140">
        <v>41.709927999999998</v>
      </c>
      <c r="F140">
        <v>69.988845499999996</v>
      </c>
      <c r="G140">
        <v>29.927868950000001</v>
      </c>
      <c r="H140">
        <v>83.341831450000001</v>
      </c>
      <c r="I140">
        <v>10.463270700000001</v>
      </c>
      <c r="J140" t="s">
        <v>277</v>
      </c>
      <c r="K140">
        <v>13500000</v>
      </c>
      <c r="L140" t="s">
        <v>311</v>
      </c>
      <c r="M140">
        <v>2020</v>
      </c>
      <c r="N140">
        <v>4.0279999999999996</v>
      </c>
      <c r="O140">
        <v>29.192297066081242</v>
      </c>
      <c r="P140">
        <v>12.482892590979359</v>
      </c>
      <c r="Q140">
        <v>34.761817891676358</v>
      </c>
      <c r="R140">
        <v>29.227035409020651</v>
      </c>
      <c r="S140">
        <v>67570083.360000014</v>
      </c>
      <c r="T140">
        <v>33785041.680000007</v>
      </c>
      <c r="U140">
        <v>16892520.84</v>
      </c>
      <c r="V140">
        <v>844626.04200000025</v>
      </c>
      <c r="W140">
        <v>422313.02100000012</v>
      </c>
      <c r="X140">
        <v>211156.51050000009</v>
      </c>
      <c r="Y140">
        <v>1689252.084</v>
      </c>
      <c r="Z140">
        <v>844626.04200000025</v>
      </c>
      <c r="AA140">
        <v>422313.02100000012</v>
      </c>
      <c r="AB140">
        <v>54377999.999999993</v>
      </c>
      <c r="AC140">
        <v>1685190.499782213</v>
      </c>
      <c r="AD140" s="2">
        <f t="shared" si="2"/>
        <v>12.482892590979356</v>
      </c>
    </row>
    <row r="141" spans="1:30" x14ac:dyDescent="0.25">
      <c r="A141" t="s">
        <v>312</v>
      </c>
      <c r="B141" t="s">
        <v>313</v>
      </c>
      <c r="C141" t="s">
        <v>31</v>
      </c>
      <c r="D141">
        <v>2019</v>
      </c>
      <c r="E141">
        <v>44.999142849999998</v>
      </c>
      <c r="F141">
        <v>62.111528700000008</v>
      </c>
      <c r="G141">
        <v>33.511935999999999</v>
      </c>
      <c r="H141">
        <v>67.571855800000009</v>
      </c>
      <c r="I141">
        <v>10.921186199999999</v>
      </c>
      <c r="J141" t="s">
        <v>277</v>
      </c>
      <c r="K141">
        <v>150000000</v>
      </c>
      <c r="L141" t="s">
        <v>313</v>
      </c>
      <c r="M141">
        <v>2021</v>
      </c>
      <c r="N141">
        <v>2.1419999999999999</v>
      </c>
      <c r="O141">
        <v>27.949655526031751</v>
      </c>
      <c r="P141">
        <v>15.080083952440569</v>
      </c>
      <c r="Q141">
        <v>30.406755917838009</v>
      </c>
      <c r="R141">
        <v>29.91905889755942</v>
      </c>
      <c r="S141">
        <v>809984571.29999995</v>
      </c>
      <c r="T141">
        <v>404992285.64999998</v>
      </c>
      <c r="U141">
        <v>202496142.82499999</v>
      </c>
      <c r="V141">
        <v>10124807.141249999</v>
      </c>
      <c r="W141">
        <v>5062403.5706249997</v>
      </c>
      <c r="X141">
        <v>2531201.7853124999</v>
      </c>
      <c r="Y141">
        <v>20249614.282499999</v>
      </c>
      <c r="Z141">
        <v>10124807.141249999</v>
      </c>
      <c r="AA141">
        <v>5062403.5706249997</v>
      </c>
      <c r="AB141">
        <v>321300000</v>
      </c>
      <c r="AC141">
        <v>22620125.92866087</v>
      </c>
      <c r="AD141" s="2">
        <f t="shared" si="2"/>
        <v>15.08008395244058</v>
      </c>
    </row>
    <row r="142" spans="1:30" x14ac:dyDescent="0.25">
      <c r="A142" t="s">
        <v>314</v>
      </c>
      <c r="B142" t="s">
        <v>315</v>
      </c>
      <c r="C142" t="s">
        <v>31</v>
      </c>
      <c r="D142">
        <v>2019</v>
      </c>
      <c r="E142">
        <v>38.030659450000002</v>
      </c>
      <c r="F142">
        <v>45.083524449999999</v>
      </c>
      <c r="G142">
        <v>21.315033700000001</v>
      </c>
      <c r="H142">
        <v>59.355083049999998</v>
      </c>
      <c r="I142">
        <v>16.7534861</v>
      </c>
      <c r="J142" t="s">
        <v>277</v>
      </c>
      <c r="K142">
        <v>230000</v>
      </c>
      <c r="L142" t="s">
        <v>315</v>
      </c>
      <c r="M142">
        <v>2018</v>
      </c>
      <c r="N142">
        <v>1.081</v>
      </c>
      <c r="O142">
        <v>17.145561651636989</v>
      </c>
      <c r="P142">
        <v>8.1062478780997349</v>
      </c>
      <c r="Q142">
        <v>22.573129501010179</v>
      </c>
      <c r="R142">
        <v>29.924411571900269</v>
      </c>
      <c r="S142">
        <v>1049646.2008199999</v>
      </c>
      <c r="T142">
        <v>524823.10040999996</v>
      </c>
      <c r="U142">
        <v>262411.55020499998</v>
      </c>
      <c r="V142">
        <v>13120.577510249999</v>
      </c>
      <c r="W142">
        <v>6560.2887551249996</v>
      </c>
      <c r="X142">
        <v>3280.1443775624998</v>
      </c>
      <c r="Y142">
        <v>26241.155020499998</v>
      </c>
      <c r="Z142">
        <v>13120.577510249999</v>
      </c>
      <c r="AA142">
        <v>6560.2887551249996</v>
      </c>
      <c r="AB142">
        <v>248630</v>
      </c>
      <c r="AC142">
        <v>18644.370119629391</v>
      </c>
      <c r="AD142" s="2">
        <f t="shared" si="2"/>
        <v>8.1062478780997349</v>
      </c>
    </row>
    <row r="143" spans="1:30" x14ac:dyDescent="0.25">
      <c r="A143" t="s">
        <v>316</v>
      </c>
      <c r="B143" t="s">
        <v>317</v>
      </c>
      <c r="C143" t="s">
        <v>31</v>
      </c>
      <c r="D143">
        <v>2019</v>
      </c>
      <c r="E143">
        <v>35.44884725</v>
      </c>
      <c r="F143">
        <v>35.130743850000002</v>
      </c>
      <c r="G143">
        <v>15.270967000000001</v>
      </c>
      <c r="H143">
        <v>45.900260549999999</v>
      </c>
      <c r="I143">
        <v>20.893613599999998</v>
      </c>
      <c r="J143" t="s">
        <v>277</v>
      </c>
      <c r="K143">
        <v>13000000</v>
      </c>
      <c r="L143" t="s">
        <v>317</v>
      </c>
      <c r="M143">
        <v>2021</v>
      </c>
      <c r="N143">
        <v>1.1919999999999999</v>
      </c>
      <c r="O143">
        <v>12.453443725175269</v>
      </c>
      <c r="P143">
        <v>5.4133817654279071</v>
      </c>
      <c r="Q143">
        <v>16.271113249721509</v>
      </c>
      <c r="R143">
        <v>30.035465484572089</v>
      </c>
      <c r="S143">
        <v>55300201.710000001</v>
      </c>
      <c r="T143">
        <v>27650100.855</v>
      </c>
      <c r="U143">
        <v>13825050.4275</v>
      </c>
      <c r="V143">
        <v>691252.52137500013</v>
      </c>
      <c r="W143">
        <v>345626.26068750012</v>
      </c>
      <c r="X143">
        <v>172813.13034375</v>
      </c>
      <c r="Y143">
        <v>1382505.04275</v>
      </c>
      <c r="Z143">
        <v>691252.52137500013</v>
      </c>
      <c r="AA143">
        <v>345626.26068750012</v>
      </c>
      <c r="AB143">
        <v>15496000</v>
      </c>
      <c r="AC143">
        <v>703739.62950562791</v>
      </c>
      <c r="AD143" s="2">
        <f t="shared" si="2"/>
        <v>5.4133817654279071</v>
      </c>
    </row>
    <row r="144" spans="1:30" x14ac:dyDescent="0.25">
      <c r="A144" t="s">
        <v>318</v>
      </c>
      <c r="B144" t="s">
        <v>319</v>
      </c>
      <c r="C144" t="s">
        <v>31</v>
      </c>
      <c r="D144">
        <v>2019</v>
      </c>
      <c r="E144">
        <v>36.183144149999997</v>
      </c>
      <c r="F144">
        <v>39.0098968</v>
      </c>
      <c r="G144">
        <v>15.73888045</v>
      </c>
      <c r="H144">
        <v>49.937300200000003</v>
      </c>
      <c r="I144">
        <v>16.354385449999999</v>
      </c>
      <c r="J144" t="s">
        <v>277</v>
      </c>
      <c r="K144">
        <v>31000000</v>
      </c>
      <c r="L144" t="s">
        <v>319</v>
      </c>
      <c r="M144">
        <v>2018</v>
      </c>
      <c r="N144">
        <v>1.732</v>
      </c>
      <c r="O144">
        <v>14.115007191910239</v>
      </c>
      <c r="P144">
        <v>5.6948218008196694</v>
      </c>
      <c r="Q144">
        <v>18.06888531598424</v>
      </c>
      <c r="R144">
        <v>30.48832234918034</v>
      </c>
      <c r="S144">
        <v>134601296.23800001</v>
      </c>
      <c r="T144">
        <v>67300648.119000003</v>
      </c>
      <c r="U144">
        <v>33650324.059500001</v>
      </c>
      <c r="V144">
        <v>1682516.202975</v>
      </c>
      <c r="W144">
        <v>841258.10148750013</v>
      </c>
      <c r="X144">
        <v>420629.05074375012</v>
      </c>
      <c r="Y144">
        <v>3365032.405950001</v>
      </c>
      <c r="Z144">
        <v>1682516.202975</v>
      </c>
      <c r="AA144">
        <v>841258.10148750013</v>
      </c>
      <c r="AB144">
        <v>53692000</v>
      </c>
      <c r="AC144">
        <v>1765394.7582540971</v>
      </c>
      <c r="AD144" s="2">
        <f t="shared" si="2"/>
        <v>5.6948218008196685</v>
      </c>
    </row>
    <row r="145" spans="1:30" x14ac:dyDescent="0.25">
      <c r="A145" t="s">
        <v>320</v>
      </c>
      <c r="B145" t="s">
        <v>321</v>
      </c>
      <c r="C145" t="s">
        <v>31</v>
      </c>
      <c r="D145">
        <v>2019</v>
      </c>
      <c r="E145">
        <v>39.793332650000004</v>
      </c>
      <c r="F145">
        <v>51.518063849999997</v>
      </c>
      <c r="G145">
        <v>21.503974849999999</v>
      </c>
      <c r="H145">
        <v>68.617035799999996</v>
      </c>
      <c r="I145">
        <v>14.7771332</v>
      </c>
      <c r="J145" t="s">
        <v>277</v>
      </c>
      <c r="K145">
        <v>150000</v>
      </c>
      <c r="L145" t="s">
        <v>321</v>
      </c>
      <c r="M145">
        <v>2017</v>
      </c>
      <c r="N145">
        <v>0.65500000000000003</v>
      </c>
      <c r="O145">
        <v>20.500754522669901</v>
      </c>
      <c r="P145">
        <v>8.55714824503284</v>
      </c>
      <c r="Q145">
        <v>27.305005310463589</v>
      </c>
      <c r="R145">
        <v>31.236184404967162</v>
      </c>
      <c r="S145">
        <v>716279.98770000006</v>
      </c>
      <c r="T145">
        <v>358139.99385000003</v>
      </c>
      <c r="U145">
        <v>179069.99692500001</v>
      </c>
      <c r="V145">
        <v>8953.4998462500007</v>
      </c>
      <c r="W145">
        <v>4476.7499231250004</v>
      </c>
      <c r="X145">
        <v>2238.3749615625002</v>
      </c>
      <c r="Y145">
        <v>17906.999692500001</v>
      </c>
      <c r="Z145">
        <v>8953.4998462500007</v>
      </c>
      <c r="AA145">
        <v>4476.7499231250004</v>
      </c>
      <c r="AB145">
        <v>98250</v>
      </c>
      <c r="AC145">
        <v>12835.722367549261</v>
      </c>
      <c r="AD145" s="2">
        <f t="shared" si="2"/>
        <v>8.5571482450328418</v>
      </c>
    </row>
    <row r="146" spans="1:30" x14ac:dyDescent="0.25">
      <c r="A146" t="s">
        <v>322</v>
      </c>
      <c r="B146" t="s">
        <v>323</v>
      </c>
      <c r="C146" t="s">
        <v>31</v>
      </c>
      <c r="D146">
        <v>2019</v>
      </c>
      <c r="E146">
        <v>39.343520599999998</v>
      </c>
      <c r="F146">
        <v>44.985337350000002</v>
      </c>
      <c r="G146">
        <v>20.365945750000002</v>
      </c>
      <c r="H146">
        <v>61.038216700000007</v>
      </c>
      <c r="I146">
        <v>17.244612350000001</v>
      </c>
      <c r="J146" t="s">
        <v>277</v>
      </c>
      <c r="K146">
        <v>90000</v>
      </c>
      <c r="L146" t="s">
        <v>323</v>
      </c>
      <c r="M146">
        <v>2012</v>
      </c>
      <c r="N146">
        <v>0.94399999999999995</v>
      </c>
      <c r="O146">
        <v>17.698815467276741</v>
      </c>
      <c r="P146">
        <v>8.0126800615360736</v>
      </c>
      <c r="Q146">
        <v>24.01458336123714</v>
      </c>
      <c r="R146">
        <v>31.330840538463921</v>
      </c>
      <c r="S146">
        <v>424910.02247999999</v>
      </c>
      <c r="T146">
        <v>212455.01123999999</v>
      </c>
      <c r="U146">
        <v>106227.50562</v>
      </c>
      <c r="V146">
        <v>5311.3752809999996</v>
      </c>
      <c r="W146">
        <v>2655.6876404999998</v>
      </c>
      <c r="X146">
        <v>1327.8438202499999</v>
      </c>
      <c r="Y146">
        <v>10622.750561999999</v>
      </c>
      <c r="Z146">
        <v>5311.3752809999996</v>
      </c>
      <c r="AA146">
        <v>2655.6876404999998</v>
      </c>
      <c r="AB146">
        <v>84960</v>
      </c>
      <c r="AC146">
        <v>7211.4120553824678</v>
      </c>
      <c r="AD146" s="2">
        <f t="shared" si="2"/>
        <v>8.0126800615360754</v>
      </c>
    </row>
    <row r="147" spans="1:30" x14ac:dyDescent="0.25">
      <c r="A147" t="s">
        <v>324</v>
      </c>
      <c r="B147" t="s">
        <v>325</v>
      </c>
      <c r="C147" t="s">
        <v>31</v>
      </c>
      <c r="D147">
        <v>2019</v>
      </c>
      <c r="E147">
        <v>39.961036</v>
      </c>
      <c r="F147">
        <v>46.730207700000001</v>
      </c>
      <c r="G147">
        <v>20.059738450000001</v>
      </c>
      <c r="H147">
        <v>62.679065549999997</v>
      </c>
      <c r="I147">
        <v>17.250799099999998</v>
      </c>
      <c r="J147" t="s">
        <v>277</v>
      </c>
      <c r="K147">
        <v>520000</v>
      </c>
      <c r="L147" t="s">
        <v>325</v>
      </c>
      <c r="M147">
        <v>2020</v>
      </c>
      <c r="N147">
        <v>1.405</v>
      </c>
      <c r="O147">
        <v>18.67387512187177</v>
      </c>
      <c r="P147">
        <v>8.0160793035103435</v>
      </c>
      <c r="Q147">
        <v>25.047203948899099</v>
      </c>
      <c r="R147">
        <v>31.944956696489651</v>
      </c>
      <c r="S147">
        <v>2493568.6464</v>
      </c>
      <c r="T147">
        <v>1246784.3232</v>
      </c>
      <c r="U147">
        <v>623392.16159999999</v>
      </c>
      <c r="V147">
        <v>31169.608080000002</v>
      </c>
      <c r="W147">
        <v>15584.804040000001</v>
      </c>
      <c r="X147">
        <v>7792.4020200000004</v>
      </c>
      <c r="Y147">
        <v>62339.216160000004</v>
      </c>
      <c r="Z147">
        <v>31169.608080000002</v>
      </c>
      <c r="AA147">
        <v>15584.804040000001</v>
      </c>
      <c r="AB147">
        <v>730600</v>
      </c>
      <c r="AC147">
        <v>41683.612378253783</v>
      </c>
      <c r="AD147" s="2">
        <f t="shared" si="2"/>
        <v>8.0160793035103435</v>
      </c>
    </row>
    <row r="148" spans="1:30" x14ac:dyDescent="0.25">
      <c r="A148" t="s">
        <v>326</v>
      </c>
      <c r="B148" t="s">
        <v>327</v>
      </c>
      <c r="C148" t="s">
        <v>31</v>
      </c>
      <c r="D148">
        <v>2019</v>
      </c>
      <c r="E148">
        <v>37.373854100000003</v>
      </c>
      <c r="F148">
        <v>28.928157800000001</v>
      </c>
      <c r="G148">
        <v>13.163150849999999</v>
      </c>
      <c r="H148">
        <v>42.287591050000003</v>
      </c>
      <c r="I148">
        <v>30.008609799999999</v>
      </c>
      <c r="J148" t="s">
        <v>277</v>
      </c>
      <c r="K148">
        <v>1500000</v>
      </c>
      <c r="L148" t="s">
        <v>327</v>
      </c>
      <c r="M148">
        <v>2020</v>
      </c>
      <c r="N148">
        <v>0.59399999999999997</v>
      </c>
      <c r="O148">
        <v>10.81156748998977</v>
      </c>
      <c r="P148">
        <v>4.9195767936419088</v>
      </c>
      <c r="Q148">
        <v>15.80450258143166</v>
      </c>
      <c r="R148">
        <v>32.454277306358087</v>
      </c>
      <c r="S148">
        <v>6727293.7379999999</v>
      </c>
      <c r="T148">
        <v>3363646.8689999999</v>
      </c>
      <c r="U148">
        <v>1681823.4345</v>
      </c>
      <c r="V148">
        <v>84091.171725000007</v>
      </c>
      <c r="W148">
        <v>42045.585862499996</v>
      </c>
      <c r="X148">
        <v>21022.792931249998</v>
      </c>
      <c r="Y148">
        <v>168182.34344999999</v>
      </c>
      <c r="Z148">
        <v>84091.171725000007</v>
      </c>
      <c r="AA148">
        <v>42045.585862499996</v>
      </c>
      <c r="AB148">
        <v>891000</v>
      </c>
      <c r="AC148">
        <v>73793.651904628641</v>
      </c>
      <c r="AD148" s="2">
        <f t="shared" si="2"/>
        <v>4.9195767936419097</v>
      </c>
    </row>
    <row r="149" spans="1:30" x14ac:dyDescent="0.25">
      <c r="A149" t="s">
        <v>328</v>
      </c>
      <c r="B149" t="s">
        <v>329</v>
      </c>
      <c r="C149" t="s">
        <v>31</v>
      </c>
      <c r="D149">
        <v>2019</v>
      </c>
      <c r="E149">
        <v>40.753985950000001</v>
      </c>
      <c r="F149">
        <v>42.933453149999998</v>
      </c>
      <c r="G149">
        <v>19.3512038</v>
      </c>
      <c r="H149">
        <v>49.491005450000003</v>
      </c>
      <c r="I149">
        <v>19.8159551</v>
      </c>
      <c r="J149" t="s">
        <v>277</v>
      </c>
      <c r="K149">
        <v>23000000</v>
      </c>
      <c r="L149" t="s">
        <v>329</v>
      </c>
      <c r="M149">
        <v>2020</v>
      </c>
      <c r="N149">
        <v>2.2280000000000002</v>
      </c>
      <c r="O149">
        <v>17.49709346460083</v>
      </c>
      <c r="P149">
        <v>7.8863868778078663</v>
      </c>
      <c r="Q149">
        <v>20.169557407606732</v>
      </c>
      <c r="R149">
        <v>32.867599072192142</v>
      </c>
      <c r="S149">
        <v>112481001.222</v>
      </c>
      <c r="T149">
        <v>56240500.611000001</v>
      </c>
      <c r="U149">
        <v>28120250.305500001</v>
      </c>
      <c r="V149">
        <v>1406012.5152749999</v>
      </c>
      <c r="W149">
        <v>703006.25763749995</v>
      </c>
      <c r="X149">
        <v>351503.12881874997</v>
      </c>
      <c r="Y149">
        <v>2812025.0305499998</v>
      </c>
      <c r="Z149">
        <v>1406012.5152749999</v>
      </c>
      <c r="AA149">
        <v>703006.25763749995</v>
      </c>
      <c r="AB149">
        <v>51244000.000000007</v>
      </c>
      <c r="AC149">
        <v>1813868.9818958091</v>
      </c>
      <c r="AD149" s="2">
        <f t="shared" si="2"/>
        <v>7.8863868778078663</v>
      </c>
    </row>
    <row r="150" spans="1:30" x14ac:dyDescent="0.25">
      <c r="A150" t="s">
        <v>330</v>
      </c>
      <c r="B150" t="s">
        <v>331</v>
      </c>
      <c r="C150" t="s">
        <v>31</v>
      </c>
      <c r="D150">
        <v>2019</v>
      </c>
      <c r="E150">
        <v>38.479849399999999</v>
      </c>
      <c r="F150">
        <v>34.305845650000002</v>
      </c>
      <c r="G150">
        <v>12.3303498</v>
      </c>
      <c r="H150">
        <v>53.123384600000001</v>
      </c>
      <c r="I150">
        <v>23.962226099999999</v>
      </c>
      <c r="J150" t="s">
        <v>277</v>
      </c>
      <c r="K150">
        <v>630000</v>
      </c>
      <c r="L150" t="s">
        <v>331</v>
      </c>
      <c r="M150">
        <v>2015</v>
      </c>
      <c r="N150">
        <v>0.81399999999999995</v>
      </c>
      <c r="O150">
        <v>13.20083774151645</v>
      </c>
      <c r="P150">
        <v>4.744700033533201</v>
      </c>
      <c r="Q150">
        <v>20.44179839026279</v>
      </c>
      <c r="R150">
        <v>33.7351493664668</v>
      </c>
      <c r="S150">
        <v>2909076.6146399998</v>
      </c>
      <c r="T150">
        <v>1454538.3073199999</v>
      </c>
      <c r="U150">
        <v>727269.15365999995</v>
      </c>
      <c r="V150">
        <v>36363.457683000001</v>
      </c>
      <c r="W150">
        <v>18181.7288415</v>
      </c>
      <c r="X150">
        <v>9090.8644207500001</v>
      </c>
      <c r="Y150">
        <v>72726.915366000001</v>
      </c>
      <c r="Z150">
        <v>36363.457683000001</v>
      </c>
      <c r="AA150">
        <v>18181.7288415</v>
      </c>
      <c r="AB150">
        <v>512819.99999999988</v>
      </c>
      <c r="AC150">
        <v>29891.610211259169</v>
      </c>
      <c r="AD150" s="2">
        <f t="shared" si="2"/>
        <v>4.744700033533201</v>
      </c>
    </row>
    <row r="151" spans="1:30" x14ac:dyDescent="0.25">
      <c r="A151" t="s">
        <v>332</v>
      </c>
      <c r="B151" t="s">
        <v>333</v>
      </c>
      <c r="C151" t="s">
        <v>31</v>
      </c>
      <c r="D151">
        <v>2019</v>
      </c>
      <c r="E151">
        <v>44.043243050000001</v>
      </c>
      <c r="F151">
        <v>45.953979500000003</v>
      </c>
      <c r="G151">
        <v>23.178165750000002</v>
      </c>
      <c r="H151">
        <v>52.68686615</v>
      </c>
      <c r="I151">
        <v>19.410607949999999</v>
      </c>
      <c r="J151" t="s">
        <v>277</v>
      </c>
      <c r="K151">
        <v>40000000</v>
      </c>
      <c r="L151" t="s">
        <v>333</v>
      </c>
      <c r="M151">
        <v>2021</v>
      </c>
      <c r="N151">
        <v>0.80900000000000005</v>
      </c>
      <c r="O151">
        <v>20.239622882332171</v>
      </c>
      <c r="P151">
        <v>10.20841587580435</v>
      </c>
      <c r="Q151">
        <v>23.20500451387268</v>
      </c>
      <c r="R151">
        <v>33.834827174195652</v>
      </c>
      <c r="S151">
        <v>211407566.63999999</v>
      </c>
      <c r="T151">
        <v>105703783.31999999</v>
      </c>
      <c r="U151">
        <v>52851891.659999996</v>
      </c>
      <c r="V151">
        <v>2642594.5830000001</v>
      </c>
      <c r="W151">
        <v>1321297.2915000001</v>
      </c>
      <c r="X151">
        <v>660648.64575000003</v>
      </c>
      <c r="Y151">
        <v>5285189.1660000002</v>
      </c>
      <c r="Z151">
        <v>2642594.5830000001</v>
      </c>
      <c r="AA151">
        <v>1321297.2915000001</v>
      </c>
      <c r="AB151">
        <v>32360000</v>
      </c>
      <c r="AC151">
        <v>4083366.3503217408</v>
      </c>
      <c r="AD151" s="2">
        <f t="shared" si="2"/>
        <v>10.208415875804352</v>
      </c>
    </row>
    <row r="152" spans="1:30" x14ac:dyDescent="0.25">
      <c r="A152" t="s">
        <v>334</v>
      </c>
      <c r="B152" t="s">
        <v>335</v>
      </c>
      <c r="C152" t="s">
        <v>31</v>
      </c>
      <c r="D152">
        <v>2019</v>
      </c>
      <c r="E152">
        <v>48.267798849999998</v>
      </c>
      <c r="F152">
        <v>59.474355250000002</v>
      </c>
      <c r="G152">
        <v>29.900088799999999</v>
      </c>
      <c r="H152">
        <v>68.267633200000006</v>
      </c>
      <c r="I152">
        <v>10.60197565</v>
      </c>
      <c r="J152" t="s">
        <v>277</v>
      </c>
      <c r="K152">
        <v>13700000</v>
      </c>
      <c r="L152" t="s">
        <v>335</v>
      </c>
      <c r="M152">
        <v>2017</v>
      </c>
      <c r="N152">
        <v>2.9740000000000002</v>
      </c>
      <c r="O152">
        <v>28.706962159404419</v>
      </c>
      <c r="P152">
        <v>14.432114717955381</v>
      </c>
      <c r="Q152">
        <v>32.951283872631819</v>
      </c>
      <c r="R152">
        <v>33.835684132044619</v>
      </c>
      <c r="S152">
        <v>79352261.309400007</v>
      </c>
      <c r="T152">
        <v>39676130.654700004</v>
      </c>
      <c r="U152">
        <v>19838065.327350002</v>
      </c>
      <c r="V152">
        <v>991903.26636750018</v>
      </c>
      <c r="W152">
        <v>495951.63318375009</v>
      </c>
      <c r="X152">
        <v>247975.81659187499</v>
      </c>
      <c r="Y152">
        <v>1983806.5327349999</v>
      </c>
      <c r="Z152">
        <v>991903.26636750018</v>
      </c>
      <c r="AA152">
        <v>495951.63318375009</v>
      </c>
      <c r="AB152">
        <v>40743800</v>
      </c>
      <c r="AC152">
        <v>1977199.716359887</v>
      </c>
      <c r="AD152" s="2">
        <f t="shared" si="2"/>
        <v>14.432114717955381</v>
      </c>
    </row>
    <row r="153" spans="1:30" x14ac:dyDescent="0.25">
      <c r="A153" t="s">
        <v>336</v>
      </c>
      <c r="B153" t="s">
        <v>337</v>
      </c>
      <c r="C153" t="s">
        <v>31</v>
      </c>
      <c r="D153">
        <v>2019</v>
      </c>
      <c r="E153">
        <v>38.209477450000001</v>
      </c>
      <c r="F153">
        <v>26.321118999999999</v>
      </c>
      <c r="G153">
        <v>11.4375512</v>
      </c>
      <c r="H153">
        <v>41.3478602</v>
      </c>
      <c r="I153">
        <v>29.922029049999999</v>
      </c>
      <c r="J153" t="s">
        <v>277</v>
      </c>
      <c r="K153">
        <v>980000</v>
      </c>
      <c r="L153" t="s">
        <v>337</v>
      </c>
      <c r="M153">
        <v>2017</v>
      </c>
      <c r="N153">
        <v>0.35</v>
      </c>
      <c r="O153">
        <v>10.05716202889267</v>
      </c>
      <c r="P153">
        <v>4.3702285465962047</v>
      </c>
      <c r="Q153">
        <v>15.79880131917653</v>
      </c>
      <c r="R153">
        <v>33.839248903403799</v>
      </c>
      <c r="S153">
        <v>4493434.5481200004</v>
      </c>
      <c r="T153">
        <v>2246717.2740600002</v>
      </c>
      <c r="U153">
        <v>1123358.6370300001</v>
      </c>
      <c r="V153">
        <v>56167.931851499998</v>
      </c>
      <c r="W153">
        <v>28083.965925749999</v>
      </c>
      <c r="X153">
        <v>14041.982962874999</v>
      </c>
      <c r="Y153">
        <v>112335.863703</v>
      </c>
      <c r="Z153">
        <v>56167.931851499998</v>
      </c>
      <c r="AA153">
        <v>28083.965925749999</v>
      </c>
      <c r="AB153">
        <v>343000</v>
      </c>
      <c r="AC153">
        <v>42828.239756642797</v>
      </c>
      <c r="AD153" s="2">
        <f t="shared" si="2"/>
        <v>4.3702285465962039</v>
      </c>
    </row>
    <row r="154" spans="1:30" x14ac:dyDescent="0.25">
      <c r="A154" t="s">
        <v>338</v>
      </c>
      <c r="B154" t="s">
        <v>339</v>
      </c>
      <c r="C154" t="s">
        <v>31</v>
      </c>
      <c r="D154">
        <v>2019</v>
      </c>
      <c r="E154">
        <v>42.854136449999999</v>
      </c>
      <c r="F154">
        <v>49.28700765</v>
      </c>
      <c r="G154">
        <v>21.03577795</v>
      </c>
      <c r="H154">
        <v>63.536759900000007</v>
      </c>
      <c r="I154">
        <v>16.27010675</v>
      </c>
      <c r="J154" t="s">
        <v>277</v>
      </c>
      <c r="K154">
        <v>380000</v>
      </c>
      <c r="L154" t="s">
        <v>339</v>
      </c>
      <c r="M154">
        <v>2018</v>
      </c>
      <c r="N154">
        <v>0.79500000000000004</v>
      </c>
      <c r="O154">
        <v>21.12152151045294</v>
      </c>
      <c r="P154">
        <v>9.0147009860120129</v>
      </c>
      <c r="Q154">
        <v>27.228129783454889</v>
      </c>
      <c r="R154">
        <v>33.839435463987982</v>
      </c>
      <c r="S154">
        <v>1954148.62212</v>
      </c>
      <c r="T154">
        <v>977074.31106000009</v>
      </c>
      <c r="U154">
        <v>488537.15552999999</v>
      </c>
      <c r="V154">
        <v>24426.857776500001</v>
      </c>
      <c r="W154">
        <v>12213.42888825</v>
      </c>
      <c r="X154">
        <v>6106.7144441250002</v>
      </c>
      <c r="Y154">
        <v>48853.715553000002</v>
      </c>
      <c r="Z154">
        <v>24426.857776500001</v>
      </c>
      <c r="AA154">
        <v>12213.42888825</v>
      </c>
      <c r="AB154">
        <v>302100</v>
      </c>
      <c r="AC154">
        <v>34255.863746845651</v>
      </c>
      <c r="AD154" s="2">
        <f t="shared" si="2"/>
        <v>9.0147009860120146</v>
      </c>
    </row>
    <row r="155" spans="1:30" x14ac:dyDescent="0.25">
      <c r="A155" t="s">
        <v>340</v>
      </c>
      <c r="B155" t="s">
        <v>341</v>
      </c>
      <c r="C155" t="s">
        <v>31</v>
      </c>
      <c r="D155">
        <v>2019</v>
      </c>
      <c r="E155">
        <v>45.983112900000002</v>
      </c>
      <c r="F155">
        <v>58.693445449999992</v>
      </c>
      <c r="G155">
        <v>25.388284299999999</v>
      </c>
      <c r="H155">
        <v>66.522206899999986</v>
      </c>
      <c r="I155">
        <v>10.163121500000001</v>
      </c>
      <c r="J155" t="s">
        <v>277</v>
      </c>
      <c r="K155">
        <v>6500000</v>
      </c>
      <c r="L155" t="s">
        <v>341</v>
      </c>
      <c r="M155">
        <v>2016</v>
      </c>
      <c r="N155">
        <v>3.6779999999999999</v>
      </c>
      <c r="O155">
        <v>26.989073286173412</v>
      </c>
      <c r="P155">
        <v>11.67432343304198</v>
      </c>
      <c r="Q155">
        <v>30.588981502398578</v>
      </c>
      <c r="R155">
        <v>34.308789466958032</v>
      </c>
      <c r="S155">
        <v>35866828.062000006</v>
      </c>
      <c r="T155">
        <v>17933414.030999999</v>
      </c>
      <c r="U155">
        <v>8966707.0155000016</v>
      </c>
      <c r="V155">
        <v>448335.35077500012</v>
      </c>
      <c r="W155">
        <v>224167.67538750009</v>
      </c>
      <c r="X155">
        <v>112083.83769375</v>
      </c>
      <c r="Y155">
        <v>896670.70155000023</v>
      </c>
      <c r="Z155">
        <v>448335.35077500012</v>
      </c>
      <c r="AA155">
        <v>224167.67538750009</v>
      </c>
      <c r="AB155">
        <v>23907000</v>
      </c>
      <c r="AC155">
        <v>758831.02314772841</v>
      </c>
      <c r="AD155" s="2">
        <f t="shared" si="2"/>
        <v>11.674323433041977</v>
      </c>
    </row>
    <row r="156" spans="1:30" x14ac:dyDescent="0.25">
      <c r="A156" t="s">
        <v>342</v>
      </c>
      <c r="B156" t="s">
        <v>343</v>
      </c>
      <c r="C156" t="s">
        <v>31</v>
      </c>
      <c r="D156">
        <v>2019</v>
      </c>
      <c r="E156">
        <v>38.259707300000002</v>
      </c>
      <c r="F156">
        <v>20.453679699999999</v>
      </c>
      <c r="G156">
        <v>9.9470644000000004</v>
      </c>
      <c r="H156">
        <v>35.196336199999998</v>
      </c>
      <c r="I156">
        <v>26.81713405</v>
      </c>
      <c r="J156" t="s">
        <v>277</v>
      </c>
      <c r="K156">
        <v>160000</v>
      </c>
      <c r="L156" t="s">
        <v>343</v>
      </c>
      <c r="M156">
        <v>2020</v>
      </c>
      <c r="N156">
        <v>0.55400000000000005</v>
      </c>
      <c r="O156">
        <v>7.825517985299518</v>
      </c>
      <c r="P156">
        <v>3.805717724382502</v>
      </c>
      <c r="Q156">
        <v>13.46601521044394</v>
      </c>
      <c r="R156">
        <v>34.453989575617499</v>
      </c>
      <c r="S156">
        <v>734586.38016000006</v>
      </c>
      <c r="T156">
        <v>367293.19007999997</v>
      </c>
      <c r="U156">
        <v>183646.59503999999</v>
      </c>
      <c r="V156">
        <v>9182.3297520000015</v>
      </c>
      <c r="W156">
        <v>4591.1648760000007</v>
      </c>
      <c r="X156">
        <v>2295.5824379999999</v>
      </c>
      <c r="Y156">
        <v>18364.659503999999</v>
      </c>
      <c r="Z156">
        <v>9182.3297520000015</v>
      </c>
      <c r="AA156">
        <v>4591.1648760000007</v>
      </c>
      <c r="AB156">
        <v>88640.000000000015</v>
      </c>
      <c r="AC156">
        <v>6089.1483590120024</v>
      </c>
      <c r="AD156" s="2">
        <f t="shared" si="2"/>
        <v>3.8057177243825011</v>
      </c>
    </row>
    <row r="157" spans="1:30" x14ac:dyDescent="0.25">
      <c r="A157" t="s">
        <v>344</v>
      </c>
      <c r="B157" t="s">
        <v>345</v>
      </c>
      <c r="C157" t="s">
        <v>31</v>
      </c>
      <c r="D157">
        <v>2019</v>
      </c>
      <c r="E157">
        <v>43.69959145</v>
      </c>
      <c r="F157">
        <v>43.524627899999999</v>
      </c>
      <c r="G157">
        <v>21.088987800000002</v>
      </c>
      <c r="H157">
        <v>51.489389400000007</v>
      </c>
      <c r="I157">
        <v>20.213638599999999</v>
      </c>
      <c r="J157" t="s">
        <v>277</v>
      </c>
      <c r="K157">
        <v>1600000</v>
      </c>
      <c r="L157" t="s">
        <v>345</v>
      </c>
      <c r="M157">
        <v>2018</v>
      </c>
      <c r="N157">
        <v>0.60099999999999998</v>
      </c>
      <c r="O157">
        <v>19.020084572432712</v>
      </c>
      <c r="P157">
        <v>9.2158015095403432</v>
      </c>
      <c r="Q157">
        <v>22.500652807899609</v>
      </c>
      <c r="R157">
        <v>34.483789940459658</v>
      </c>
      <c r="S157">
        <v>8390321.5583999995</v>
      </c>
      <c r="T157">
        <v>4195160.7791999998</v>
      </c>
      <c r="U157">
        <v>2097580.3895999999</v>
      </c>
      <c r="V157">
        <v>104879.01948</v>
      </c>
      <c r="W157">
        <v>52439.509740000001</v>
      </c>
      <c r="X157">
        <v>26219.754870000001</v>
      </c>
      <c r="Y157">
        <v>209758.03896000001</v>
      </c>
      <c r="Z157">
        <v>104879.01948</v>
      </c>
      <c r="AA157">
        <v>52439.509740000001</v>
      </c>
      <c r="AB157">
        <v>961600</v>
      </c>
      <c r="AC157">
        <v>147452.82415264551</v>
      </c>
      <c r="AD157" s="2">
        <f t="shared" si="2"/>
        <v>9.2158015095403449</v>
      </c>
    </row>
    <row r="158" spans="1:30" x14ac:dyDescent="0.25">
      <c r="A158" t="s">
        <v>346</v>
      </c>
      <c r="B158" t="s">
        <v>347</v>
      </c>
      <c r="C158" t="s">
        <v>31</v>
      </c>
      <c r="D158">
        <v>2019</v>
      </c>
      <c r="E158">
        <v>38.908631700000001</v>
      </c>
      <c r="F158">
        <v>45.467808099999999</v>
      </c>
      <c r="G158">
        <v>11.25526075</v>
      </c>
      <c r="H158">
        <v>58.765305799999993</v>
      </c>
      <c r="I158">
        <v>16.777615449999999</v>
      </c>
      <c r="J158" t="s">
        <v>277</v>
      </c>
      <c r="K158">
        <v>3200000</v>
      </c>
      <c r="L158" t="s">
        <v>347</v>
      </c>
      <c r="M158">
        <v>2014</v>
      </c>
      <c r="N158">
        <v>2.1469999999999998</v>
      </c>
      <c r="O158">
        <v>17.690901995691771</v>
      </c>
      <c r="P158">
        <v>4.3792679520921576</v>
      </c>
      <c r="Q158">
        <v>22.86477640110073</v>
      </c>
      <c r="R158">
        <v>34.529363747907837</v>
      </c>
      <c r="S158">
        <v>14940914.572799999</v>
      </c>
      <c r="T158">
        <v>7470457.2863999996</v>
      </c>
      <c r="U158">
        <v>3735228.6431999998</v>
      </c>
      <c r="V158">
        <v>186761.43216</v>
      </c>
      <c r="W158">
        <v>93380.716080000013</v>
      </c>
      <c r="X158">
        <v>46690.358040000006</v>
      </c>
      <c r="Y158">
        <v>373522.86432000011</v>
      </c>
      <c r="Z158">
        <v>186761.43216</v>
      </c>
      <c r="AA158">
        <v>93380.716080000013</v>
      </c>
      <c r="AB158">
        <v>6870399.9999999991</v>
      </c>
      <c r="AC158">
        <v>140136.57446694901</v>
      </c>
      <c r="AD158" s="2">
        <f t="shared" si="2"/>
        <v>4.3792679520921567</v>
      </c>
    </row>
    <row r="159" spans="1:30" x14ac:dyDescent="0.25">
      <c r="A159" t="s">
        <v>348</v>
      </c>
      <c r="B159" t="s">
        <v>349</v>
      </c>
      <c r="C159" t="s">
        <v>31</v>
      </c>
      <c r="D159">
        <v>2019</v>
      </c>
      <c r="E159">
        <v>45.074936800000003</v>
      </c>
      <c r="F159">
        <v>52.787306549999997</v>
      </c>
      <c r="G159">
        <v>23.255998649999999</v>
      </c>
      <c r="H159">
        <v>63.979127400000003</v>
      </c>
      <c r="I159">
        <v>11.6801113</v>
      </c>
      <c r="J159" t="s">
        <v>277</v>
      </c>
      <c r="K159">
        <v>5300000</v>
      </c>
      <c r="L159" t="s">
        <v>349</v>
      </c>
      <c r="M159">
        <v>2018</v>
      </c>
      <c r="N159">
        <v>4.1680000000000001</v>
      </c>
      <c r="O159">
        <v>23.793845065834759</v>
      </c>
      <c r="P159">
        <v>10.48262669369635</v>
      </c>
      <c r="Q159">
        <v>28.838551240741481</v>
      </c>
      <c r="R159">
        <v>34.592310106303643</v>
      </c>
      <c r="S159">
        <v>28667659.8048</v>
      </c>
      <c r="T159">
        <v>14333829.9024</v>
      </c>
      <c r="U159">
        <v>7166914.9512</v>
      </c>
      <c r="V159">
        <v>358345.74755999999</v>
      </c>
      <c r="W159">
        <v>179172.87377999999</v>
      </c>
      <c r="X159">
        <v>89586.436890000012</v>
      </c>
      <c r="Y159">
        <v>716691.49512000009</v>
      </c>
      <c r="Z159">
        <v>358345.74755999999</v>
      </c>
      <c r="AA159">
        <v>179172.87377999999</v>
      </c>
      <c r="AB159">
        <v>22090400</v>
      </c>
      <c r="AC159">
        <v>555579.21476590668</v>
      </c>
      <c r="AD159" s="2">
        <f t="shared" si="2"/>
        <v>10.482626693696353</v>
      </c>
    </row>
    <row r="160" spans="1:30" x14ac:dyDescent="0.25">
      <c r="A160" t="s">
        <v>350</v>
      </c>
      <c r="B160" t="s">
        <v>351</v>
      </c>
      <c r="C160" t="s">
        <v>31</v>
      </c>
      <c r="D160">
        <v>2019</v>
      </c>
      <c r="E160">
        <v>45.140125949999998</v>
      </c>
      <c r="F160">
        <v>52.712227600000013</v>
      </c>
      <c r="G160">
        <v>23.343507750000001</v>
      </c>
      <c r="H160">
        <v>64.131106000000003</v>
      </c>
      <c r="I160">
        <v>11.56560945</v>
      </c>
      <c r="J160" t="s">
        <v>277</v>
      </c>
      <c r="K160">
        <v>480000</v>
      </c>
      <c r="L160" t="s">
        <v>351</v>
      </c>
      <c r="M160">
        <v>2021</v>
      </c>
      <c r="N160">
        <v>2.7679999999999998</v>
      </c>
      <c r="O160">
        <v>23.79436592969066</v>
      </c>
      <c r="P160">
        <v>10.537288799498009</v>
      </c>
      <c r="Q160">
        <v>28.948862021528011</v>
      </c>
      <c r="R160">
        <v>34.60283715050199</v>
      </c>
      <c r="S160">
        <v>2600071.2547200001</v>
      </c>
      <c r="T160">
        <v>1300035.62736</v>
      </c>
      <c r="U160">
        <v>650017.81368000002</v>
      </c>
      <c r="V160">
        <v>32500.890684000002</v>
      </c>
      <c r="W160">
        <v>16250.445342000001</v>
      </c>
      <c r="X160">
        <v>8125.2226710000004</v>
      </c>
      <c r="Y160">
        <v>65001.781368000004</v>
      </c>
      <c r="Z160">
        <v>32500.890684000002</v>
      </c>
      <c r="AA160">
        <v>16250.445342000001</v>
      </c>
      <c r="AB160">
        <v>1328640</v>
      </c>
      <c r="AC160">
        <v>50578.986237590463</v>
      </c>
      <c r="AD160" s="2">
        <f t="shared" si="2"/>
        <v>10.537288799498013</v>
      </c>
    </row>
    <row r="161" spans="1:30" x14ac:dyDescent="0.25">
      <c r="A161" t="s">
        <v>352</v>
      </c>
      <c r="B161" t="s">
        <v>353</v>
      </c>
      <c r="C161" t="s">
        <v>31</v>
      </c>
      <c r="D161">
        <v>2019</v>
      </c>
      <c r="E161">
        <v>45.062947450000003</v>
      </c>
      <c r="F161">
        <v>48.837605750000002</v>
      </c>
      <c r="G161">
        <v>22.234984149999999</v>
      </c>
      <c r="H161">
        <v>60.325642899999998</v>
      </c>
      <c r="I161">
        <v>17.065993200000001</v>
      </c>
      <c r="J161" t="s">
        <v>277</v>
      </c>
      <c r="K161">
        <v>43000</v>
      </c>
      <c r="L161" t="s">
        <v>353</v>
      </c>
      <c r="M161">
        <v>2018</v>
      </c>
      <c r="N161">
        <v>3.0339999999999998</v>
      </c>
      <c r="O161">
        <v>22.007664614960682</v>
      </c>
      <c r="P161">
        <v>10.01973922303033</v>
      </c>
      <c r="Q161">
        <v>27.184512758901651</v>
      </c>
      <c r="R161">
        <v>35.043208226969668</v>
      </c>
      <c r="S161">
        <v>232524.808842</v>
      </c>
      <c r="T161">
        <v>116262.404421</v>
      </c>
      <c r="U161">
        <v>58131.2022105</v>
      </c>
      <c r="V161">
        <v>2906.5601105249998</v>
      </c>
      <c r="W161">
        <v>1453.2800552624999</v>
      </c>
      <c r="X161">
        <v>726.64002763125006</v>
      </c>
      <c r="Y161">
        <v>5813.1202210500014</v>
      </c>
      <c r="Z161">
        <v>2906.5601105249998</v>
      </c>
      <c r="AA161">
        <v>1453.2800552624999</v>
      </c>
      <c r="AB161">
        <v>130462</v>
      </c>
      <c r="AC161">
        <v>4308.4878659030419</v>
      </c>
      <c r="AD161" s="2">
        <f t="shared" si="2"/>
        <v>10.01973922303033</v>
      </c>
    </row>
    <row r="162" spans="1:30" x14ac:dyDescent="0.25">
      <c r="A162" t="s">
        <v>354</v>
      </c>
      <c r="B162" t="s">
        <v>355</v>
      </c>
      <c r="C162" t="s">
        <v>31</v>
      </c>
      <c r="D162">
        <v>2019</v>
      </c>
      <c r="E162">
        <v>40.871264099999998</v>
      </c>
      <c r="F162">
        <v>41.063687899999998</v>
      </c>
      <c r="G162">
        <v>13.3131182</v>
      </c>
      <c r="H162">
        <v>54.696133449999998</v>
      </c>
      <c r="I162">
        <v>18.954018300000001</v>
      </c>
      <c r="J162" t="s">
        <v>277</v>
      </c>
      <c r="K162">
        <v>6000000</v>
      </c>
      <c r="L162" t="s">
        <v>355</v>
      </c>
      <c r="M162">
        <v>2019</v>
      </c>
      <c r="N162">
        <v>3.1110000000000002</v>
      </c>
      <c r="O162">
        <v>16.783248330808739</v>
      </c>
      <c r="P162">
        <v>5.4412396994671646</v>
      </c>
      <c r="Q162">
        <v>22.355001154837939</v>
      </c>
      <c r="R162">
        <v>35.43002440053283</v>
      </c>
      <c r="S162">
        <v>29427310.151999999</v>
      </c>
      <c r="T162">
        <v>14713655.075999999</v>
      </c>
      <c r="U162">
        <v>7356827.5379999997</v>
      </c>
      <c r="V162">
        <v>367841.37689999997</v>
      </c>
      <c r="W162">
        <v>183920.68844999999</v>
      </c>
      <c r="X162">
        <v>91960.344224999993</v>
      </c>
      <c r="Y162">
        <v>735682.75379999995</v>
      </c>
      <c r="Z162">
        <v>367841.37689999997</v>
      </c>
      <c r="AA162">
        <v>183920.68844999999</v>
      </c>
      <c r="AB162">
        <v>18666000</v>
      </c>
      <c r="AC162">
        <v>326474.38196802989</v>
      </c>
      <c r="AD162" s="2">
        <f t="shared" si="2"/>
        <v>5.4412396994671646</v>
      </c>
    </row>
    <row r="163" spans="1:30" x14ac:dyDescent="0.25">
      <c r="A163" t="s">
        <v>356</v>
      </c>
      <c r="B163" t="s">
        <v>357</v>
      </c>
      <c r="C163" t="s">
        <v>31</v>
      </c>
      <c r="D163">
        <v>2019</v>
      </c>
      <c r="E163">
        <v>41.720058950000002</v>
      </c>
      <c r="F163">
        <v>28.790087700000001</v>
      </c>
      <c r="G163">
        <v>14.99068405</v>
      </c>
      <c r="H163">
        <v>53.197283849999998</v>
      </c>
      <c r="I163">
        <v>26.072456450000001</v>
      </c>
      <c r="J163" t="s">
        <v>277</v>
      </c>
      <c r="K163">
        <v>8000</v>
      </c>
      <c r="L163" t="s">
        <v>357</v>
      </c>
      <c r="M163">
        <v>2015</v>
      </c>
      <c r="N163">
        <v>1.25</v>
      </c>
      <c r="O163">
        <v>12.0112415601967</v>
      </c>
      <c r="P163">
        <v>6.2541222226682471</v>
      </c>
      <c r="Q163">
        <v>22.19393818201883</v>
      </c>
      <c r="R163">
        <v>35.465936727331751</v>
      </c>
      <c r="S163">
        <v>40051.256591999998</v>
      </c>
      <c r="T163">
        <v>20025.628295999999</v>
      </c>
      <c r="U163">
        <v>10012.814147999999</v>
      </c>
      <c r="V163">
        <v>500.6407074</v>
      </c>
      <c r="W163">
        <v>250.3203537</v>
      </c>
      <c r="X163">
        <v>125.16017685</v>
      </c>
      <c r="Y163">
        <v>1001.2814148</v>
      </c>
      <c r="Z163">
        <v>500.6407074</v>
      </c>
      <c r="AA163">
        <v>250.3203537</v>
      </c>
      <c r="AB163">
        <v>10000</v>
      </c>
      <c r="AC163">
        <v>500.32977781345983</v>
      </c>
      <c r="AD163" s="2">
        <f t="shared" si="2"/>
        <v>6.2541222226682471</v>
      </c>
    </row>
    <row r="164" spans="1:30" x14ac:dyDescent="0.25">
      <c r="A164" t="s">
        <v>358</v>
      </c>
      <c r="B164" t="s">
        <v>359</v>
      </c>
      <c r="C164" t="s">
        <v>31</v>
      </c>
      <c r="D164">
        <v>2019</v>
      </c>
      <c r="E164">
        <v>43.6707076</v>
      </c>
      <c r="F164">
        <v>39.985066250000003</v>
      </c>
      <c r="G164">
        <v>17.86591945</v>
      </c>
      <c r="H164">
        <v>57.401213100000007</v>
      </c>
      <c r="I164">
        <v>23.318189650000001</v>
      </c>
      <c r="J164" t="s">
        <v>277</v>
      </c>
      <c r="K164">
        <v>1500000</v>
      </c>
      <c r="L164" t="s">
        <v>359</v>
      </c>
      <c r="M164">
        <v>2018</v>
      </c>
      <c r="N164">
        <v>0.34799999999999998</v>
      </c>
      <c r="O164">
        <v>17.46176136570379</v>
      </c>
      <c r="P164">
        <v>7.8021734430610286</v>
      </c>
      <c r="Q164">
        <v>25.067515931753899</v>
      </c>
      <c r="R164">
        <v>35.868534156938971</v>
      </c>
      <c r="S164">
        <v>7860727.3679999998</v>
      </c>
      <c r="T164">
        <v>3930363.6839999999</v>
      </c>
      <c r="U164">
        <v>1965181.8419999999</v>
      </c>
      <c r="V164">
        <v>98259.092100000009</v>
      </c>
      <c r="W164">
        <v>49129.546049999997</v>
      </c>
      <c r="X164">
        <v>24564.773024999999</v>
      </c>
      <c r="Y164">
        <v>196518.18419999999</v>
      </c>
      <c r="Z164">
        <v>98259.092100000009</v>
      </c>
      <c r="AA164">
        <v>49129.546049999997</v>
      </c>
      <c r="AB164">
        <v>521999.99999999988</v>
      </c>
      <c r="AC164">
        <v>117032.60164591541</v>
      </c>
      <c r="AD164" s="2">
        <f t="shared" si="2"/>
        <v>7.8021734430610268</v>
      </c>
    </row>
    <row r="165" spans="1:30" x14ac:dyDescent="0.25">
      <c r="A165" t="s">
        <v>360</v>
      </c>
      <c r="B165" t="s">
        <v>361</v>
      </c>
      <c r="C165" t="s">
        <v>31</v>
      </c>
      <c r="D165">
        <v>2019</v>
      </c>
      <c r="E165">
        <v>44.107036999999998</v>
      </c>
      <c r="F165">
        <v>49.343884150000001</v>
      </c>
      <c r="G165">
        <v>16.598836599999998</v>
      </c>
      <c r="H165">
        <v>56.331707700000003</v>
      </c>
      <c r="I165">
        <v>11.18038505</v>
      </c>
      <c r="J165" t="s">
        <v>277</v>
      </c>
      <c r="K165">
        <v>2100000</v>
      </c>
      <c r="L165" t="s">
        <v>361</v>
      </c>
      <c r="M165">
        <v>2015</v>
      </c>
      <c r="N165">
        <v>2.1030000000000002</v>
      </c>
      <c r="O165">
        <v>21.764125239277639</v>
      </c>
      <c r="P165">
        <v>7.3212550007315409</v>
      </c>
      <c r="Q165">
        <v>24.846247157970851</v>
      </c>
      <c r="R165">
        <v>36.785781999268458</v>
      </c>
      <c r="S165">
        <v>11114973.323999999</v>
      </c>
      <c r="T165">
        <v>5557486.6619999995</v>
      </c>
      <c r="U165">
        <v>2778743.3309999998</v>
      </c>
      <c r="V165">
        <v>138937.16654999999</v>
      </c>
      <c r="W165">
        <v>69468.583275000012</v>
      </c>
      <c r="X165">
        <v>34734.291637500013</v>
      </c>
      <c r="Y165">
        <v>277874.33309999999</v>
      </c>
      <c r="Z165">
        <v>138937.16654999999</v>
      </c>
      <c r="AA165">
        <v>69468.583275000012</v>
      </c>
      <c r="AB165">
        <v>4416300</v>
      </c>
      <c r="AC165">
        <v>153746.35501536241</v>
      </c>
      <c r="AD165" s="2">
        <f t="shared" si="2"/>
        <v>7.3212550007315436</v>
      </c>
    </row>
    <row r="166" spans="1:30" x14ac:dyDescent="0.25">
      <c r="A166" t="s">
        <v>362</v>
      </c>
      <c r="B166" t="s">
        <v>363</v>
      </c>
      <c r="C166" t="s">
        <v>31</v>
      </c>
      <c r="D166">
        <v>2019</v>
      </c>
      <c r="E166">
        <v>44.4232692</v>
      </c>
      <c r="F166">
        <v>47.494949300000002</v>
      </c>
      <c r="G166">
        <v>16.774034400000001</v>
      </c>
      <c r="H166">
        <v>64.278761700000004</v>
      </c>
      <c r="I166">
        <v>18.783094949999999</v>
      </c>
      <c r="J166" t="s">
        <v>277</v>
      </c>
      <c r="K166">
        <v>2200000</v>
      </c>
      <c r="L166" t="s">
        <v>363</v>
      </c>
      <c r="M166">
        <v>2021</v>
      </c>
      <c r="N166">
        <v>5.4050000000000002</v>
      </c>
      <c r="O166">
        <v>21.098809183942521</v>
      </c>
      <c r="P166">
        <v>7.4515744572126046</v>
      </c>
      <c r="Q166">
        <v>28.554727348417501</v>
      </c>
      <c r="R166">
        <v>36.971694742787392</v>
      </c>
      <c r="S166">
        <v>11727743.0688</v>
      </c>
      <c r="T166">
        <v>5863871.5343999993</v>
      </c>
      <c r="U166">
        <v>2931935.7672000001</v>
      </c>
      <c r="V166">
        <v>146596.78836000001</v>
      </c>
      <c r="W166">
        <v>73298.394179999988</v>
      </c>
      <c r="X166">
        <v>36649.197089999987</v>
      </c>
      <c r="Y166">
        <v>293193.57672000001</v>
      </c>
      <c r="Z166">
        <v>146596.78836000001</v>
      </c>
      <c r="AA166">
        <v>73298.394179999988</v>
      </c>
      <c r="AB166">
        <v>11891000</v>
      </c>
      <c r="AC166">
        <v>163934.63805867729</v>
      </c>
      <c r="AD166" s="2">
        <f t="shared" si="2"/>
        <v>7.4515744572126037</v>
      </c>
    </row>
    <row r="167" spans="1:30" x14ac:dyDescent="0.25">
      <c r="A167" t="s">
        <v>364</v>
      </c>
      <c r="B167" t="s">
        <v>365</v>
      </c>
      <c r="C167" t="s">
        <v>31</v>
      </c>
      <c r="D167">
        <v>2019</v>
      </c>
      <c r="E167">
        <v>46.194905900000002</v>
      </c>
      <c r="F167">
        <v>50.46990069999999</v>
      </c>
      <c r="G167">
        <v>18.781655600000001</v>
      </c>
      <c r="H167">
        <v>63.904983799999997</v>
      </c>
      <c r="I167">
        <v>17.517594899999999</v>
      </c>
      <c r="J167" t="s">
        <v>277</v>
      </c>
      <c r="K167">
        <v>2000000</v>
      </c>
      <c r="L167" t="s">
        <v>365</v>
      </c>
      <c r="M167">
        <v>2018</v>
      </c>
      <c r="N167">
        <v>0.55000000000000004</v>
      </c>
      <c r="O167">
        <v>23.314523136188441</v>
      </c>
      <c r="P167">
        <v>8.6761681308820808</v>
      </c>
      <c r="Q167">
        <v>29.520847131820251</v>
      </c>
      <c r="R167">
        <v>37.518737769117919</v>
      </c>
      <c r="S167">
        <v>11086777.415999999</v>
      </c>
      <c r="T167">
        <v>5543388.7079999996</v>
      </c>
      <c r="U167">
        <v>2771694.3539999998</v>
      </c>
      <c r="V167">
        <v>138584.71770000001</v>
      </c>
      <c r="W167">
        <v>69292.358850000004</v>
      </c>
      <c r="X167">
        <v>34646.179425000002</v>
      </c>
      <c r="Y167">
        <v>277169.43540000002</v>
      </c>
      <c r="Z167">
        <v>138584.71770000001</v>
      </c>
      <c r="AA167">
        <v>69292.358850000004</v>
      </c>
      <c r="AB167">
        <v>1100000</v>
      </c>
      <c r="AC167">
        <v>173523.3626176416</v>
      </c>
      <c r="AD167" s="2">
        <f t="shared" si="2"/>
        <v>8.6761681308820808</v>
      </c>
    </row>
    <row r="168" spans="1:30" x14ac:dyDescent="0.25">
      <c r="A168" t="s">
        <v>366</v>
      </c>
      <c r="B168" t="s">
        <v>367</v>
      </c>
      <c r="C168" t="s">
        <v>31</v>
      </c>
      <c r="D168">
        <v>2019</v>
      </c>
      <c r="E168">
        <v>46.578601599999999</v>
      </c>
      <c r="F168">
        <v>47.526397600000003</v>
      </c>
      <c r="G168">
        <v>19.253774700000001</v>
      </c>
      <c r="H168">
        <v>63.190294850000008</v>
      </c>
      <c r="I168">
        <v>16.765851099999999</v>
      </c>
      <c r="J168" t="s">
        <v>277</v>
      </c>
      <c r="K168">
        <v>80000</v>
      </c>
      <c r="L168" t="s">
        <v>367</v>
      </c>
      <c r="M168">
        <v>2018</v>
      </c>
      <c r="N168">
        <v>1.3140000000000001</v>
      </c>
      <c r="O168">
        <v>22.137131392935959</v>
      </c>
      <c r="P168">
        <v>8.9681390104745962</v>
      </c>
      <c r="Q168">
        <v>29.433155688046821</v>
      </c>
      <c r="R168">
        <v>37.610462589525397</v>
      </c>
      <c r="S168">
        <v>447154.57536000002</v>
      </c>
      <c r="T168">
        <v>223577.28768000001</v>
      </c>
      <c r="U168">
        <v>111788.64384</v>
      </c>
      <c r="V168">
        <v>5589.4321920000002</v>
      </c>
      <c r="W168">
        <v>2794.7160960000001</v>
      </c>
      <c r="X168">
        <v>1397.3580480000001</v>
      </c>
      <c r="Y168">
        <v>11178.864384</v>
      </c>
      <c r="Z168">
        <v>5589.4321920000002</v>
      </c>
      <c r="AA168">
        <v>2794.7160960000001</v>
      </c>
      <c r="AB168">
        <v>105120</v>
      </c>
      <c r="AC168">
        <v>7174.5112083796766</v>
      </c>
      <c r="AD168" s="2">
        <f t="shared" si="2"/>
        <v>8.9681390104745944</v>
      </c>
    </row>
    <row r="169" spans="1:30" x14ac:dyDescent="0.25">
      <c r="A169" t="s">
        <v>368</v>
      </c>
      <c r="B169" t="s">
        <v>369</v>
      </c>
      <c r="C169" t="s">
        <v>31</v>
      </c>
      <c r="D169">
        <v>2019</v>
      </c>
      <c r="E169">
        <v>39.60795865</v>
      </c>
      <c r="F169">
        <v>13.518640299999999</v>
      </c>
      <c r="G169">
        <v>4.8723133499999998</v>
      </c>
      <c r="H169">
        <v>29.86322255</v>
      </c>
      <c r="I169">
        <v>30.19048905</v>
      </c>
      <c r="J169" t="s">
        <v>277</v>
      </c>
      <c r="K169">
        <v>190000</v>
      </c>
      <c r="L169" t="s">
        <v>369</v>
      </c>
      <c r="M169">
        <v>2019</v>
      </c>
      <c r="N169">
        <v>0.158</v>
      </c>
      <c r="O169">
        <v>5.3544574600662358</v>
      </c>
      <c r="P169">
        <v>1.9298238569664301</v>
      </c>
      <c r="Q169">
        <v>11.82821283916148</v>
      </c>
      <c r="R169">
        <v>37.678134793033571</v>
      </c>
      <c r="S169">
        <v>903061.45721999998</v>
      </c>
      <c r="T169">
        <v>451530.72860999999</v>
      </c>
      <c r="U169">
        <v>225765.364305</v>
      </c>
      <c r="V169">
        <v>11288.26821525</v>
      </c>
      <c r="W169">
        <v>5644.1341076250001</v>
      </c>
      <c r="X169">
        <v>2822.0670538125</v>
      </c>
      <c r="Y169">
        <v>22576.5364305</v>
      </c>
      <c r="Z169">
        <v>11288.26821525</v>
      </c>
      <c r="AA169">
        <v>5644.1341076250001</v>
      </c>
      <c r="AB169">
        <v>30020</v>
      </c>
      <c r="AC169">
        <v>3666.6653282362158</v>
      </c>
      <c r="AD169" s="2">
        <f t="shared" si="2"/>
        <v>1.9298238569664294</v>
      </c>
    </row>
    <row r="170" spans="1:30" x14ac:dyDescent="0.25">
      <c r="A170" t="s">
        <v>370</v>
      </c>
      <c r="B170" t="s">
        <v>371</v>
      </c>
      <c r="C170" t="s">
        <v>31</v>
      </c>
      <c r="D170">
        <v>2019</v>
      </c>
      <c r="E170">
        <v>42.683718499999998</v>
      </c>
      <c r="F170">
        <v>35.582399899999999</v>
      </c>
      <c r="G170">
        <v>11.345635100000001</v>
      </c>
      <c r="H170">
        <v>48.0741443</v>
      </c>
      <c r="I170">
        <v>18.958463850000001</v>
      </c>
      <c r="J170" t="s">
        <v>277</v>
      </c>
      <c r="K170">
        <v>5800000</v>
      </c>
      <c r="L170" t="s">
        <v>371</v>
      </c>
      <c r="M170">
        <v>2017</v>
      </c>
      <c r="N170">
        <v>2.157</v>
      </c>
      <c r="O170">
        <v>15.187891408860279</v>
      </c>
      <c r="P170">
        <v>4.8427389481211929</v>
      </c>
      <c r="Q170">
        <v>20.519832424295799</v>
      </c>
      <c r="R170">
        <v>37.840979551878803</v>
      </c>
      <c r="S170">
        <v>29707868.076000001</v>
      </c>
      <c r="T170">
        <v>14853934.038000001</v>
      </c>
      <c r="U170">
        <v>7426967.0189999994</v>
      </c>
      <c r="V170">
        <v>371348.35094999999</v>
      </c>
      <c r="W170">
        <v>185674.175475</v>
      </c>
      <c r="X170">
        <v>92837.087737499998</v>
      </c>
      <c r="Y170">
        <v>742696.70189999999</v>
      </c>
      <c r="Z170">
        <v>371348.35094999999</v>
      </c>
      <c r="AA170">
        <v>185674.175475</v>
      </c>
      <c r="AB170">
        <v>12510600</v>
      </c>
      <c r="AC170">
        <v>280878.85899102909</v>
      </c>
      <c r="AD170" s="2">
        <f t="shared" si="2"/>
        <v>4.8427389481211911</v>
      </c>
    </row>
    <row r="171" spans="1:30" x14ac:dyDescent="0.25">
      <c r="A171" t="s">
        <v>372</v>
      </c>
      <c r="B171" t="s">
        <v>373</v>
      </c>
      <c r="C171" t="s">
        <v>31</v>
      </c>
      <c r="D171">
        <v>2019</v>
      </c>
      <c r="E171">
        <v>45.668571450000002</v>
      </c>
      <c r="F171">
        <v>43.320304299999997</v>
      </c>
      <c r="G171">
        <v>16.50810615</v>
      </c>
      <c r="H171">
        <v>53.464902449999997</v>
      </c>
      <c r="I171">
        <v>18.335160999999999</v>
      </c>
      <c r="J171" t="s">
        <v>277</v>
      </c>
      <c r="K171">
        <v>21500000</v>
      </c>
      <c r="L171" t="s">
        <v>373</v>
      </c>
      <c r="M171">
        <v>2014</v>
      </c>
      <c r="N171">
        <v>2.3730000000000002</v>
      </c>
      <c r="O171">
        <v>19.783764121602921</v>
      </c>
      <c r="P171">
        <v>7.5390162521545934</v>
      </c>
      <c r="Q171">
        <v>24.41665717605105</v>
      </c>
      <c r="R171">
        <v>38.129555197845413</v>
      </c>
      <c r="S171">
        <v>117824914.34100001</v>
      </c>
      <c r="T171">
        <v>58912457.170500003</v>
      </c>
      <c r="U171">
        <v>29456228.585250001</v>
      </c>
      <c r="V171">
        <v>1472811.4292625</v>
      </c>
      <c r="W171">
        <v>736405.71463125013</v>
      </c>
      <c r="X171">
        <v>368202.85731562512</v>
      </c>
      <c r="Y171">
        <v>2945622.858525001</v>
      </c>
      <c r="Z171">
        <v>1472811.4292625</v>
      </c>
      <c r="AA171">
        <v>736405.71463125013</v>
      </c>
      <c r="AB171">
        <v>51019500.000000007</v>
      </c>
      <c r="AC171">
        <v>1620888.4942132379</v>
      </c>
      <c r="AD171" s="2">
        <f t="shared" si="2"/>
        <v>7.5390162521545943</v>
      </c>
    </row>
    <row r="172" spans="1:30" x14ac:dyDescent="0.25">
      <c r="A172" t="s">
        <v>374</v>
      </c>
      <c r="B172" t="s">
        <v>375</v>
      </c>
      <c r="C172" t="s">
        <v>31</v>
      </c>
      <c r="D172">
        <v>2019</v>
      </c>
      <c r="E172">
        <v>41.673568199999998</v>
      </c>
      <c r="F172">
        <v>31.523677849999999</v>
      </c>
      <c r="G172">
        <v>8.4300429999999995</v>
      </c>
      <c r="H172">
        <v>41.464033149999999</v>
      </c>
      <c r="I172">
        <v>13.14424485</v>
      </c>
      <c r="J172" t="s">
        <v>277</v>
      </c>
      <c r="K172">
        <v>2200000</v>
      </c>
      <c r="L172" t="s">
        <v>375</v>
      </c>
      <c r="M172">
        <v>2020</v>
      </c>
      <c r="N172">
        <v>1.883</v>
      </c>
      <c r="O172">
        <v>13.13704138796804</v>
      </c>
      <c r="P172">
        <v>3.5130997188943258</v>
      </c>
      <c r="Q172">
        <v>17.279542133235861</v>
      </c>
      <c r="R172">
        <v>38.160468481105667</v>
      </c>
      <c r="S172">
        <v>11001822.004799999</v>
      </c>
      <c r="T172">
        <v>5500911.0023999996</v>
      </c>
      <c r="U172">
        <v>2750455.5011999998</v>
      </c>
      <c r="V172">
        <v>137522.77506000001</v>
      </c>
      <c r="W172">
        <v>68761.387529999993</v>
      </c>
      <c r="X172">
        <v>34380.693765000004</v>
      </c>
      <c r="Y172">
        <v>275045.55012000003</v>
      </c>
      <c r="Z172">
        <v>137522.77506000001</v>
      </c>
      <c r="AA172">
        <v>68761.387529999993</v>
      </c>
      <c r="AB172">
        <v>4142600</v>
      </c>
      <c r="AC172">
        <v>77288.193815675157</v>
      </c>
      <c r="AD172" s="2">
        <f t="shared" si="2"/>
        <v>3.5130997188943254</v>
      </c>
    </row>
    <row r="173" spans="1:30" x14ac:dyDescent="0.25">
      <c r="A173" t="s">
        <v>376</v>
      </c>
      <c r="B173" t="s">
        <v>377</v>
      </c>
      <c r="C173" t="s">
        <v>31</v>
      </c>
      <c r="D173">
        <v>2019</v>
      </c>
      <c r="E173">
        <v>40.194978250000013</v>
      </c>
      <c r="F173">
        <v>18.40091425</v>
      </c>
      <c r="G173">
        <v>4.3524572499999996</v>
      </c>
      <c r="H173">
        <v>34.985023650000002</v>
      </c>
      <c r="I173">
        <v>31.8617411</v>
      </c>
      <c r="J173" t="s">
        <v>277</v>
      </c>
      <c r="K173">
        <v>225000000</v>
      </c>
      <c r="L173" t="s">
        <v>377</v>
      </c>
      <c r="M173">
        <v>2021</v>
      </c>
      <c r="N173">
        <v>0.69499999999999995</v>
      </c>
      <c r="O173">
        <v>7.3962434805886517</v>
      </c>
      <c r="P173">
        <v>1.749469244978048</v>
      </c>
      <c r="Q173">
        <v>14.06222264687486</v>
      </c>
      <c r="R173">
        <v>38.445509005021947</v>
      </c>
      <c r="S173">
        <v>1085264412.75</v>
      </c>
      <c r="T173">
        <v>542632206.37500012</v>
      </c>
      <c r="U173">
        <v>271316103.18750012</v>
      </c>
      <c r="V173">
        <v>13565805.159375001</v>
      </c>
      <c r="W173">
        <v>6782902.5796875022</v>
      </c>
      <c r="X173">
        <v>3391451.2898437511</v>
      </c>
      <c r="Y173">
        <v>27131610.318750009</v>
      </c>
      <c r="Z173">
        <v>13565805.159375001</v>
      </c>
      <c r="AA173">
        <v>6782902.5796875022</v>
      </c>
      <c r="AB173">
        <v>156375000</v>
      </c>
      <c r="AC173">
        <v>3936305.8012006092</v>
      </c>
      <c r="AD173" s="2">
        <f t="shared" si="2"/>
        <v>1.7494692449780485</v>
      </c>
    </row>
    <row r="174" spans="1:30" x14ac:dyDescent="0.25">
      <c r="A174" t="s">
        <v>378</v>
      </c>
      <c r="B174" t="s">
        <v>379</v>
      </c>
      <c r="C174" t="s">
        <v>31</v>
      </c>
      <c r="D174">
        <v>2019</v>
      </c>
      <c r="E174">
        <v>49.078110700000003</v>
      </c>
      <c r="F174">
        <v>53.282552149999987</v>
      </c>
      <c r="G174">
        <v>21.4873525</v>
      </c>
      <c r="H174">
        <v>67.550648800000005</v>
      </c>
      <c r="I174">
        <v>20.504043100000001</v>
      </c>
      <c r="J174" t="s">
        <v>277</v>
      </c>
      <c r="K174">
        <v>6700000</v>
      </c>
      <c r="L174" t="s">
        <v>379</v>
      </c>
      <c r="M174">
        <v>2019</v>
      </c>
      <c r="N174">
        <v>1.4330000000000001</v>
      </c>
      <c r="O174">
        <v>26.150069927962232</v>
      </c>
      <c r="P174">
        <v>10.54558664644922</v>
      </c>
      <c r="Q174">
        <v>33.152582196632217</v>
      </c>
      <c r="R174">
        <v>38.53252405355078</v>
      </c>
      <c r="S174">
        <v>39458801.002800003</v>
      </c>
      <c r="T174">
        <v>19729400.501400001</v>
      </c>
      <c r="U174">
        <v>9864700.2506999988</v>
      </c>
      <c r="V174">
        <v>493235.01253499999</v>
      </c>
      <c r="W174">
        <v>246617.50626749999</v>
      </c>
      <c r="X174">
        <v>123308.75313375</v>
      </c>
      <c r="Y174">
        <v>986470.02506999997</v>
      </c>
      <c r="Z174">
        <v>493235.01253499999</v>
      </c>
      <c r="AA174">
        <v>246617.50626749999</v>
      </c>
      <c r="AB174">
        <v>9601100</v>
      </c>
      <c r="AC174">
        <v>706554.30531209754</v>
      </c>
      <c r="AD174" s="2">
        <f t="shared" si="2"/>
        <v>10.545586646449216</v>
      </c>
    </row>
    <row r="175" spans="1:30" x14ac:dyDescent="0.25">
      <c r="A175" t="s">
        <v>380</v>
      </c>
      <c r="B175" t="s">
        <v>381</v>
      </c>
      <c r="C175" t="s">
        <v>31</v>
      </c>
      <c r="D175">
        <v>2019</v>
      </c>
      <c r="E175">
        <v>43.196133850000002</v>
      </c>
      <c r="F175">
        <v>25.937394449999999</v>
      </c>
      <c r="G175">
        <v>9.1847072499999989</v>
      </c>
      <c r="H175">
        <v>36.471156000000001</v>
      </c>
      <c r="I175">
        <v>24.069655749999999</v>
      </c>
      <c r="J175" t="s">
        <v>277</v>
      </c>
      <c r="K175">
        <v>80000</v>
      </c>
      <c r="L175" t="s">
        <v>381</v>
      </c>
      <c r="M175">
        <v>2021</v>
      </c>
      <c r="N175">
        <v>1.0089999999999999</v>
      </c>
      <c r="O175">
        <v>11.203951623824469</v>
      </c>
      <c r="P175">
        <v>3.9674384374406539</v>
      </c>
      <c r="Q175">
        <v>15.75412936240231</v>
      </c>
      <c r="R175">
        <v>39.228695412559347</v>
      </c>
      <c r="S175">
        <v>414682.88496</v>
      </c>
      <c r="T175">
        <v>207341.44248</v>
      </c>
      <c r="U175">
        <v>103670.72124</v>
      </c>
      <c r="V175">
        <v>5183.5360619999992</v>
      </c>
      <c r="W175">
        <v>2591.7680310000001</v>
      </c>
      <c r="X175">
        <v>1295.8840155</v>
      </c>
      <c r="Y175">
        <v>10367.072124</v>
      </c>
      <c r="Z175">
        <v>5183.5360619999992</v>
      </c>
      <c r="AA175">
        <v>2591.7680310000001</v>
      </c>
      <c r="AB175">
        <v>80719.999999999985</v>
      </c>
      <c r="AC175">
        <v>3173.950749952523</v>
      </c>
      <c r="AD175" s="2">
        <f t="shared" si="2"/>
        <v>3.9674384374406539</v>
      </c>
    </row>
    <row r="176" spans="1:30" x14ac:dyDescent="0.25">
      <c r="A176" t="s">
        <v>382</v>
      </c>
      <c r="B176" t="s">
        <v>383</v>
      </c>
      <c r="C176" t="s">
        <v>31</v>
      </c>
      <c r="D176">
        <v>2019</v>
      </c>
      <c r="E176">
        <v>47.68169065</v>
      </c>
      <c r="F176">
        <v>45.346334149999997</v>
      </c>
      <c r="G176">
        <v>17.521974449999998</v>
      </c>
      <c r="H176">
        <v>57.435431849999993</v>
      </c>
      <c r="I176">
        <v>20.408205550000002</v>
      </c>
      <c r="J176" t="s">
        <v>277</v>
      </c>
      <c r="K176">
        <v>60000</v>
      </c>
      <c r="L176" t="s">
        <v>383</v>
      </c>
      <c r="M176">
        <v>2018</v>
      </c>
      <c r="N176">
        <v>1.1160000000000001</v>
      </c>
      <c r="O176">
        <v>21.62189877051831</v>
      </c>
      <c r="P176">
        <v>8.3547736530210379</v>
      </c>
      <c r="Q176">
        <v>27.386184938208569</v>
      </c>
      <c r="R176">
        <v>39.326916996978973</v>
      </c>
      <c r="S176">
        <v>343308.17268000002</v>
      </c>
      <c r="T176">
        <v>171654.08634000001</v>
      </c>
      <c r="U176">
        <v>85827.043170000004</v>
      </c>
      <c r="V176">
        <v>4291.3521585000008</v>
      </c>
      <c r="W176">
        <v>2145.6760792499999</v>
      </c>
      <c r="X176">
        <v>1072.838039625</v>
      </c>
      <c r="Y176">
        <v>8582.7043170000015</v>
      </c>
      <c r="Z176">
        <v>4291.3521585000008</v>
      </c>
      <c r="AA176">
        <v>2145.6760792499999</v>
      </c>
      <c r="AB176">
        <v>66960</v>
      </c>
      <c r="AC176">
        <v>5012.8641918126223</v>
      </c>
      <c r="AD176" s="2">
        <f t="shared" si="2"/>
        <v>8.3547736530210361</v>
      </c>
    </row>
    <row r="177" spans="1:30" x14ac:dyDescent="0.25">
      <c r="A177" t="s">
        <v>384</v>
      </c>
      <c r="B177" t="s">
        <v>385</v>
      </c>
      <c r="C177" t="s">
        <v>31</v>
      </c>
      <c r="D177">
        <v>2019</v>
      </c>
      <c r="E177">
        <v>47.62290205</v>
      </c>
      <c r="F177">
        <v>41.697712150000001</v>
      </c>
      <c r="G177">
        <v>15.2143719</v>
      </c>
      <c r="H177">
        <v>58.761045150000001</v>
      </c>
      <c r="I177">
        <v>18.24117665</v>
      </c>
      <c r="J177" t="s">
        <v>277</v>
      </c>
      <c r="K177">
        <v>35000000</v>
      </c>
      <c r="L177" t="s">
        <v>385</v>
      </c>
      <c r="M177">
        <v>2020</v>
      </c>
      <c r="N177">
        <v>3.895</v>
      </c>
      <c r="O177">
        <v>19.85766061428545</v>
      </c>
      <c r="P177">
        <v>7.2455254274597243</v>
      </c>
      <c r="Q177">
        <v>27.983714975340781</v>
      </c>
      <c r="R177">
        <v>40.377376622540282</v>
      </c>
      <c r="S177">
        <v>200016188.61000001</v>
      </c>
      <c r="T177">
        <v>100008094.30500001</v>
      </c>
      <c r="U177">
        <v>50004047.152500004</v>
      </c>
      <c r="V177">
        <v>2500202.3576250002</v>
      </c>
      <c r="W177">
        <v>1250101.1788125001</v>
      </c>
      <c r="X177">
        <v>625050.58940625004</v>
      </c>
      <c r="Y177">
        <v>5000404.7152500004</v>
      </c>
      <c r="Z177">
        <v>2500202.3576250002</v>
      </c>
      <c r="AA177">
        <v>1250101.1788125001</v>
      </c>
      <c r="AB177">
        <v>136325000</v>
      </c>
      <c r="AC177">
        <v>2535933.899610904</v>
      </c>
      <c r="AD177" s="2">
        <f t="shared" si="2"/>
        <v>7.2455254274597261</v>
      </c>
    </row>
    <row r="178" spans="1:30" x14ac:dyDescent="0.25">
      <c r="A178" t="s">
        <v>386</v>
      </c>
      <c r="B178" t="s">
        <v>387</v>
      </c>
      <c r="C178" t="s">
        <v>31</v>
      </c>
      <c r="D178">
        <v>2019</v>
      </c>
      <c r="E178">
        <v>48.091105499999998</v>
      </c>
      <c r="F178">
        <v>43.493394600000002</v>
      </c>
      <c r="G178">
        <v>13.226083149999999</v>
      </c>
      <c r="H178">
        <v>61.242212150000007</v>
      </c>
      <c r="I178">
        <v>17.11501655</v>
      </c>
      <c r="J178" t="s">
        <v>277</v>
      </c>
      <c r="K178">
        <v>29000000</v>
      </c>
      <c r="L178" t="s">
        <v>387</v>
      </c>
      <c r="M178">
        <v>2020</v>
      </c>
      <c r="N178">
        <v>0.91300000000000003</v>
      </c>
      <c r="O178">
        <v>20.916454282617298</v>
      </c>
      <c r="P178">
        <v>6.3605696011842232</v>
      </c>
      <c r="Q178">
        <v>29.452056855590321</v>
      </c>
      <c r="R178">
        <v>41.730535898815774</v>
      </c>
      <c r="S178">
        <v>167357047.13999999</v>
      </c>
      <c r="T178">
        <v>83678523.569999993</v>
      </c>
      <c r="U178">
        <v>41839261.784999996</v>
      </c>
      <c r="V178">
        <v>2091963.08925</v>
      </c>
      <c r="W178">
        <v>1045981.544625</v>
      </c>
      <c r="X178">
        <v>522990.77231249999</v>
      </c>
      <c r="Y178">
        <v>4183926.1784999999</v>
      </c>
      <c r="Z178">
        <v>2091963.08925</v>
      </c>
      <c r="AA178">
        <v>1045981.544625</v>
      </c>
      <c r="AB178">
        <v>26477000</v>
      </c>
      <c r="AC178">
        <v>1844565.1843434251</v>
      </c>
      <c r="AD178" s="2">
        <f t="shared" si="2"/>
        <v>6.3605696011842241</v>
      </c>
    </row>
    <row r="179" spans="1:30" x14ac:dyDescent="0.25">
      <c r="A179" t="s">
        <v>388</v>
      </c>
      <c r="B179" t="s">
        <v>389</v>
      </c>
      <c r="C179" t="s">
        <v>31</v>
      </c>
      <c r="D179">
        <v>2019</v>
      </c>
      <c r="E179">
        <v>47.344535649999997</v>
      </c>
      <c r="F179">
        <v>27.675352549999999</v>
      </c>
      <c r="G179">
        <v>8.6648594999999986</v>
      </c>
      <c r="H179">
        <v>40.011053400000002</v>
      </c>
      <c r="I179">
        <v>24.400577800000001</v>
      </c>
      <c r="J179" t="s">
        <v>277</v>
      </c>
      <c r="K179">
        <v>2100000</v>
      </c>
      <c r="L179" t="s">
        <v>389</v>
      </c>
      <c r="M179">
        <v>2017</v>
      </c>
      <c r="N179">
        <v>4.5460000000000003</v>
      </c>
      <c r="O179">
        <v>13.102767154297929</v>
      </c>
      <c r="P179">
        <v>4.1023374949999116</v>
      </c>
      <c r="Q179">
        <v>18.943047440903541</v>
      </c>
      <c r="R179">
        <v>43.242198155000096</v>
      </c>
      <c r="S179">
        <v>11930822.9838</v>
      </c>
      <c r="T179">
        <v>5965411.4919000007</v>
      </c>
      <c r="U179">
        <v>2982705.7459499999</v>
      </c>
      <c r="V179">
        <v>149135.28729750001</v>
      </c>
      <c r="W179">
        <v>74567.643648750018</v>
      </c>
      <c r="X179">
        <v>37283.821824375009</v>
      </c>
      <c r="Y179">
        <v>298270.57459500007</v>
      </c>
      <c r="Z179">
        <v>149135.28729750001</v>
      </c>
      <c r="AA179">
        <v>74567.643648750018</v>
      </c>
      <c r="AB179">
        <v>9546600</v>
      </c>
      <c r="AC179">
        <v>86149.087394998147</v>
      </c>
      <c r="AD179" s="2">
        <f t="shared" si="2"/>
        <v>4.1023374949999116</v>
      </c>
    </row>
    <row r="180" spans="1:30" x14ac:dyDescent="0.25">
      <c r="A180" t="s">
        <v>390</v>
      </c>
      <c r="B180" t="s">
        <v>391</v>
      </c>
      <c r="C180" t="s">
        <v>31</v>
      </c>
      <c r="D180">
        <v>2019</v>
      </c>
      <c r="E180">
        <v>49.096652249999998</v>
      </c>
      <c r="F180">
        <v>47.086140350000001</v>
      </c>
      <c r="G180">
        <v>10.138881899999999</v>
      </c>
      <c r="H180">
        <v>67.989614200000005</v>
      </c>
      <c r="I180">
        <v>16.212247550000001</v>
      </c>
      <c r="J180" t="s">
        <v>277</v>
      </c>
      <c r="K180">
        <v>6400000</v>
      </c>
      <c r="L180" t="s">
        <v>391</v>
      </c>
      <c r="M180">
        <v>2019</v>
      </c>
      <c r="N180">
        <v>4.4340000000000002</v>
      </c>
      <c r="O180">
        <v>23.117718585586431</v>
      </c>
      <c r="P180">
        <v>4.9778515884811929</v>
      </c>
      <c r="Q180">
        <v>33.380624449890618</v>
      </c>
      <c r="R180">
        <v>44.118800661518797</v>
      </c>
      <c r="S180">
        <v>37706228.928000003</v>
      </c>
      <c r="T180">
        <v>18853114.464000002</v>
      </c>
      <c r="U180">
        <v>9426557.2319999989</v>
      </c>
      <c r="V180">
        <v>471327.86159999989</v>
      </c>
      <c r="W180">
        <v>235663.9308</v>
      </c>
      <c r="X180">
        <v>117831.9654</v>
      </c>
      <c r="Y180">
        <v>942655.72319999989</v>
      </c>
      <c r="Z180">
        <v>471327.86159999989</v>
      </c>
      <c r="AA180">
        <v>235663.9308</v>
      </c>
      <c r="AB180">
        <v>28377600</v>
      </c>
      <c r="AC180">
        <v>318582.50166279642</v>
      </c>
      <c r="AD180" s="2">
        <f t="shared" si="2"/>
        <v>4.9778515884811947</v>
      </c>
    </row>
    <row r="181" spans="1:30" x14ac:dyDescent="0.25">
      <c r="A181" t="s">
        <v>392</v>
      </c>
      <c r="B181" t="s">
        <v>393</v>
      </c>
      <c r="C181" t="s">
        <v>31</v>
      </c>
      <c r="D181">
        <v>2019</v>
      </c>
      <c r="E181">
        <v>50.019700950000001</v>
      </c>
      <c r="F181">
        <v>19.8682169</v>
      </c>
      <c r="G181">
        <v>6.0388965499999996</v>
      </c>
      <c r="H181">
        <v>32.818288799999998</v>
      </c>
      <c r="I181">
        <v>28.793366450000001</v>
      </c>
      <c r="J181" t="s">
        <v>277</v>
      </c>
      <c r="K181">
        <v>9000</v>
      </c>
      <c r="L181" t="s">
        <v>393</v>
      </c>
      <c r="M181">
        <v>2020</v>
      </c>
      <c r="N181">
        <v>1.2609999999999999</v>
      </c>
      <c r="O181">
        <v>9.9380226774773615</v>
      </c>
      <c r="P181">
        <v>3.0206379949898672</v>
      </c>
      <c r="Q181">
        <v>16.415609914667339</v>
      </c>
      <c r="R181">
        <v>46.999062955010132</v>
      </c>
      <c r="S181">
        <v>54021.277026000003</v>
      </c>
      <c r="T181">
        <v>27010.638513000002</v>
      </c>
      <c r="U181">
        <v>13505.319256500001</v>
      </c>
      <c r="V181">
        <v>675.2659628250002</v>
      </c>
      <c r="W181">
        <v>337.6329814125001</v>
      </c>
      <c r="X181">
        <v>168.81649070625011</v>
      </c>
      <c r="Y181">
        <v>1350.5319256499999</v>
      </c>
      <c r="Z181">
        <v>675.2659628250002</v>
      </c>
      <c r="AA181">
        <v>337.6329814125001</v>
      </c>
      <c r="AB181">
        <v>11349</v>
      </c>
      <c r="AC181">
        <v>271.85741954908809</v>
      </c>
      <c r="AD181" s="2">
        <f t="shared" si="2"/>
        <v>3.0206379949898676</v>
      </c>
    </row>
    <row r="182" spans="1:30" x14ac:dyDescent="0.25">
      <c r="A182" t="s">
        <v>394</v>
      </c>
      <c r="B182" t="s">
        <v>395</v>
      </c>
      <c r="C182" t="s">
        <v>31</v>
      </c>
      <c r="D182">
        <v>2019</v>
      </c>
      <c r="E182">
        <v>56.250543099999987</v>
      </c>
      <c r="F182">
        <v>38.621644250000003</v>
      </c>
      <c r="G182">
        <v>13.1835342</v>
      </c>
      <c r="H182">
        <v>55.954841399999999</v>
      </c>
      <c r="I182">
        <v>20.139510600000001</v>
      </c>
      <c r="J182" t="s">
        <v>277</v>
      </c>
      <c r="K182">
        <v>4700000</v>
      </c>
      <c r="L182" t="s">
        <v>395</v>
      </c>
      <c r="M182">
        <v>2021</v>
      </c>
      <c r="N182">
        <v>3.242</v>
      </c>
      <c r="O182">
        <v>21.724884644774921</v>
      </c>
      <c r="P182">
        <v>7.4158095872742376</v>
      </c>
      <c r="Q182">
        <v>31.474902178243639</v>
      </c>
      <c r="R182">
        <v>48.834733512725762</v>
      </c>
      <c r="S182">
        <v>31725306.308400001</v>
      </c>
      <c r="T182">
        <v>15862653.154200001</v>
      </c>
      <c r="U182">
        <v>7931326.5770999994</v>
      </c>
      <c r="V182">
        <v>396566.32885500003</v>
      </c>
      <c r="W182">
        <v>198283.16442750001</v>
      </c>
      <c r="X182">
        <v>99141.582213749993</v>
      </c>
      <c r="Y182">
        <v>793132.65770999994</v>
      </c>
      <c r="Z182">
        <v>396566.32885500003</v>
      </c>
      <c r="AA182">
        <v>198283.16442750001</v>
      </c>
      <c r="AB182">
        <v>15237400</v>
      </c>
      <c r="AC182">
        <v>348543.0506018892</v>
      </c>
      <c r="AD182" s="2">
        <f t="shared" si="2"/>
        <v>7.4158095872742384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Shiva Mishra</cp:lastModifiedBy>
  <dcterms:created xsi:type="dcterms:W3CDTF">2024-08-19T10:06:35Z</dcterms:created>
  <dcterms:modified xsi:type="dcterms:W3CDTF">2024-08-21T03:03:27Z</dcterms:modified>
</cp:coreProperties>
</file>