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6fb87b98fb6b25/Documents/Desktop/"/>
    </mc:Choice>
  </mc:AlternateContent>
  <xr:revisionPtr revIDLastSave="0" documentId="8_{A499183C-CA76-46D7-ADC8-322BFBC85B49}" xr6:coauthVersionLast="47" xr6:coauthVersionMax="47" xr10:uidLastSave="{00000000-0000-0000-0000-000000000000}"/>
  <bookViews>
    <workbookView xWindow="-108" yWindow="-108" windowWidth="23256" windowHeight="12456" xr2:uid="{BF83DDAE-FB85-4BCD-A042-DD3248608D6F}"/>
  </bookViews>
  <sheets>
    <sheet name="data" sheetId="1" r:id="rId1"/>
  </sheets>
  <definedNames>
    <definedName name="ExternalData_1" localSheetId="0" hidden="1">data!$M$35:$R$67</definedName>
    <definedName name="ExternalData_1" localSheetId="0" hidden="1">data!$M$35:$R$67</definedName>
  </definedNames>
  <calcPr calcId="191029"/>
  <pivotCaches>
    <pivotCache cacheId="8" r:id="rId2"/>
    <pivotCache cacheId="10" r:id="rId3"/>
    <pivotCache cacheId="12" r:id="rId4"/>
    <pivotCache cacheId="14" r:id="rId5"/>
    <pivotCache cacheId="16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lectors Data Summayy-00ccbe07-e5b3-4e3a-bd92-4f53bc1b7029" name="Electors Data Summayy" connection="Query - Electors Data Summayy"/>
          <x15:modelTable id="Detailed Results-c29a8ac8-856e-4268-9650-2754d0d362ea" name="Detailed Results" connection="Query - Detailed Results"/>
          <x15:modelTable id="Performance of Political-00d61233-e4f8-4058-a83a-a972fd894b70" name="Performance of Political" connection="Query - Performance of Political"/>
        </x15:modelTables>
        <x15:modelRelationships>
          <x15:modelRelationship fromTable="Detailed Results" fromColumn="PARTY" toTable="Performance of Political" toColumn="ABBREVIAT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T5" i="1"/>
  <c r="U5" i="1"/>
  <c r="N9" i="1"/>
  <c r="N10" i="1"/>
  <c r="N11" i="1"/>
  <c r="N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20494D-9321-4579-94BD-4A1D61C0EA79}" keepAlive="1" name="ModelConnection_ExternalData_1" description="Data Model" type="5" refreshedVersion="8" minRefreshableVersion="5" saveData="1">
    <dbPr connection="Data Model Connection" command="Electors Data Summayy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94F5196-82E2-4BAB-BAE4-DAD648747CC6}" name="Query - Detailed Results" description="Connection to the 'Detailed Results' query in the workbook." type="100" refreshedVersion="8" minRefreshableVersion="5">
    <extLst>
      <ext xmlns:x15="http://schemas.microsoft.com/office/spreadsheetml/2010/11/main" uri="{DE250136-89BD-433C-8126-D09CA5730AF9}">
        <x15:connection id="0b1b064b-ebb2-4278-9cf4-5afe165eaa97">
          <x15:oledbPr connection="Provider=Microsoft.Mashup.OleDb.1;Data Source=$Workbook$;Location=&quot;Detailed Results&quot;;Extended Properties=&quot;&quot;">
            <x15:dbTables>
              <x15:dbTable name="Detailed Results"/>
            </x15:dbTables>
          </x15:oledbPr>
        </x15:connection>
      </ext>
    </extLst>
  </connection>
  <connection id="3" xr16:uid="{14B983DC-923B-4565-A097-609F602CA809}" name="Query - Electors Data Summayy" description="Connection to the 'Electors Data Summayy' query in the workbook." type="100" refreshedVersion="8" minRefreshableVersion="5">
    <extLst>
      <ext xmlns:x15="http://schemas.microsoft.com/office/spreadsheetml/2010/11/main" uri="{DE250136-89BD-433C-8126-D09CA5730AF9}">
        <x15:connection id="beabfd7e-6da0-4963-9ad9-eafd763b74aa">
          <x15:oledbPr connection="Provider=Microsoft.Mashup.OleDb.1;Data Source=$Workbook$;Location=&quot;Electors Data Summayy&quot;;Extended Properties=&quot;&quot;">
            <x15:dbTables>
              <x15:dbTable name="Electors Data Summayy"/>
            </x15:dbTables>
          </x15:oledbPr>
        </x15:connection>
      </ext>
    </extLst>
  </connection>
  <connection id="4" xr16:uid="{880CDEEC-E2AA-4103-99FC-1B8CA855FC66}" keepAlive="1" name="Query - List Of Political Parties" description="Connection to the 'List Of Political Parties' query in the workbook." type="5" refreshedVersion="0" background="1">
    <dbPr connection="Provider=Microsoft.Mashup.OleDb.1;Data Source=$Workbook$;Location=&quot;List Of Political Parties&quot;;Extended Properties=&quot;&quot;" command="SELECT * FROM [List Of Political Parties]"/>
  </connection>
  <connection id="5" xr16:uid="{BD7ADA91-0FAB-4A1A-9DB1-FDF8D9D0B1C4}" name="Query - Performance of Political" description="Connection to the 'Performance of Political' query in the workbook." type="100" refreshedVersion="8" minRefreshableVersion="5">
    <extLst>
      <ext xmlns:x15="http://schemas.microsoft.com/office/spreadsheetml/2010/11/main" uri="{DE250136-89BD-433C-8126-D09CA5730AF9}">
        <x15:connection id="439fa4a5-689f-4629-a7e4-5f06ffb7d102">
          <x15:oledbPr connection="Provider=Microsoft.Mashup.OleDb.1;Data Source=$Workbook$;Location=&quot;Performance of Political&quot;;Extended Properties=&quot;&quot;">
            <x15:dbTables>
              <x15:dbTable name="Performance of Political"/>
            </x15:dbTables>
          </x15:oledbPr>
        </x15:connection>
      </ext>
    </extLst>
  </connection>
  <connection id="6" xr16:uid="{42E154A5-F452-493B-A320-7E9B1B08D23A}" keepAlive="1" name="Query - WON Candidates" description="Connection to the 'WON Candidates' query in the workbook." type="5" refreshedVersion="0" background="1">
    <dbPr connection="Provider=Microsoft.Mashup.OleDb.1;Data Source=$Workbook$;Location=&quot;WON Candidates&quot;;Extended Properties=&quot;&quot;" command="SELECT * FROM [WON Candidates]"/>
  </connection>
  <connection id="7" xr16:uid="{62FCC8A9-F6BD-4D78-A0B4-71F586F8982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Electors Data Summayy].[Column2].&amp;[Third Gender],[Electors Data Summayy].[Column2].&amp;[POLL PERCENTAGE]}"/>
    <s v="{[Electors Data Summayy].[Column2].&amp;[Female],[Electors Data Summayy].[Column2].&amp;[POLL PERCENTAGE]}"/>
    <s v="{[Electors Data Summayy].[Column2].&amp;[Male],[Electors Data Summayy].[Column2].&amp;[POLL PERCENTAGE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<sst xmlns="http://schemas.openxmlformats.org/spreadsheetml/2006/main" count="301" uniqueCount="228">
  <si>
    <t>Kuppam</t>
  </si>
  <si>
    <t>Palamaner</t>
  </si>
  <si>
    <t>Puthalapattu</t>
  </si>
  <si>
    <t>Chittoor</t>
  </si>
  <si>
    <t>Gangadhara Nellore</t>
  </si>
  <si>
    <t>Nagari</t>
  </si>
  <si>
    <t>Satyavedu</t>
  </si>
  <si>
    <t>Srikalahasti</t>
  </si>
  <si>
    <t>Tirupati</t>
  </si>
  <si>
    <t>Chandragiri</t>
  </si>
  <si>
    <t>Punganur</t>
  </si>
  <si>
    <t>Madanapalle</t>
  </si>
  <si>
    <t>Pileru</t>
  </si>
  <si>
    <t>Thamballapalle</t>
  </si>
  <si>
    <t>Kadiri</t>
  </si>
  <si>
    <t>Dharmavaram</t>
  </si>
  <si>
    <t>Puttaparthi</t>
  </si>
  <si>
    <t>Penukonda</t>
  </si>
  <si>
    <t>Hindupur</t>
  </si>
  <si>
    <t>Madakasira</t>
  </si>
  <si>
    <t>Raptadu</t>
  </si>
  <si>
    <t>KALYANDURG</t>
  </si>
  <si>
    <t>Anantapur urban</t>
  </si>
  <si>
    <t>Singanamala</t>
  </si>
  <si>
    <t>Tadipatri</t>
  </si>
  <si>
    <t>Guntakal</t>
  </si>
  <si>
    <t>Uravakonda</t>
  </si>
  <si>
    <t>Rayadurg</t>
  </si>
  <si>
    <t>Alur</t>
  </si>
  <si>
    <t>Adoni</t>
  </si>
  <si>
    <t>Mantralayam</t>
  </si>
  <si>
    <t>Yemmiganur</t>
  </si>
  <si>
    <t>Kodumur</t>
  </si>
  <si>
    <t>Pattikonda</t>
  </si>
  <si>
    <t>Dhone</t>
  </si>
  <si>
    <t>Banaganapalle</t>
  </si>
  <si>
    <t>Nandyal</t>
  </si>
  <si>
    <t>Panyam</t>
  </si>
  <si>
    <t>Kurnool</t>
  </si>
  <si>
    <t>Nandikotkur</t>
  </si>
  <si>
    <t>Srisailam</t>
  </si>
  <si>
    <t>Allagadda</t>
  </si>
  <si>
    <t>Mydukur</t>
  </si>
  <si>
    <t>Proddatur</t>
  </si>
  <si>
    <t>Jammalamadugu</t>
  </si>
  <si>
    <t>Kamalapuram</t>
  </si>
  <si>
    <t>Pulivendla</t>
  </si>
  <si>
    <t>Rayachoti</t>
  </si>
  <si>
    <t>Kodur</t>
  </si>
  <si>
    <t>Kadapa</t>
  </si>
  <si>
    <t>Rajampet</t>
  </si>
  <si>
    <t>Badvel</t>
  </si>
  <si>
    <t>Udayagiri</t>
  </si>
  <si>
    <t>Venkatagiri</t>
  </si>
  <si>
    <t>Sullurpeta</t>
  </si>
  <si>
    <t>Gudur</t>
  </si>
  <si>
    <t>Sarvepalli</t>
  </si>
  <si>
    <t>Nellore Rural</t>
  </si>
  <si>
    <t>Nellore City</t>
  </si>
  <si>
    <t>Kovur</t>
  </si>
  <si>
    <t>Atmakur</t>
  </si>
  <si>
    <t>Kavali</t>
  </si>
  <si>
    <t>Kanigiri</t>
  </si>
  <si>
    <t>Giddalur</t>
  </si>
  <si>
    <t>Markapuram</t>
  </si>
  <si>
    <t>Kondapi</t>
  </si>
  <si>
    <t>Kandukur</t>
  </si>
  <si>
    <t>Ongole</t>
  </si>
  <si>
    <t>Santhanuthalapadu</t>
  </si>
  <si>
    <t>Chirala</t>
  </si>
  <si>
    <t>Addanki</t>
  </si>
  <si>
    <t>Parchur</t>
  </si>
  <si>
    <t>Darsi</t>
  </si>
  <si>
    <t>Yerragondapalem</t>
  </si>
  <si>
    <t>Macherla</t>
  </si>
  <si>
    <t>Gurazala</t>
  </si>
  <si>
    <t>Vinukonda</t>
  </si>
  <si>
    <t>Sattenapalli</t>
  </si>
  <si>
    <t>Narasaraopet</t>
  </si>
  <si>
    <t>Chilakaluripet</t>
  </si>
  <si>
    <t>Guntur East</t>
  </si>
  <si>
    <t>Guntur West</t>
  </si>
  <si>
    <t>Prathipadu (SC)</t>
  </si>
  <si>
    <t>Bapatla</t>
  </si>
  <si>
    <t>Tenali</t>
  </si>
  <si>
    <t>Repalle</t>
  </si>
  <si>
    <t>Vemuru (SC)</t>
  </si>
  <si>
    <t>Ponnur</t>
  </si>
  <si>
    <t>Mangalagiri</t>
  </si>
  <si>
    <t>Tadikonda (SC)</t>
  </si>
  <si>
    <t>Pedakurapadu</t>
  </si>
  <si>
    <t>Grand Total</t>
  </si>
  <si>
    <t>Jaggayyapeta</t>
  </si>
  <si>
    <t>TDP</t>
  </si>
  <si>
    <t>MALE</t>
  </si>
  <si>
    <t>Nandigama</t>
  </si>
  <si>
    <t>FEMALE</t>
  </si>
  <si>
    <t>Mylavaram</t>
  </si>
  <si>
    <t>Loss</t>
  </si>
  <si>
    <t xml:space="preserve"> Won</t>
  </si>
  <si>
    <t xml:space="preserve"> Candidate</t>
  </si>
  <si>
    <t>PARTY</t>
  </si>
  <si>
    <t>SEX</t>
  </si>
  <si>
    <t>Vijayawada East</t>
  </si>
  <si>
    <t>Vijayawada central</t>
  </si>
  <si>
    <t>Vijaywada West</t>
  </si>
  <si>
    <t>Penamaluru</t>
  </si>
  <si>
    <t>Pamarru</t>
  </si>
  <si>
    <t>Avanigadda</t>
  </si>
  <si>
    <t>ST</t>
  </si>
  <si>
    <t>Machilipatnam</t>
  </si>
  <si>
    <t>SC</t>
  </si>
  <si>
    <t>Pedana</t>
  </si>
  <si>
    <t>GENERAL</t>
  </si>
  <si>
    <t>Kaikalur</t>
  </si>
  <si>
    <t>Count of STATE/UT NAME</t>
  </si>
  <si>
    <t>Row Labels</t>
  </si>
  <si>
    <t>Gudivada</t>
  </si>
  <si>
    <t>Gannavaram</t>
  </si>
  <si>
    <t>Nuzvid</t>
  </si>
  <si>
    <t>Tiruvuru</t>
  </si>
  <si>
    <t>Chintalapudi</t>
  </si>
  <si>
    <t>Polavaram</t>
  </si>
  <si>
    <t>Gopalapuram</t>
  </si>
  <si>
    <t>Eluru</t>
  </si>
  <si>
    <t>Denduluru</t>
  </si>
  <si>
    <t>Unguturu</t>
  </si>
  <si>
    <t>AVERAGE NO. OF ELECTORS PER POLLING STATION (including Service Electors)</t>
  </si>
  <si>
    <t>Tadepalligudem</t>
  </si>
  <si>
    <t>NO. OF POLLING STATIONS</t>
  </si>
  <si>
    <t>TANUKU</t>
  </si>
  <si>
    <t>POLL PERCENTAGE</t>
  </si>
  <si>
    <t>Undi</t>
  </si>
  <si>
    <t>VALID VOTES(EXCLUDING NOTA VOTES) 3.e-(6.a+6.c+7)</t>
  </si>
  <si>
    <t>Bhimavaram</t>
  </si>
  <si>
    <t>NOTA VOTES (POSTAL + EVM)</t>
  </si>
  <si>
    <t>Narasapuram</t>
  </si>
  <si>
    <t>VOTES REJECTED FROM EVM (NOT RETRIVED+TEST VOTES+REJECTED DUE TO OTHER REASON)</t>
  </si>
  <si>
    <t>REJECTED VOTES</t>
  </si>
  <si>
    <t>Palacole</t>
  </si>
  <si>
    <t>PERCENTAGE (to Postal Votes)</t>
  </si>
  <si>
    <t>Achanta</t>
  </si>
  <si>
    <t>VOTES (POSTAL)</t>
  </si>
  <si>
    <t>Nidadavole</t>
  </si>
  <si>
    <t>Kovvur</t>
  </si>
  <si>
    <t>Total</t>
  </si>
  <si>
    <t>OVERSEAS ELECTORS WHO VOTED</t>
  </si>
  <si>
    <t>Rampachodavaram</t>
  </si>
  <si>
    <t>Third Gender</t>
  </si>
  <si>
    <t>Jaggampeta</t>
  </si>
  <si>
    <t>Female</t>
  </si>
  <si>
    <t>Rajamundry Rural</t>
  </si>
  <si>
    <t>Male</t>
  </si>
  <si>
    <t>Rajahmundry City</t>
  </si>
  <si>
    <t>Rajanagaram</t>
  </si>
  <si>
    <t>OVERSEAS ELECTORS</t>
  </si>
  <si>
    <t>Mandapeta</t>
  </si>
  <si>
    <t>Kothapeta</t>
  </si>
  <si>
    <t>Razole</t>
  </si>
  <si>
    <t>Amalapuram</t>
  </si>
  <si>
    <t>PROXY [already included in 3.a/3.b)</t>
  </si>
  <si>
    <t>Mummidivaram</t>
  </si>
  <si>
    <t>ELECTORS WHO VOTED</t>
  </si>
  <si>
    <t>Ramachandrapuram</t>
  </si>
  <si>
    <t>POSTAL (Details given in Annxure_1)</t>
  </si>
  <si>
    <t>Kakinada City</t>
  </si>
  <si>
    <t>Anaparthy</t>
  </si>
  <si>
    <t>Peddapuram</t>
  </si>
  <si>
    <t>Kakinada Rural</t>
  </si>
  <si>
    <t>Pithapuram</t>
  </si>
  <si>
    <t>ELECTORS (including SERVICE VOTERS)</t>
  </si>
  <si>
    <t>Prathipadu</t>
  </si>
  <si>
    <t>Tuni</t>
  </si>
  <si>
    <t>Narsipatnam</t>
  </si>
  <si>
    <t>PAYAKARAOPETA</t>
  </si>
  <si>
    <t>ELAMANCHILI</t>
  </si>
  <si>
    <t>No. Of Constituency</t>
  </si>
  <si>
    <t>Pendurthi</t>
  </si>
  <si>
    <t>GEN</t>
  </si>
  <si>
    <t>Column2</t>
  </si>
  <si>
    <t>main_point</t>
  </si>
  <si>
    <t>Anakapalli</t>
  </si>
  <si>
    <t>Paderu</t>
  </si>
  <si>
    <t>Araku valley</t>
  </si>
  <si>
    <t>V.Madugula</t>
  </si>
  <si>
    <t>Chodavaram</t>
  </si>
  <si>
    <t>Gajuwaka</t>
  </si>
  <si>
    <t>Visakhapatnam  West</t>
  </si>
  <si>
    <t>Visakhapatnam  North</t>
  </si>
  <si>
    <t>Visakhapatnam South</t>
  </si>
  <si>
    <t>Sum of Total</t>
  </si>
  <si>
    <t>Visakhapatnam East</t>
  </si>
  <si>
    <t>Bhimli</t>
  </si>
  <si>
    <t>(Multiple Items)</t>
  </si>
  <si>
    <t>Srungavarapukota</t>
  </si>
  <si>
    <t>Vizianagaram</t>
  </si>
  <si>
    <t>Nellimarla</t>
  </si>
  <si>
    <t>Gajapathinagaram</t>
  </si>
  <si>
    <t>Cheepurupalli</t>
  </si>
  <si>
    <t>Bobbili</t>
  </si>
  <si>
    <t>Salur</t>
  </si>
  <si>
    <t>Parvathipuram</t>
  </si>
  <si>
    <t>Kurupam</t>
  </si>
  <si>
    <t>Palakonda  (ST)</t>
  </si>
  <si>
    <t>Rajam (SC)</t>
  </si>
  <si>
    <t>Narasannapeta</t>
  </si>
  <si>
    <t>MAXMIUM CONSTESTANT PER CONSTITTUENCY</t>
  </si>
  <si>
    <t>Etcherla</t>
  </si>
  <si>
    <t>MEDIUM CONSTESTANT PER CONSTITUTENCY</t>
  </si>
  <si>
    <t>Amadalavalasa</t>
  </si>
  <si>
    <t>AVERAGE CONTESTANT PER CONSTITUTENCY</t>
  </si>
  <si>
    <t>Srikakulam</t>
  </si>
  <si>
    <t>TOTAL CONTESTANT IN FRAY</t>
  </si>
  <si>
    <t>Pathapatnam</t>
  </si>
  <si>
    <t>Tekkali</t>
  </si>
  <si>
    <t>Palasa</t>
  </si>
  <si>
    <t>Ichchapuram</t>
  </si>
  <si>
    <t>NO OF SUCH CONSTITUENCIES</t>
  </si>
  <si>
    <t>won</t>
  </si>
  <si>
    <t>loose</t>
  </si>
  <si>
    <t>AC NAME</t>
  </si>
  <si>
    <t>AC NO.</t>
  </si>
  <si>
    <t>15+</t>
  </si>
  <si>
    <t>11 to 15</t>
  </si>
  <si>
    <t>6 to 10</t>
  </si>
  <si>
    <t>NO OF CONTESTANT IN CONSTITUTENCY</t>
  </si>
  <si>
    <t>WON Candidates. STATE/UT</t>
  </si>
  <si>
    <t>Count of CANDIDATE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</si>
</sst>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12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4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3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360414467592" backgroundQuery="1" createdVersion="8" refreshedVersion="8" minRefreshableVersion="3" recordCount="0" supportSubquery="1" supportAdvancedDrill="1" xr:uid="{2D4C08E6-00AB-4FCA-BFD0-2FAA70CE7284}">
  <cacheSource type="external" connectionId="7"/>
  <cacheFields count="5">
    <cacheField name="[Electors Data Summayy].[main_point].[main_point]" caption="main_point" numFmtId="0" hierarchy="17" level="1">
      <sharedItems count="3">
        <s v="ELECTORS (including SERVICE VOTERS)"/>
        <s v="ELECTORS WHO VOTED"/>
        <s v="POLL PERCENTAGE"/>
      </sharedItems>
    </cacheField>
    <cacheField name="[Measures].[Sum of Total]" caption="Sum of Total" numFmtId="0" hierarchy="46" level="32767"/>
    <cacheField name="[Electors Data Summayy].[Column2].[Column2]" caption="Column2" numFmtId="0" hierarchy="18" level="1">
      <sharedItems containsSemiMixedTypes="0" containsNonDate="0" containsString="0"/>
    </cacheField>
    <cacheField name="[Detailed Results].[PARTY].[PARTY]" caption="PARTY" numFmtId="0" hierarchy="7" level="1">
      <sharedItems containsSemiMixedTypes="0" containsNonDate="0" containsString="0"/>
    </cacheField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0" memberValueDatatype="20" unbalanced="0"/>
    <cacheHierarchy uniqueName="[Detailed Results].[AC NAME]" caption="AC NAME" attribute="1" defaultMemberUniqueName="[Detailed Results].[AC NAME].[All]" allUniqueName="[Detailed Results].[AC NAME].[All]" dimensionUniqueName="[Detailed Results]" displayFolder="" count="0" memberValueDatatype="130" unbalanced="0"/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0" memberValueDatatype="130" unbalanced="0"/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0" memberValueDatatype="130" unbalanced="0"/>
    <cacheHierarchy uniqueName="[Detailed Results].[PARTY]" caption="PARTY" attribute="1" defaultMemberUniqueName="[Detailed Results].[PARTY].[All]" allUniqueName="[Detailed Results].[PARTY].[All]" dimensionUniqueName="[Detailed Results]" displayFolder="" count="2" memberValueDatatype="130" unbalanced="0">
      <fieldsUsage count="2">
        <fieldUsage x="-1"/>
        <fieldUsage x="3"/>
      </fieldsUsage>
    </cacheHierarchy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0" memberValueDatatype="130" unbalanced="0"/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2" memberValueDatatype="130" unbalanced="0">
      <fieldsUsage count="2">
        <fieldUsage x="-1"/>
        <fieldUsage x="0"/>
      </fieldsUsage>
    </cacheHierarchy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2" memberValueDatatype="130" unbalanced="0">
      <fieldsUsage count="2">
        <fieldUsage x="-1"/>
        <fieldUsage x="2"/>
      </fieldsUsage>
    </cacheHierarchy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4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/>
    <cacheHierarchy uniqueName="[Measures].[measure 1]" caption="measure 1" measure="1" displayFolder="" measureGroup="Detailed Results" count="0"/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359301157405" backgroundQuery="1" createdVersion="8" refreshedVersion="8" minRefreshableVersion="3" recordCount="0" supportSubquery="1" supportAdvancedDrill="1" xr:uid="{F7EB1BB1-643A-4E05-9FFC-8EB42D011BB8}">
  <cacheSource type="external" connectionId="7"/>
  <cacheFields count="5">
    <cacheField name="[Electors Data Summayy].[main_point].[main_point]" caption="main_point" numFmtId="0" hierarchy="17" level="1">
      <sharedItems count="3">
        <s v="ELECTORS (including SERVICE VOTERS)"/>
        <s v="ELECTORS WHO VOTED"/>
        <s v="POLL PERCENTAGE"/>
      </sharedItems>
    </cacheField>
    <cacheField name="[Measures].[Sum of Total]" caption="Sum of Total" numFmtId="0" hierarchy="46" level="32767"/>
    <cacheField name="[Electors Data Summayy].[Column2].[Column2]" caption="Column2" numFmtId="0" hierarchy="18" level="1">
      <sharedItems containsSemiMixedTypes="0" containsNonDate="0" containsString="0"/>
    </cacheField>
    <cacheField name="[Detailed Results].[PARTY].[PARTY]" caption="PARTY" numFmtId="0" hierarchy="7" level="1">
      <sharedItems containsSemiMixedTypes="0" containsNonDate="0" containsString="0"/>
    </cacheField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0" memberValueDatatype="20" unbalanced="0"/>
    <cacheHierarchy uniqueName="[Detailed Results].[AC NAME]" caption="AC NAME" attribute="1" defaultMemberUniqueName="[Detailed Results].[AC NAME].[All]" allUniqueName="[Detailed Results].[AC NAME].[All]" dimensionUniqueName="[Detailed Results]" displayFolder="" count="0" memberValueDatatype="130" unbalanced="0"/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0" memberValueDatatype="130" unbalanced="0"/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0" memberValueDatatype="130" unbalanced="0"/>
    <cacheHierarchy uniqueName="[Detailed Results].[PARTY]" caption="PARTY" attribute="1" defaultMemberUniqueName="[Detailed Results].[PARTY].[All]" allUniqueName="[Detailed Results].[PARTY].[All]" dimensionUniqueName="[Detailed Results]" displayFolder="" count="2" memberValueDatatype="130" unbalanced="0">
      <fieldsUsage count="2">
        <fieldUsage x="-1"/>
        <fieldUsage x="3"/>
      </fieldsUsage>
    </cacheHierarchy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0" memberValueDatatype="130" unbalanced="0"/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2" memberValueDatatype="130" unbalanced="0">
      <fieldsUsage count="2">
        <fieldUsage x="-1"/>
        <fieldUsage x="0"/>
      </fieldsUsage>
    </cacheHierarchy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2" memberValueDatatype="130" unbalanced="0">
      <fieldsUsage count="2">
        <fieldUsage x="-1"/>
        <fieldUsage x="2"/>
      </fieldsUsage>
    </cacheHierarchy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4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/>
    <cacheHierarchy uniqueName="[Measures].[measure 1]" caption="measure 1" measure="1" displayFolder="" measureGroup="Detailed Results" count="0"/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508390162038" backgroundQuery="1" createdVersion="8" refreshedVersion="8" minRefreshableVersion="3" recordCount="0" supportSubquery="1" supportAdvancedDrill="1" xr:uid="{3EBF46B8-7078-43E5-BF03-492D5100D916}">
  <cacheSource type="external" connectionId="7"/>
  <cacheFields count="5">
    <cacheField name="[Detailed Results].[CATEGORY].[CATEGORY]" caption="CATEGORY" numFmtId="0" hierarchy="6" level="1">
      <sharedItems count="4">
        <s v="GENERAL"/>
        <s v="SC"/>
        <s v="ST"/>
        <s v="NOTA" u="1"/>
      </sharedItems>
    </cacheField>
    <cacheField name="[Detailed Results].[WON Candidates. STATE/UT].[WON Candidates. STATE/UT]" caption="WON Candidates. STATE/UT" numFmtId="0" hierarchy="14" level="1">
      <sharedItems containsSemiMixedTypes="0" containsNonDate="0" containsString="0"/>
    </cacheField>
    <cacheField name="[Measures].[Count of STATE/UT NAME]" caption="Count of STATE/UT NAME" numFmtId="0" hierarchy="41" level="32767"/>
    <cacheField name="[Detailed Results].[PARTY].[PARTY]" caption="PARTY" numFmtId="0" hierarchy="7" level="1">
      <sharedItems containsSemiMixedTypes="0" containsNonDate="0" containsString="0"/>
    </cacheField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0" memberValueDatatype="20" unbalanced="0"/>
    <cacheHierarchy uniqueName="[Detailed Results].[AC NAME]" caption="AC NAME" attribute="1" defaultMemberUniqueName="[Detailed Results].[AC NAME].[All]" allUniqueName="[Detailed Results].[AC NAME].[All]" dimensionUniqueName="[Detailed Results]" displayFolder="" count="0" memberValueDatatype="130" unbalanced="0"/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0" memberValueDatatype="130" unbalanced="0"/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2" memberValueDatatype="130" unbalanced="0">
      <fieldsUsage count="2">
        <fieldUsage x="-1"/>
        <fieldUsage x="0"/>
      </fieldsUsage>
    </cacheHierarchy>
    <cacheHierarchy uniqueName="[Detailed Results].[PARTY]" caption="PARTY" attribute="1" defaultMemberUniqueName="[Detailed Results].[PARTY].[All]" allUniqueName="[Detailed Results].[PARTY].[All]" dimensionUniqueName="[Detailed Results]" displayFolder="" count="2" memberValueDatatype="130" unbalanced="0">
      <fieldsUsage count="2">
        <fieldUsage x="-1"/>
        <fieldUsage x="3"/>
      </fieldsUsage>
    </cacheHierarchy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2" memberValueDatatype="130" unbalanced="0">
      <fieldsUsage count="2">
        <fieldUsage x="-1"/>
        <fieldUsage x="1"/>
      </fieldsUsage>
    </cacheHierarchy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0" memberValueDatatype="130" unbalanced="0"/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0" memberValueDatatype="130" unbalanced="0"/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4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/>
    <cacheHierarchy uniqueName="[Measures].[measure 1]" caption="measure 1" measure="1" displayFolder="" measureGroup="Detailed Results" count="0"/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359305439815" backgroundQuery="1" createdVersion="8" refreshedVersion="8" minRefreshableVersion="3" recordCount="0" supportSubquery="1" supportAdvancedDrill="1" xr:uid="{649A58F4-7477-42C8-9CC2-5355330D9D56}">
  <cacheSource type="external" connectionId="7"/>
  <cacheFields count="5">
    <cacheField name="[Electors Data Summayy].[main_point].[main_point]" caption="main_point" numFmtId="0" hierarchy="17" level="1">
      <sharedItems count="3">
        <s v="ELECTORS (including SERVICE VOTERS)"/>
        <s v="ELECTORS WHO VOTED"/>
        <s v="POLL PERCENTAGE"/>
      </sharedItems>
    </cacheField>
    <cacheField name="[Measures].[Sum of Total]" caption="Sum of Total" numFmtId="0" hierarchy="46" level="32767"/>
    <cacheField name="[Electors Data Summayy].[Column2].[Column2]" caption="Column2" numFmtId="0" hierarchy="18" level="1">
      <sharedItems containsSemiMixedTypes="0" containsNonDate="0" containsString="0"/>
    </cacheField>
    <cacheField name="[Detailed Results].[PARTY].[PARTY]" caption="PARTY" numFmtId="0" hierarchy="7" level="1">
      <sharedItems containsSemiMixedTypes="0" containsNonDate="0" containsString="0"/>
    </cacheField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0" memberValueDatatype="20" unbalanced="0"/>
    <cacheHierarchy uniqueName="[Detailed Results].[AC NAME]" caption="AC NAME" attribute="1" defaultMemberUniqueName="[Detailed Results].[AC NAME].[All]" allUniqueName="[Detailed Results].[AC NAME].[All]" dimensionUniqueName="[Detailed Results]" displayFolder="" count="0" memberValueDatatype="130" unbalanced="0"/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0" memberValueDatatype="130" unbalanced="0"/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0" memberValueDatatype="130" unbalanced="0"/>
    <cacheHierarchy uniqueName="[Detailed Results].[PARTY]" caption="PARTY" attribute="1" defaultMemberUniqueName="[Detailed Results].[PARTY].[All]" allUniqueName="[Detailed Results].[PARTY].[All]" dimensionUniqueName="[Detailed Results]" displayFolder="" count="2" memberValueDatatype="130" unbalanced="0">
      <fieldsUsage count="2">
        <fieldUsage x="-1"/>
        <fieldUsage x="3"/>
      </fieldsUsage>
    </cacheHierarchy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0" memberValueDatatype="130" unbalanced="0"/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2" memberValueDatatype="130" unbalanced="0">
      <fieldsUsage count="2">
        <fieldUsage x="-1"/>
        <fieldUsage x="0"/>
      </fieldsUsage>
    </cacheHierarchy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2" memberValueDatatype="130" unbalanced="0">
      <fieldsUsage count="2">
        <fieldUsage x="-1"/>
        <fieldUsage x="2"/>
      </fieldsUsage>
    </cacheHierarchy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4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/>
    <cacheHierarchy uniqueName="[Measures].[measure 1]" caption="measure 1" measure="1" displayFolder="" measureGroup="Detailed Results" count="0"/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508390625" backgroundQuery="1" createdVersion="8" refreshedVersion="8" minRefreshableVersion="3" recordCount="0" supportSubquery="1" supportAdvancedDrill="1" xr:uid="{57303323-B00E-45EF-88B0-128B44AD1CA8}">
  <cacheSource type="external" connectionId="7"/>
  <cacheFields count="6">
    <cacheField name="[Detailed Results].[SEX].[SEX]" caption="SEX" numFmtId="0" hierarchy="4" level="1">
      <sharedItems count="2">
        <s v="FEMALE"/>
        <s v="MALE"/>
      </sharedItems>
    </cacheField>
    <cacheField name="[Measures].[Count of CANDIDATE NAME]" caption="Count of CANDIDATE NAME" numFmtId="0" hierarchy="42" level="32767"/>
    <cacheField name="[Measures].[no of won]" caption="no of won" numFmtId="0" hierarchy="31" level="32767"/>
    <cacheField name="[Measures].[measure 1]" caption="measure 1" numFmtId="0" hierarchy="32" level="32767"/>
    <cacheField name="[Detailed Results].[PARTY].[PARTY]" caption="PARTY" numFmtId="0" hierarchy="7" level="1">
      <sharedItems count="1">
        <s v="TDP"/>
      </sharedItems>
    </cacheField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0" memberValueDatatype="20" unbalanced="0"/>
    <cacheHierarchy uniqueName="[Detailed Results].[AC NAME]" caption="AC NAME" attribute="1" defaultMemberUniqueName="[Detailed Results].[AC NAME].[All]" allUniqueName="[Detailed Results].[AC NAME].[All]" dimensionUniqueName="[Detailed Results]" displayFolder="" count="0" memberValueDatatype="130" unbalanced="0"/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2" memberValueDatatype="130" unbalanced="0">
      <fieldsUsage count="2">
        <fieldUsage x="-1"/>
        <fieldUsage x="0"/>
      </fieldsUsage>
    </cacheHierarchy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0" memberValueDatatype="130" unbalanced="0"/>
    <cacheHierarchy uniqueName="[Detailed Results].[PARTY]" caption="PARTY" attribute="1" defaultMemberUniqueName="[Detailed Results].[PARTY].[All]" allUniqueName="[Detailed Results].[PARTY].[All]" dimensionUniqueName="[Detailed Results]" displayFolder="" count="2" memberValueDatatype="130" unbalanced="0">
      <fieldsUsage count="2">
        <fieldUsage x="-1"/>
        <fieldUsage x="4"/>
      </fieldsUsage>
    </cacheHierarchy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0" memberValueDatatype="130" unbalanced="0"/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0" memberValueDatatype="130" unbalanced="0"/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0" memberValueDatatype="130" unbalanced="0"/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5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 oneField="1">
      <fieldsUsage count="1">
        <fieldUsage x="2"/>
      </fieldsUsage>
    </cacheHierarchy>
    <cacheHierarchy uniqueName="[Measures].[measure 1]" caption="measure 1" measure="1" displayFolder="" measureGroup="Detailed Results" count="0" oneField="1">
      <fieldsUsage count="1">
        <fieldUsage x="3"/>
      </fieldsUsage>
    </cacheHierarchy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 KUMAR" refreshedDate="45585.359302662036" backgroundQuery="1" createdVersion="8" refreshedVersion="8" minRefreshableVersion="3" recordCount="0" supportSubquery="1" supportAdvancedDrill="1" xr:uid="{D424354E-EF2A-4B2A-84B3-1464C2FF46B5}">
  <cacheSource type="external" connectionId="7"/>
  <cacheFields count="5">
    <cacheField name="[Detailed Results].[AC NO.].[AC NO.]" caption="AC NO." numFmtId="0" hierarchy="1" level="1">
      <sharedItems containsSemiMixedTypes="0" containsString="0" containsNumber="1" containsInteger="1" minValue="1" maxValue="175" count="1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</sharedItems>
      <extLst>
        <ext xmlns:x15="http://schemas.microsoft.com/office/spreadsheetml/2010/11/main" uri="{4F2E5C28-24EA-4eb8-9CBF-B6C8F9C3D259}">
          <x15:cachedUniqueNames>
            <x15:cachedUniqueName index="0" name="[Detailed Results].[AC NO.].&amp;[1]"/>
            <x15:cachedUniqueName index="1" name="[Detailed Results].[AC NO.].&amp;[2]"/>
            <x15:cachedUniqueName index="2" name="[Detailed Results].[AC NO.].&amp;[3]"/>
            <x15:cachedUniqueName index="3" name="[Detailed Results].[AC NO.].&amp;[4]"/>
            <x15:cachedUniqueName index="4" name="[Detailed Results].[AC NO.].&amp;[5]"/>
            <x15:cachedUniqueName index="5" name="[Detailed Results].[AC NO.].&amp;[6]"/>
            <x15:cachedUniqueName index="6" name="[Detailed Results].[AC NO.].&amp;[7]"/>
            <x15:cachedUniqueName index="7" name="[Detailed Results].[AC NO.].&amp;[8]"/>
            <x15:cachedUniqueName index="8" name="[Detailed Results].[AC NO.].&amp;[9]"/>
            <x15:cachedUniqueName index="9" name="[Detailed Results].[AC NO.].&amp;[10]"/>
            <x15:cachedUniqueName index="10" name="[Detailed Results].[AC NO.].&amp;[11]"/>
            <x15:cachedUniqueName index="11" name="[Detailed Results].[AC NO.].&amp;[12]"/>
            <x15:cachedUniqueName index="12" name="[Detailed Results].[AC NO.].&amp;[13]"/>
            <x15:cachedUniqueName index="13" name="[Detailed Results].[AC NO.].&amp;[14]"/>
            <x15:cachedUniqueName index="14" name="[Detailed Results].[AC NO.].&amp;[15]"/>
            <x15:cachedUniqueName index="15" name="[Detailed Results].[AC NO.].&amp;[16]"/>
            <x15:cachedUniqueName index="16" name="[Detailed Results].[AC NO.].&amp;[17]"/>
            <x15:cachedUniqueName index="17" name="[Detailed Results].[AC NO.].&amp;[18]"/>
            <x15:cachedUniqueName index="18" name="[Detailed Results].[AC NO.].&amp;[19]"/>
            <x15:cachedUniqueName index="19" name="[Detailed Results].[AC NO.].&amp;[20]"/>
            <x15:cachedUniqueName index="20" name="[Detailed Results].[AC NO.].&amp;[21]"/>
            <x15:cachedUniqueName index="21" name="[Detailed Results].[AC NO.].&amp;[22]"/>
            <x15:cachedUniqueName index="22" name="[Detailed Results].[AC NO.].&amp;[23]"/>
            <x15:cachedUniqueName index="23" name="[Detailed Results].[AC NO.].&amp;[24]"/>
            <x15:cachedUniqueName index="24" name="[Detailed Results].[AC NO.].&amp;[25]"/>
            <x15:cachedUniqueName index="25" name="[Detailed Results].[AC NO.].&amp;[26]"/>
            <x15:cachedUniqueName index="26" name="[Detailed Results].[AC NO.].&amp;[27]"/>
            <x15:cachedUniqueName index="27" name="[Detailed Results].[AC NO.].&amp;[28]"/>
            <x15:cachedUniqueName index="28" name="[Detailed Results].[AC NO.].&amp;[29]"/>
            <x15:cachedUniqueName index="29" name="[Detailed Results].[AC NO.].&amp;[30]"/>
            <x15:cachedUniqueName index="30" name="[Detailed Results].[AC NO.].&amp;[31]"/>
            <x15:cachedUniqueName index="31" name="[Detailed Results].[AC NO.].&amp;[32]"/>
            <x15:cachedUniqueName index="32" name="[Detailed Results].[AC NO.].&amp;[33]"/>
            <x15:cachedUniqueName index="33" name="[Detailed Results].[AC NO.].&amp;[34]"/>
            <x15:cachedUniqueName index="34" name="[Detailed Results].[AC NO.].&amp;[35]"/>
            <x15:cachedUniqueName index="35" name="[Detailed Results].[AC NO.].&amp;[36]"/>
            <x15:cachedUniqueName index="36" name="[Detailed Results].[AC NO.].&amp;[37]"/>
            <x15:cachedUniqueName index="37" name="[Detailed Results].[AC NO.].&amp;[38]"/>
            <x15:cachedUniqueName index="38" name="[Detailed Results].[AC NO.].&amp;[39]"/>
            <x15:cachedUniqueName index="39" name="[Detailed Results].[AC NO.].&amp;[40]"/>
            <x15:cachedUniqueName index="40" name="[Detailed Results].[AC NO.].&amp;[41]"/>
            <x15:cachedUniqueName index="41" name="[Detailed Results].[AC NO.].&amp;[42]"/>
            <x15:cachedUniqueName index="42" name="[Detailed Results].[AC NO.].&amp;[43]"/>
            <x15:cachedUniqueName index="43" name="[Detailed Results].[AC NO.].&amp;[44]"/>
            <x15:cachedUniqueName index="44" name="[Detailed Results].[AC NO.].&amp;[45]"/>
            <x15:cachedUniqueName index="45" name="[Detailed Results].[AC NO.].&amp;[46]"/>
            <x15:cachedUniqueName index="46" name="[Detailed Results].[AC NO.].&amp;[47]"/>
            <x15:cachedUniqueName index="47" name="[Detailed Results].[AC NO.].&amp;[48]"/>
            <x15:cachedUniqueName index="48" name="[Detailed Results].[AC NO.].&amp;[49]"/>
            <x15:cachedUniqueName index="49" name="[Detailed Results].[AC NO.].&amp;[50]"/>
            <x15:cachedUniqueName index="50" name="[Detailed Results].[AC NO.].&amp;[51]"/>
            <x15:cachedUniqueName index="51" name="[Detailed Results].[AC NO.].&amp;[52]"/>
            <x15:cachedUniqueName index="52" name="[Detailed Results].[AC NO.].&amp;[53]"/>
            <x15:cachedUniqueName index="53" name="[Detailed Results].[AC NO.].&amp;[54]"/>
            <x15:cachedUniqueName index="54" name="[Detailed Results].[AC NO.].&amp;[55]"/>
            <x15:cachedUniqueName index="55" name="[Detailed Results].[AC NO.].&amp;[56]"/>
            <x15:cachedUniqueName index="56" name="[Detailed Results].[AC NO.].&amp;[57]"/>
            <x15:cachedUniqueName index="57" name="[Detailed Results].[AC NO.].&amp;[58]"/>
            <x15:cachedUniqueName index="58" name="[Detailed Results].[AC NO.].&amp;[59]"/>
            <x15:cachedUniqueName index="59" name="[Detailed Results].[AC NO.].&amp;[60]"/>
            <x15:cachedUniqueName index="60" name="[Detailed Results].[AC NO.].&amp;[61]"/>
            <x15:cachedUniqueName index="61" name="[Detailed Results].[AC NO.].&amp;[62]"/>
            <x15:cachedUniqueName index="62" name="[Detailed Results].[AC NO.].&amp;[63]"/>
            <x15:cachedUniqueName index="63" name="[Detailed Results].[AC NO.].&amp;[64]"/>
            <x15:cachedUniqueName index="64" name="[Detailed Results].[AC NO.].&amp;[65]"/>
            <x15:cachedUniqueName index="65" name="[Detailed Results].[AC NO.].&amp;[66]"/>
            <x15:cachedUniqueName index="66" name="[Detailed Results].[AC NO.].&amp;[67]"/>
            <x15:cachedUniqueName index="67" name="[Detailed Results].[AC NO.].&amp;[68]"/>
            <x15:cachedUniqueName index="68" name="[Detailed Results].[AC NO.].&amp;[69]"/>
            <x15:cachedUniqueName index="69" name="[Detailed Results].[AC NO.].&amp;[70]"/>
            <x15:cachedUniqueName index="70" name="[Detailed Results].[AC NO.].&amp;[71]"/>
            <x15:cachedUniqueName index="71" name="[Detailed Results].[AC NO.].&amp;[72]"/>
            <x15:cachedUniqueName index="72" name="[Detailed Results].[AC NO.].&amp;[73]"/>
            <x15:cachedUniqueName index="73" name="[Detailed Results].[AC NO.].&amp;[74]"/>
            <x15:cachedUniqueName index="74" name="[Detailed Results].[AC NO.].&amp;[75]"/>
            <x15:cachedUniqueName index="75" name="[Detailed Results].[AC NO.].&amp;[76]"/>
            <x15:cachedUniqueName index="76" name="[Detailed Results].[AC NO.].&amp;[77]"/>
            <x15:cachedUniqueName index="77" name="[Detailed Results].[AC NO.].&amp;[78]"/>
            <x15:cachedUniqueName index="78" name="[Detailed Results].[AC NO.].&amp;[79]"/>
            <x15:cachedUniqueName index="79" name="[Detailed Results].[AC NO.].&amp;[80]"/>
            <x15:cachedUniqueName index="80" name="[Detailed Results].[AC NO.].&amp;[81]"/>
            <x15:cachedUniqueName index="81" name="[Detailed Results].[AC NO.].&amp;[82]"/>
            <x15:cachedUniqueName index="82" name="[Detailed Results].[AC NO.].&amp;[83]"/>
            <x15:cachedUniqueName index="83" name="[Detailed Results].[AC NO.].&amp;[84]"/>
            <x15:cachedUniqueName index="84" name="[Detailed Results].[AC NO.].&amp;[85]"/>
            <x15:cachedUniqueName index="85" name="[Detailed Results].[AC NO.].&amp;[86]"/>
            <x15:cachedUniqueName index="86" name="[Detailed Results].[AC NO.].&amp;[87]"/>
            <x15:cachedUniqueName index="87" name="[Detailed Results].[AC NO.].&amp;[88]"/>
            <x15:cachedUniqueName index="88" name="[Detailed Results].[AC NO.].&amp;[89]"/>
            <x15:cachedUniqueName index="89" name="[Detailed Results].[AC NO.].&amp;[90]"/>
            <x15:cachedUniqueName index="90" name="[Detailed Results].[AC NO.].&amp;[91]"/>
            <x15:cachedUniqueName index="91" name="[Detailed Results].[AC NO.].&amp;[92]"/>
            <x15:cachedUniqueName index="92" name="[Detailed Results].[AC NO.].&amp;[93]"/>
            <x15:cachedUniqueName index="93" name="[Detailed Results].[AC NO.].&amp;[94]"/>
            <x15:cachedUniqueName index="94" name="[Detailed Results].[AC NO.].&amp;[95]"/>
            <x15:cachedUniqueName index="95" name="[Detailed Results].[AC NO.].&amp;[96]"/>
            <x15:cachedUniqueName index="96" name="[Detailed Results].[AC NO.].&amp;[97]"/>
            <x15:cachedUniqueName index="97" name="[Detailed Results].[AC NO.].&amp;[98]"/>
            <x15:cachedUniqueName index="98" name="[Detailed Results].[AC NO.].&amp;[99]"/>
            <x15:cachedUniqueName index="99" name="[Detailed Results].[AC NO.].&amp;[100]"/>
            <x15:cachedUniqueName index="100" name="[Detailed Results].[AC NO.].&amp;[101]"/>
            <x15:cachedUniqueName index="101" name="[Detailed Results].[AC NO.].&amp;[102]"/>
            <x15:cachedUniqueName index="102" name="[Detailed Results].[AC NO.].&amp;[103]"/>
            <x15:cachedUniqueName index="103" name="[Detailed Results].[AC NO.].&amp;[104]"/>
            <x15:cachedUniqueName index="104" name="[Detailed Results].[AC NO.].&amp;[105]"/>
            <x15:cachedUniqueName index="105" name="[Detailed Results].[AC NO.].&amp;[106]"/>
            <x15:cachedUniqueName index="106" name="[Detailed Results].[AC NO.].&amp;[107]"/>
            <x15:cachedUniqueName index="107" name="[Detailed Results].[AC NO.].&amp;[108]"/>
            <x15:cachedUniqueName index="108" name="[Detailed Results].[AC NO.].&amp;[109]"/>
            <x15:cachedUniqueName index="109" name="[Detailed Results].[AC NO.].&amp;[110]"/>
            <x15:cachedUniqueName index="110" name="[Detailed Results].[AC NO.].&amp;[111]"/>
            <x15:cachedUniqueName index="111" name="[Detailed Results].[AC NO.].&amp;[112]"/>
            <x15:cachedUniqueName index="112" name="[Detailed Results].[AC NO.].&amp;[113]"/>
            <x15:cachedUniqueName index="113" name="[Detailed Results].[AC NO.].&amp;[114]"/>
            <x15:cachedUniqueName index="114" name="[Detailed Results].[AC NO.].&amp;[115]"/>
            <x15:cachedUniqueName index="115" name="[Detailed Results].[AC NO.].&amp;[116]"/>
            <x15:cachedUniqueName index="116" name="[Detailed Results].[AC NO.].&amp;[117]"/>
            <x15:cachedUniqueName index="117" name="[Detailed Results].[AC NO.].&amp;[118]"/>
            <x15:cachedUniqueName index="118" name="[Detailed Results].[AC NO.].&amp;[119]"/>
            <x15:cachedUniqueName index="119" name="[Detailed Results].[AC NO.].&amp;[120]"/>
            <x15:cachedUniqueName index="120" name="[Detailed Results].[AC NO.].&amp;[121]"/>
            <x15:cachedUniqueName index="121" name="[Detailed Results].[AC NO.].&amp;[122]"/>
            <x15:cachedUniqueName index="122" name="[Detailed Results].[AC NO.].&amp;[123]"/>
            <x15:cachedUniqueName index="123" name="[Detailed Results].[AC NO.].&amp;[124]"/>
            <x15:cachedUniqueName index="124" name="[Detailed Results].[AC NO.].&amp;[125]"/>
            <x15:cachedUniqueName index="125" name="[Detailed Results].[AC NO.].&amp;[126]"/>
            <x15:cachedUniqueName index="126" name="[Detailed Results].[AC NO.].&amp;[127]"/>
            <x15:cachedUniqueName index="127" name="[Detailed Results].[AC NO.].&amp;[128]"/>
            <x15:cachedUniqueName index="128" name="[Detailed Results].[AC NO.].&amp;[129]"/>
            <x15:cachedUniqueName index="129" name="[Detailed Results].[AC NO.].&amp;[130]"/>
            <x15:cachedUniqueName index="130" name="[Detailed Results].[AC NO.].&amp;[131]"/>
            <x15:cachedUniqueName index="131" name="[Detailed Results].[AC NO.].&amp;[132]"/>
            <x15:cachedUniqueName index="132" name="[Detailed Results].[AC NO.].&amp;[133]"/>
            <x15:cachedUniqueName index="133" name="[Detailed Results].[AC NO.].&amp;[134]"/>
            <x15:cachedUniqueName index="134" name="[Detailed Results].[AC NO.].&amp;[135]"/>
            <x15:cachedUniqueName index="135" name="[Detailed Results].[AC NO.].&amp;[136]"/>
            <x15:cachedUniqueName index="136" name="[Detailed Results].[AC NO.].&amp;[137]"/>
            <x15:cachedUniqueName index="137" name="[Detailed Results].[AC NO.].&amp;[138]"/>
            <x15:cachedUniqueName index="138" name="[Detailed Results].[AC NO.].&amp;[139]"/>
            <x15:cachedUniqueName index="139" name="[Detailed Results].[AC NO.].&amp;[140]"/>
            <x15:cachedUniqueName index="140" name="[Detailed Results].[AC NO.].&amp;[141]"/>
            <x15:cachedUniqueName index="141" name="[Detailed Results].[AC NO.].&amp;[142]"/>
            <x15:cachedUniqueName index="142" name="[Detailed Results].[AC NO.].&amp;[143]"/>
            <x15:cachedUniqueName index="143" name="[Detailed Results].[AC NO.].&amp;[144]"/>
            <x15:cachedUniqueName index="144" name="[Detailed Results].[AC NO.].&amp;[145]"/>
            <x15:cachedUniqueName index="145" name="[Detailed Results].[AC NO.].&amp;[146]"/>
            <x15:cachedUniqueName index="146" name="[Detailed Results].[AC NO.].&amp;[147]"/>
            <x15:cachedUniqueName index="147" name="[Detailed Results].[AC NO.].&amp;[148]"/>
            <x15:cachedUniqueName index="148" name="[Detailed Results].[AC NO.].&amp;[149]"/>
            <x15:cachedUniqueName index="149" name="[Detailed Results].[AC NO.].&amp;[150]"/>
            <x15:cachedUniqueName index="150" name="[Detailed Results].[AC NO.].&amp;[151]"/>
            <x15:cachedUniqueName index="151" name="[Detailed Results].[AC NO.].&amp;[152]"/>
            <x15:cachedUniqueName index="152" name="[Detailed Results].[AC NO.].&amp;[153]"/>
            <x15:cachedUniqueName index="153" name="[Detailed Results].[AC NO.].&amp;[154]"/>
            <x15:cachedUniqueName index="154" name="[Detailed Results].[AC NO.].&amp;[155]"/>
            <x15:cachedUniqueName index="155" name="[Detailed Results].[AC NO.].&amp;[156]"/>
            <x15:cachedUniqueName index="156" name="[Detailed Results].[AC NO.].&amp;[157]"/>
            <x15:cachedUniqueName index="157" name="[Detailed Results].[AC NO.].&amp;[158]"/>
            <x15:cachedUniqueName index="158" name="[Detailed Results].[AC NO.].&amp;[159]"/>
            <x15:cachedUniqueName index="159" name="[Detailed Results].[AC NO.].&amp;[160]"/>
            <x15:cachedUniqueName index="160" name="[Detailed Results].[AC NO.].&amp;[161]"/>
            <x15:cachedUniqueName index="161" name="[Detailed Results].[AC NO.].&amp;[162]"/>
            <x15:cachedUniqueName index="162" name="[Detailed Results].[AC NO.].&amp;[163]"/>
            <x15:cachedUniqueName index="163" name="[Detailed Results].[AC NO.].&amp;[164]"/>
            <x15:cachedUniqueName index="164" name="[Detailed Results].[AC NO.].&amp;[165]"/>
            <x15:cachedUniqueName index="165" name="[Detailed Results].[AC NO.].&amp;[166]"/>
            <x15:cachedUniqueName index="166" name="[Detailed Results].[AC NO.].&amp;[167]"/>
            <x15:cachedUniqueName index="167" name="[Detailed Results].[AC NO.].&amp;[168]"/>
            <x15:cachedUniqueName index="168" name="[Detailed Results].[AC NO.].&amp;[169]"/>
            <x15:cachedUniqueName index="169" name="[Detailed Results].[AC NO.].&amp;[170]"/>
            <x15:cachedUniqueName index="170" name="[Detailed Results].[AC NO.].&amp;[171]"/>
            <x15:cachedUniqueName index="171" name="[Detailed Results].[AC NO.].&amp;[172]"/>
            <x15:cachedUniqueName index="172" name="[Detailed Results].[AC NO.].&amp;[173]"/>
            <x15:cachedUniqueName index="173" name="[Detailed Results].[AC NO.].&amp;[174]"/>
            <x15:cachedUniqueName index="174" name="[Detailed Results].[AC NO.].&amp;[175]"/>
          </x15:cachedUniqueNames>
        </ext>
      </extLst>
    </cacheField>
    <cacheField name="[Detailed Results].[AC NAME].[AC NAME]" caption="AC NAME" numFmtId="0" hierarchy="2" level="1">
      <sharedItems count="174">
        <s v="Ichchapuram"/>
        <s v="Palasa"/>
        <s v="Tekkali"/>
        <s v="Pathapatnam"/>
        <s v="Srikakulam"/>
        <s v="Amadalavalasa"/>
        <s v="Etcherla"/>
        <s v="Narasannapeta"/>
        <s v="Rajam (SC)"/>
        <s v="Palakonda  (ST)"/>
        <s v="Kurupam"/>
        <s v="Parvathipuram"/>
        <s v="Salur"/>
        <s v="Bobbili"/>
        <s v="Cheepurupalli"/>
        <s v="Gajapathinagaram"/>
        <s v="Nellimarla"/>
        <s v="Vizianagaram"/>
        <s v="Srungavarapukota"/>
        <s v="Bhimli"/>
        <s v="Visakhapatnam East"/>
        <s v="Visakhapatnam South"/>
        <s v="Visakhapatnam  North"/>
        <s v="Visakhapatnam  West"/>
        <s v="Gajuwaka"/>
        <s v="Chodavaram"/>
        <s v="V.Madugula"/>
        <s v="Araku valley"/>
        <s v="Paderu"/>
        <s v="Anakapalli"/>
        <s v="Pendurthi"/>
        <s v="ELAMANCHILI"/>
        <s v="PAYAKARAOPETA"/>
        <s v="Narsipatnam"/>
        <s v="Tuni"/>
        <s v="Prathipadu"/>
        <s v="Pithapuram"/>
        <s v="Kakinada Rural"/>
        <s v="Peddapuram"/>
        <s v="Anaparthy"/>
        <s v="Kakinada City"/>
        <s v="Ramachandrapuram"/>
        <s v="Mummidivaram"/>
        <s v="Amalapuram"/>
        <s v="Razole"/>
        <s v="Gannavaram"/>
        <s v="Kothapeta"/>
        <s v="Mandapeta"/>
        <s v="Rajanagaram"/>
        <s v="Rajahmundry City"/>
        <s v="Rajamundry Rural"/>
        <s v="Jaggampeta"/>
        <s v="Rampachodavaram"/>
        <s v="Kovvur"/>
        <s v="Nidadavole"/>
        <s v="Achanta"/>
        <s v="Palacole"/>
        <s v="Narasapuram"/>
        <s v="Bhimavaram"/>
        <s v="Undi"/>
        <s v="TANUKU"/>
        <s v="Tadepalligudem"/>
        <s v="Unguturu"/>
        <s v="Denduluru"/>
        <s v="Eluru"/>
        <s v="Gopalapuram"/>
        <s v="Polavaram"/>
        <s v="Chintalapudi"/>
        <s v="Tiruvuru"/>
        <s v="Nuzvid"/>
        <s v="Gudivada"/>
        <s v="Kaikalur"/>
        <s v="Pedana"/>
        <s v="Machilipatnam"/>
        <s v="Avanigadda"/>
        <s v="Pamarru"/>
        <s v="Penamaluru"/>
        <s v="Vijaywada West"/>
        <s v="Vijayawada central"/>
        <s v="Vijayawada East"/>
        <s v="Mylavaram"/>
        <s v="Nandigama"/>
        <s v="Jaggayyapeta"/>
        <s v="Pedakurapadu"/>
        <s v="Tadikonda (SC)"/>
        <s v="Mangalagiri"/>
        <s v="Ponnur"/>
        <s v="Vemuru (SC)"/>
        <s v="Repalle"/>
        <s v="Tenali"/>
        <s v="Bapatla"/>
        <s v="Prathipadu (SC)"/>
        <s v="Guntur West"/>
        <s v="Guntur East"/>
        <s v="Chilakaluripet"/>
        <s v="Narasaraopet"/>
        <s v="Sattenapalli"/>
        <s v="Vinukonda"/>
        <s v="Gurazala"/>
        <s v="Macherla"/>
        <s v="Yerragondapalem"/>
        <s v="Darsi"/>
        <s v="Parchur"/>
        <s v="Addanki"/>
        <s v="Chirala"/>
        <s v="Santhanuthalapadu"/>
        <s v="Ongole"/>
        <s v="Kandukur"/>
        <s v="Kondapi"/>
        <s v="Markapuram"/>
        <s v="Giddalur"/>
        <s v="Kanigiri"/>
        <s v="Kavali"/>
        <s v="Atmakur"/>
        <s v="Kovur"/>
        <s v="Nellore City"/>
        <s v="Nellore Rural"/>
        <s v="Sarvepalli"/>
        <s v="Gudur"/>
        <s v="Sullurpeta"/>
        <s v="Venkatagiri"/>
        <s v="Udayagiri"/>
        <s v="Badvel"/>
        <s v="Rajampet"/>
        <s v="Kadapa"/>
        <s v="Kodur"/>
        <s v="Rayachoti"/>
        <s v="Pulivendla"/>
        <s v="Kamalapuram"/>
        <s v="Jammalamadugu"/>
        <s v="Proddatur"/>
        <s v="Mydukur"/>
        <s v="Allagadda"/>
        <s v="Srisailam"/>
        <s v="Nandikotkur"/>
        <s v="Kurnool"/>
        <s v="Panyam"/>
        <s v="Nandyal"/>
        <s v="Banaganapalle"/>
        <s v="Dhone"/>
        <s v="Pattikonda"/>
        <s v="Kodumur"/>
        <s v="Yemmiganur"/>
        <s v="Mantralayam"/>
        <s v="Adoni"/>
        <s v="Alur"/>
        <s v="Rayadurg"/>
        <s v="Uravakonda"/>
        <s v="Guntakal"/>
        <s v="Tadipatri"/>
        <s v="Singanamala"/>
        <s v="Anantapur urban"/>
        <s v="KALYANDURG"/>
        <s v="Raptadu"/>
        <s v="Madakasira"/>
        <s v="Hindupur"/>
        <s v="Penukonda"/>
        <s v="Puttaparthi"/>
        <s v="Dharmavaram"/>
        <s v="Kadiri"/>
        <s v="Thamballapalle"/>
        <s v="Pileru"/>
        <s v="Madanapalle"/>
        <s v="Punganur"/>
        <s v="Chandragiri"/>
        <s v="Tirupati"/>
        <s v="Srikalahasti"/>
        <s v="Satyavedu"/>
        <s v="Nagari"/>
        <s v="Gangadhara Nellore"/>
        <s v="Chittoor"/>
        <s v="Puthalapattu"/>
        <s v="Palamaner"/>
        <s v="Kuppam"/>
      </sharedItems>
    </cacheField>
    <cacheField name="[Detailed Results].[WON Candidates. STATE/UT].[WON Candidates. STATE/UT]" caption="WON Candidates. STATE/UT" numFmtId="0" hierarchy="14" level="1">
      <sharedItems count="2">
        <s v="loose"/>
        <s v="won"/>
      </sharedItems>
    </cacheField>
    <cacheField name="[Measures].[Count of CANDIDATE NAME]" caption="Count of CANDIDATE NAME" numFmtId="0" hierarchy="42" level="32767"/>
    <cacheField name="[Performance of Political].[ABBREVIATION].[ABBREVIATION]" caption="ABBREVIATION" numFmtId="0" hierarchy="24" level="1">
      <sharedItems containsSemiMixedTypes="0" containsNonDate="0" containsString="0"/>
    </cacheField>
  </cacheFields>
  <cacheHierarchies count="49">
    <cacheHierarchy uniqueName="[Detailed Results].[STATE/UT NAME]" caption="STATE/UT NAME" attribute="1" defaultMemberUniqueName="[Detailed Results].[STATE/UT NAME].[All]" allUniqueName="[Detailed Results].[STATE/UT NAME].[All]" dimensionUniqueName="[Detailed Results]" displayFolder="" count="0" memberValueDatatype="130" unbalanced="0"/>
    <cacheHierarchy uniqueName="[Detailed Results].[AC NO.]" caption="AC NO." attribute="1" defaultMemberUniqueName="[Detailed Results].[AC NO.].[All]" allUniqueName="[Detailed Results].[AC NO.].[All]" dimensionUniqueName="[Detailed Results]" displayFolder="" count="2" memberValueDatatype="20" unbalanced="0">
      <fieldsUsage count="2">
        <fieldUsage x="-1"/>
        <fieldUsage x="0"/>
      </fieldsUsage>
    </cacheHierarchy>
    <cacheHierarchy uniqueName="[Detailed Results].[AC NAME]" caption="AC NAME" attribute="1" defaultMemberUniqueName="[Detailed Results].[AC NAME].[All]" allUniqueName="[Detailed Results].[AC NAME].[All]" dimensionUniqueName="[Detailed Results]" displayFolder="" count="2" memberValueDatatype="130" unbalanced="0">
      <fieldsUsage count="2">
        <fieldUsage x="-1"/>
        <fieldUsage x="1"/>
      </fieldsUsage>
    </cacheHierarchy>
    <cacheHierarchy uniqueName="[Detailed Results].[CANDIDATE NAME]" caption="CANDIDATE NAME" attribute="1" defaultMemberUniqueName="[Detailed Results].[CANDIDATE NAME].[All]" allUniqueName="[Detailed Results].[CANDIDATE NAME].[All]" dimensionUniqueName="[Detailed Results]" displayFolder="" count="0" memberValueDatatype="130" unbalanced="0"/>
    <cacheHierarchy uniqueName="[Detailed Results].[SEX]" caption="SEX" attribute="1" defaultMemberUniqueName="[Detailed Results].[SEX].[All]" allUniqueName="[Detailed Results].[SEX].[All]" dimensionUniqueName="[Detailed Results]" displayFolder="" count="0" memberValueDatatype="130" unbalanced="0"/>
    <cacheHierarchy uniqueName="[Detailed Results].[AGE]" caption="AGE" attribute="1" defaultMemberUniqueName="[Detailed Results].[AGE].[All]" allUniqueName="[Detailed Results].[AGE].[All]" dimensionUniqueName="[Detailed Results]" displayFolder="" count="0" memberValueDatatype="130" unbalanced="0"/>
    <cacheHierarchy uniqueName="[Detailed Results].[CATEGORY]" caption="CATEGORY" attribute="1" defaultMemberUniqueName="[Detailed Results].[CATEGORY].[All]" allUniqueName="[Detailed Results].[CATEGORY].[All]" dimensionUniqueName="[Detailed Results]" displayFolder="" count="0" memberValueDatatype="130" unbalanced="0"/>
    <cacheHierarchy uniqueName="[Detailed Results].[PARTY]" caption="PARTY" attribute="1" defaultMemberUniqueName="[Detailed Results].[PARTY].[All]" allUniqueName="[Detailed Results].[PARTY].[All]" dimensionUniqueName="[Detailed Results]" displayFolder="" count="0" memberValueDatatype="130" unbalanced="0"/>
    <cacheHierarchy uniqueName="[Detailed Results].[SYMBOL]" caption="SYMBOL" attribute="1" defaultMemberUniqueName="[Detailed Results].[SYMBOL].[All]" allUniqueName="[Detailed Results].[SYMBOL].[All]" dimensionUniqueName="[Detailed Results]" displayFolder="" count="0" memberValueDatatype="130" unbalanced="0"/>
    <cacheHierarchy uniqueName="[Detailed Results].[GENERAL]" caption="GENERAL" attribute="1" defaultMemberUniqueName="[Detailed Results].[GENERAL].[All]" allUniqueName="[Detailed Results].[GENERAL].[All]" dimensionUniqueName="[Detailed Results]" displayFolder="" count="0" memberValueDatatype="20" unbalanced="0"/>
    <cacheHierarchy uniqueName="[Detailed Results].[POSTAL]" caption="POSTAL" attribute="1" defaultMemberUniqueName="[Detailed Results].[POSTAL].[All]" allUniqueName="[Detailed Results].[POSTAL].[All]" dimensionUniqueName="[Detailed Results]" displayFolder="" count="0" memberValueDatatype="20" unbalanced="0"/>
    <cacheHierarchy uniqueName="[Detailed Results].[TOTAL]" caption="TOTAL" attribute="1" defaultMemberUniqueName="[Detailed Results].[TOTAL].[All]" allUniqueName="[Detailed Results].[TOTAL].[All]" dimensionUniqueName="[Detailed Results]" displayFolder="" count="0" memberValueDatatype="20" unbalanced="0"/>
    <cacheHierarchy uniqueName="[Detailed Results].[% VOTES POLLED]" caption="% VOTES POLLED" attribute="1" defaultMemberUniqueName="[Detailed Results].[% VOTES POLLED].[All]" allUniqueName="[Detailed Results].[% VOTES POLLED].[All]" dimensionUniqueName="[Detailed Results]" displayFolder="" count="0" memberValueDatatype="5" unbalanced="0"/>
    <cacheHierarchy uniqueName="[Detailed Results].[TOTAL ELECTORS]" caption="TOTAL ELECTORS" attribute="1" defaultMemberUniqueName="[Detailed Results].[TOTAL ELECTORS].[All]" allUniqueName="[Detailed Results].[TOTAL ELECTORS].[All]" dimensionUniqueName="[Detailed Results]" displayFolder="" count="0" memberValueDatatype="20" unbalanced="0"/>
    <cacheHierarchy uniqueName="[Detailed Results].[WON Candidates. STATE/UT]" caption="WON Candidates. STATE/UT" attribute="1" defaultMemberUniqueName="[Detailed Results].[WON Candidates. STATE/UT].[All]" allUniqueName="[Detailed Results].[WON Candidates. STATE/UT].[All]" dimensionUniqueName="[Detailed Results]" displayFolder="" count="2" memberValueDatatype="130" unbalanced="0">
      <fieldsUsage count="2">
        <fieldUsage x="-1"/>
        <fieldUsage x="2"/>
      </fieldsUsage>
    </cacheHierarchy>
    <cacheHierarchy uniqueName="[Detailed Results].[List Of Political Parties.PARTY TYPE]" caption="List Of Political Parties.PARTY TYPE" attribute="1" defaultMemberUniqueName="[Detailed Results].[List Of Political Parties.PARTY TYPE].[All]" allUniqueName="[Detailed Results].[List Of Political Parties.PARTY TYPE].[All]" dimensionUniqueName="[Detailed Results]" displayFolder="" count="0" memberValueDatatype="130" unbalanced="0"/>
    <cacheHierarchy uniqueName="[Detailed Results].[party code]" caption="party code" attribute="1" defaultMemberUniqueName="[Detailed Results].[party code].[All]" allUniqueName="[Detailed Results].[party code].[All]" dimensionUniqueName="[Detailed Results]" displayFolder="" count="0" memberValueDatatype="130" unbalanced="0"/>
    <cacheHierarchy uniqueName="[Electors Data Summayy].[main_point]" caption="main_point" attribute="1" defaultMemberUniqueName="[Electors Data Summayy].[main_point].[All]" allUniqueName="[Electors Data Summayy].[main_point].[All]" dimensionUniqueName="[Electors Data Summayy]" displayFolder="" count="0" memberValueDatatype="130" unbalanced="0"/>
    <cacheHierarchy uniqueName="[Electors Data Summayy].[Column2]" caption="Column2" attribute="1" defaultMemberUniqueName="[Electors Data Summayy].[Column2].[All]" allUniqueName="[Electors Data Summayy].[Column2].[All]" dimensionUniqueName="[Electors Data Summayy]" displayFolder="" count="0" memberValueDatatype="130" unbalanced="0"/>
    <cacheHierarchy uniqueName="[Electors Data Summayy].[GEN]" caption="GEN" attribute="1" defaultMemberUniqueName="[Electors Data Summayy].[GEN].[All]" allUniqueName="[Electors Data Summayy].[GEN].[All]" dimensionUniqueName="[Electors Data Summayy]" displayFolder="" count="0" memberValueDatatype="5" unbalanced="0"/>
    <cacheHierarchy uniqueName="[Electors Data Summayy].[SC]" caption="SC" attribute="1" defaultMemberUniqueName="[Electors Data Summayy].[SC].[All]" allUniqueName="[Electors Data Summayy].[SC].[All]" dimensionUniqueName="[Electors Data Summayy]" displayFolder="" count="0" memberValueDatatype="5" unbalanced="0"/>
    <cacheHierarchy uniqueName="[Electors Data Summayy].[ST]" caption="ST" attribute="1" defaultMemberUniqueName="[Electors Data Summayy].[ST].[All]" allUniqueName="[Electors Data Summayy].[ST].[All]" dimensionUniqueName="[Electors Data Summayy]" displayFolder="" count="0" memberValueDatatype="5" unbalanced="0"/>
    <cacheHierarchy uniqueName="[Electors Data Summayy].[Total]" caption="Total" attribute="1" defaultMemberUniqueName="[Electors Data Summayy].[Total].[All]" allUniqueName="[Electors Data Summayy].[Total].[All]" dimensionUniqueName="[Electors Data Summayy]" displayFolder="" count="0" memberValueDatatype="5" unbalanced="0"/>
    <cacheHierarchy uniqueName="[Performance of Political].[PARTY TYPE .2]" caption="PARTY TYPE .2" attribute="1" defaultMemberUniqueName="[Performance of Political].[PARTY TYPE .2].[All]" allUniqueName="[Performance of Political].[PARTY TYPE .2].[All]" dimensionUniqueName="[Performance of Political]" displayFolder="" count="0" memberValueDatatype="130" unbalanced="0"/>
    <cacheHierarchy uniqueName="[Performance of Political].[ABBREVIATION]" caption="ABBREVIATION" attribute="1" defaultMemberUniqueName="[Performance of Political].[ABBREVIATION].[All]" allUniqueName="[Performance of Political].[ABBREVIATION].[All]" dimensionUniqueName="[Performance of Political]" displayFolder="" count="2" memberValueDatatype="130" unbalanced="0">
      <fieldsUsage count="2">
        <fieldUsage x="-1"/>
        <fieldUsage x="4"/>
      </fieldsUsage>
    </cacheHierarchy>
    <cacheHierarchy uniqueName="[Performance of Political].[SEATS   CONTESTED]" caption="SEATS   CONTESTED" attribute="1" defaultMemberUniqueName="[Performance of Political].[SEATS   CONTESTED].[All]" allUniqueName="[Performance of Political].[SEATS   CONTESTED].[All]" dimensionUniqueName="[Performance of Political]" displayFolder="" count="0" memberValueDatatype="130" unbalanced="0"/>
    <cacheHierarchy uniqueName="[Performance of Political].[WON]" caption="WON" attribute="1" defaultMemberUniqueName="[Performance of Political].[WON].[All]" allUniqueName="[Performance of Political].[WON].[All]" dimensionUniqueName="[Performance of Political]" displayFolder="" count="0" memberValueDatatype="130" unbalanced="0"/>
    <cacheHierarchy uniqueName="[Performance of Political].[FD]" caption="FD" attribute="1" defaultMemberUniqueName="[Performance of Political].[FD].[All]" allUniqueName="[Performance of Political].[FD].[All]" dimensionUniqueName="[Performance of Political]" displayFolder="" count="0" memberValueDatatype="130" unbalanced="0"/>
    <cacheHierarchy uniqueName="[Performance of Political].[SHARE IN VALID VOTES POLLED IN STATE   VOTES]" caption="SHARE IN VALID VOTES POLLED IN STATE   VOTES" attribute="1" defaultMemberUniqueName="[Performance of Political].[SHARE IN VALID VOTES POLLED IN STATE   VOTES].[All]" allUniqueName="[Performance of Political].[SHARE IN VALID VOTES POLLED IN STATE   VOTES].[All]" dimensionUniqueName="[Performance of Political]" displayFolder="" count="0" memberValueDatatype="20" unbalanced="0"/>
    <cacheHierarchy uniqueName="[Performance of Political].[share in valid votes polled in state votes]" caption="share in valid votes polled in state votes" attribute="1" defaultMemberUniqueName="[Performance of Political].[share in valid votes polled in state votes].[All]" allUniqueName="[Performance of Political].[share in valid votes polled in state votes].[All]" dimensionUniqueName="[Performance of Political]" displayFolder="" count="0" memberValueDatatype="5" unbalanced="0"/>
    <cacheHierarchy uniqueName="[Performance of Political].[VOTE % IN SEATS CONTESTED]" caption="VOTE % IN SEATS CONTESTED" attribute="1" defaultMemberUniqueName="[Performance of Political].[VOTE % IN SEATS CONTESTED].[All]" allUniqueName="[Performance of Political].[VOTE % IN SEATS CONTESTED].[All]" dimensionUniqueName="[Performance of Political]" displayFolder="" count="0" memberValueDatatype="5" unbalanced="0"/>
    <cacheHierarchy uniqueName="[Measures].[no of won]" caption="no of won" measure="1" displayFolder="" measureGroup="Detailed Results" count="0"/>
    <cacheHierarchy uniqueName="[Measures].[measure 1]" caption="measure 1" measure="1" displayFolder="" measureGroup="Detailed Results" count="0"/>
    <cacheHierarchy uniqueName="[Measures].[__XL_Count Electors Data Summayy]" caption="__XL_Count Electors Data Summayy" measure="1" displayFolder="" measureGroup="Electors Data Summayy" count="0" hidden="1"/>
    <cacheHierarchy uniqueName="[Measures].[__XL_Count Detailed Results]" caption="__XL_Count Detailed Results" measure="1" displayFolder="" measureGroup="Detailed Results" count="0" hidden="1"/>
    <cacheHierarchy uniqueName="[Measures].[__XL_Count Performance of Political]" caption="__XL_Count Performance of Political" measure="1" displayFolder="" measureGroup="Performance of Political" count="0" hidden="1"/>
    <cacheHierarchy uniqueName="[Measures].[__No measures defined]" caption="__No measures defined" measure="1" displayFolder="" count="0" hidden="1"/>
    <cacheHierarchy uniqueName="[Measures].[Sum of AC NO.]" caption="Sum of AC NO.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AC NAME]" caption="Count of AC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HARE IN VALID VOTES POLLED IN STATE   VOTES]" caption="Sum of SHARE IN VALID VOTES POLLED IN STATE  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share in valid votes polled in state votes]" caption="Sum of share in valid votes polled in state votes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Count of STATE/UT NAME]" caption="Count of STATE/UT NAME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ANDIDATE NAME]" caption="Count of CANDIDATE NAME" measure="1" displayFolder="" measureGroup="Detailed Resul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C]" caption="Sum of SC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T]" caption="Sum of ST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GEN]" caption="Sum of GEN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Total]" caption="Sum of Total" measure="1" displayFolder="" measureGroup="Electors Data Summayy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SEATS   CONTESTED]" caption="Count of SEATS   CONTESTED" measure="1" displayFolder="" measureGroup="Performance of Politica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CATEGORY]" caption="Count of CATEGORY" measure="1" displayFolder="" measureGroup="Detailed 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4">
    <dimension name="Detailed Results" uniqueName="[Detailed Results]" caption="Detailed Results"/>
    <dimension name="Electors Data Summayy" uniqueName="[Electors Data Summayy]" caption="Electors Data Summayy"/>
    <dimension measure="1" name="Measures" uniqueName="[Measures]" caption="Measures"/>
    <dimension name="Performance of Political" uniqueName="[Performance of Political]" caption="Performance of Political"/>
  </dimensions>
  <measureGroups count="3">
    <measureGroup name="Detailed Results" caption="Detailed Results"/>
    <measureGroup name="Electors Data Summayy" caption="Electors Data Summayy"/>
    <measureGroup name="Performance of Political" caption="Performance of Political"/>
  </measureGroups>
  <maps count="4">
    <map measureGroup="0" dimension="0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B8695-581A-4544-BEB2-77337256B31C}" name="PivotTable4" cacheId="18" applyNumberFormats="0" applyBorderFormats="0" applyFontFormats="0" applyPatternFormats="0" applyAlignmentFormats="0" applyWidthHeightFormats="1" dataCaption="Values" tag="19168643-5783-45dd-8b7c-ba681cc6885f" updatedVersion="8" minRefreshableVersion="3" useAutoFormatting="1" subtotalHiddenItems="1" rowGrandTotals="0" itemPrintTitles="1" createdVersion="8" indent="0" compact="0" compactData="0" multipleFieldFilters="0">
  <location ref="G4:K180" firstHeaderRow="1" firstDataRow="2" firstDataCol="2"/>
  <pivotFields count="5">
    <pivotField axis="axisRow" compact="0" allDrilled="1" outline="0" subtotalTop="0" showAll="0" dataSourceSort="1" defaultSubtotal="0" defaultAttributeDrillState="1">
      <items count="1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</items>
    </pivotField>
    <pivotField axis="axisRow" compact="0" allDrilled="1" outline="0" subtotalTop="0" showAll="0" dataSourceSort="1" defaultSubtotal="0" defaultAttributeDrillState="1">
      <items count="1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</items>
    </pivotField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2">
    <field x="0"/>
    <field x="1"/>
  </rowFields>
  <rowItems count="175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  <i>
      <x v="17"/>
      <x v="17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1"/>
    </i>
    <i>
      <x v="32"/>
      <x v="32"/>
    </i>
    <i>
      <x v="33"/>
      <x v="33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4"/>
    </i>
    <i>
      <x v="45"/>
      <x v="45"/>
    </i>
    <i>
      <x v="46"/>
      <x v="46"/>
    </i>
    <i>
      <x v="47"/>
      <x v="47"/>
    </i>
    <i>
      <x v="48"/>
      <x v="48"/>
    </i>
    <i>
      <x v="49"/>
      <x v="49"/>
    </i>
    <i>
      <x v="50"/>
      <x v="50"/>
    </i>
    <i>
      <x v="51"/>
      <x v="51"/>
    </i>
    <i>
      <x v="52"/>
      <x v="52"/>
    </i>
    <i>
      <x v="53"/>
      <x v="53"/>
    </i>
    <i>
      <x v="54"/>
      <x v="54"/>
    </i>
    <i>
      <x v="55"/>
      <x v="55"/>
    </i>
    <i>
      <x v="56"/>
      <x v="56"/>
    </i>
    <i>
      <x v="57"/>
      <x v="57"/>
    </i>
    <i>
      <x v="58"/>
      <x v="58"/>
    </i>
    <i>
      <x v="59"/>
      <x v="59"/>
    </i>
    <i>
      <x v="60"/>
      <x v="60"/>
    </i>
    <i>
      <x v="61"/>
      <x v="61"/>
    </i>
    <i>
      <x v="62"/>
      <x v="62"/>
    </i>
    <i>
      <x v="63"/>
      <x v="63"/>
    </i>
    <i>
      <x v="64"/>
      <x v="64"/>
    </i>
    <i>
      <x v="65"/>
      <x v="65"/>
    </i>
    <i>
      <x v="66"/>
      <x v="66"/>
    </i>
    <i>
      <x v="67"/>
      <x v="67"/>
    </i>
    <i>
      <x v="68"/>
      <x v="68"/>
    </i>
    <i>
      <x v="69"/>
      <x v="69"/>
    </i>
    <i>
      <x v="70"/>
      <x v="45"/>
    </i>
    <i>
      <x v="71"/>
      <x v="70"/>
    </i>
    <i>
      <x v="72"/>
      <x v="71"/>
    </i>
    <i>
      <x v="73"/>
      <x v="72"/>
    </i>
    <i>
      <x v="74"/>
      <x v="73"/>
    </i>
    <i>
      <x v="75"/>
      <x v="74"/>
    </i>
    <i>
      <x v="76"/>
      <x v="75"/>
    </i>
    <i>
      <x v="77"/>
      <x v="76"/>
    </i>
    <i>
      <x v="78"/>
      <x v="77"/>
    </i>
    <i>
      <x v="79"/>
      <x v="78"/>
    </i>
    <i>
      <x v="80"/>
      <x v="79"/>
    </i>
    <i>
      <x v="81"/>
      <x v="80"/>
    </i>
    <i>
      <x v="82"/>
      <x v="81"/>
    </i>
    <i>
      <x v="83"/>
      <x v="82"/>
    </i>
    <i>
      <x v="84"/>
      <x v="83"/>
    </i>
    <i>
      <x v="85"/>
      <x v="84"/>
    </i>
    <i>
      <x v="86"/>
      <x v="85"/>
    </i>
    <i>
      <x v="87"/>
      <x v="86"/>
    </i>
    <i>
      <x v="88"/>
      <x v="87"/>
    </i>
    <i>
      <x v="89"/>
      <x v="88"/>
    </i>
    <i>
      <x v="90"/>
      <x v="89"/>
    </i>
    <i>
      <x v="91"/>
      <x v="90"/>
    </i>
    <i>
      <x v="92"/>
      <x v="91"/>
    </i>
    <i>
      <x v="93"/>
      <x v="92"/>
    </i>
    <i>
      <x v="94"/>
      <x v="93"/>
    </i>
    <i>
      <x v="95"/>
      <x v="94"/>
    </i>
    <i>
      <x v="96"/>
      <x v="95"/>
    </i>
    <i>
      <x v="97"/>
      <x v="96"/>
    </i>
    <i>
      <x v="98"/>
      <x v="97"/>
    </i>
    <i>
      <x v="99"/>
      <x v="98"/>
    </i>
    <i>
      <x v="100"/>
      <x v="99"/>
    </i>
    <i>
      <x v="101"/>
      <x v="100"/>
    </i>
    <i>
      <x v="102"/>
      <x v="101"/>
    </i>
    <i>
      <x v="103"/>
      <x v="102"/>
    </i>
    <i>
      <x v="104"/>
      <x v="103"/>
    </i>
    <i>
      <x v="105"/>
      <x v="104"/>
    </i>
    <i>
      <x v="106"/>
      <x v="105"/>
    </i>
    <i>
      <x v="107"/>
      <x v="106"/>
    </i>
    <i>
      <x v="108"/>
      <x v="107"/>
    </i>
    <i>
      <x v="109"/>
      <x v="108"/>
    </i>
    <i>
      <x v="110"/>
      <x v="109"/>
    </i>
    <i>
      <x v="111"/>
      <x v="110"/>
    </i>
    <i>
      <x v="112"/>
      <x v="111"/>
    </i>
    <i>
      <x v="113"/>
      <x v="112"/>
    </i>
    <i>
      <x v="114"/>
      <x v="113"/>
    </i>
    <i>
      <x v="115"/>
      <x v="114"/>
    </i>
    <i>
      <x v="116"/>
      <x v="115"/>
    </i>
    <i>
      <x v="117"/>
      <x v="116"/>
    </i>
    <i>
      <x v="118"/>
      <x v="117"/>
    </i>
    <i>
      <x v="119"/>
      <x v="118"/>
    </i>
    <i>
      <x v="120"/>
      <x v="119"/>
    </i>
    <i>
      <x v="121"/>
      <x v="120"/>
    </i>
    <i>
      <x v="122"/>
      <x v="121"/>
    </i>
    <i>
      <x v="123"/>
      <x v="122"/>
    </i>
    <i>
      <x v="124"/>
      <x v="123"/>
    </i>
    <i>
      <x v="125"/>
      <x v="124"/>
    </i>
    <i>
      <x v="126"/>
      <x v="125"/>
    </i>
    <i>
      <x v="127"/>
      <x v="126"/>
    </i>
    <i>
      <x v="128"/>
      <x v="127"/>
    </i>
    <i>
      <x v="129"/>
      <x v="128"/>
    </i>
    <i>
      <x v="130"/>
      <x v="129"/>
    </i>
    <i>
      <x v="131"/>
      <x v="130"/>
    </i>
    <i>
      <x v="132"/>
      <x v="131"/>
    </i>
    <i>
      <x v="133"/>
      <x v="132"/>
    </i>
    <i>
      <x v="134"/>
      <x v="133"/>
    </i>
    <i>
      <x v="135"/>
      <x v="134"/>
    </i>
    <i>
      <x v="136"/>
      <x v="135"/>
    </i>
    <i>
      <x v="137"/>
      <x v="136"/>
    </i>
    <i>
      <x v="138"/>
      <x v="137"/>
    </i>
    <i>
      <x v="139"/>
      <x v="138"/>
    </i>
    <i>
      <x v="140"/>
      <x v="139"/>
    </i>
    <i>
      <x v="141"/>
      <x v="140"/>
    </i>
    <i>
      <x v="142"/>
      <x v="141"/>
    </i>
    <i>
      <x v="143"/>
      <x v="142"/>
    </i>
    <i>
      <x v="144"/>
      <x v="143"/>
    </i>
    <i>
      <x v="145"/>
      <x v="144"/>
    </i>
    <i>
      <x v="146"/>
      <x v="145"/>
    </i>
    <i>
      <x v="147"/>
      <x v="146"/>
    </i>
    <i>
      <x v="148"/>
      <x v="147"/>
    </i>
    <i>
      <x v="149"/>
      <x v="148"/>
    </i>
    <i>
      <x v="150"/>
      <x v="149"/>
    </i>
    <i>
      <x v="151"/>
      <x v="150"/>
    </i>
    <i>
      <x v="152"/>
      <x v="151"/>
    </i>
    <i>
      <x v="153"/>
      <x v="152"/>
    </i>
    <i>
      <x v="154"/>
      <x v="153"/>
    </i>
    <i>
      <x v="155"/>
      <x v="154"/>
    </i>
    <i>
      <x v="156"/>
      <x v="155"/>
    </i>
    <i>
      <x v="157"/>
      <x v="156"/>
    </i>
    <i>
      <x v="158"/>
      <x v="157"/>
    </i>
    <i>
      <x v="159"/>
      <x v="158"/>
    </i>
    <i>
      <x v="160"/>
      <x v="159"/>
    </i>
    <i>
      <x v="161"/>
      <x v="160"/>
    </i>
    <i>
      <x v="162"/>
      <x v="161"/>
    </i>
    <i>
      <x v="163"/>
      <x v="162"/>
    </i>
    <i>
      <x v="164"/>
      <x v="163"/>
    </i>
    <i>
      <x v="165"/>
      <x v="164"/>
    </i>
    <i>
      <x v="166"/>
      <x v="165"/>
    </i>
    <i>
      <x v="167"/>
      <x v="166"/>
    </i>
    <i>
      <x v="168"/>
      <x v="167"/>
    </i>
    <i>
      <x v="169"/>
      <x v="168"/>
    </i>
    <i>
      <x v="170"/>
      <x v="169"/>
    </i>
    <i>
      <x v="171"/>
      <x v="170"/>
    </i>
    <i>
      <x v="172"/>
      <x v="171"/>
    </i>
    <i>
      <x v="173"/>
      <x v="172"/>
    </i>
    <i>
      <x v="174"/>
      <x v="173"/>
    </i>
  </rowItems>
  <colFields count="1">
    <field x="2"/>
  </colFields>
  <colItems count="3">
    <i>
      <x/>
    </i>
    <i>
      <x v="1"/>
    </i>
    <i t="grand">
      <x/>
    </i>
  </colItems>
  <dataFields count="1">
    <dataField name="Count of CANDIDATE NAME" fld="3" subtotal="count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[TD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ed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9B91D-645A-4860-8BD6-124B004E48C2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R86:V89" firstHeaderRow="0" firstDataRow="1" firstDataCol="2"/>
  <pivotFields count="6"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3">
    <i>
      <x/>
      <x/>
    </i>
    <i>
      <x v="1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Candidate" fld="1" subtotal="count" baseField="4" baseItem="0"/>
    <dataField name=" Won" fld="2" subtotal="count" baseField="4" baseItem="0"/>
    <dataField name="Loss" fld="3" subtotal="count" baseField="4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[TD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 Won"/>
    <pivotHierarchy dragToRow="0" dragToCol="0" dragToPage="0" dragToData="1" caption="Los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 Candidate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etailed Results]"/>
        <x15:activeTabTopLevelEntity name="[Performance of Politic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44AED-DDE1-4D46-90CD-398CF8700B90}" name="PivotTable2" cacheId="1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M26:N30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8" name="[Electors Data Summayy].[Column2].&amp;[Male]" cap="Male"/>
  </pageFields>
  <dataFields count="1">
    <dataField name="Sum of Total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etailed Results].[PARTY].&amp;[AINP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0" level="1">
        <member name="[Electors Data Summayy].[main_point].&amp;[REJECTED VOTES]"/>
        <member name=""/>
        <member name=""/>
        <member name="[Electors Data Summayy].[main_point].&amp;[No. Of Constituency]"/>
        <member name="[Electors Data Summayy].[main_point].&amp;[NO. OF POLLING STATIONS]"/>
        <member name="[Electors Data Summayy].[main_point].&amp;[NOTA VOTES (POSTAL + EVM)]"/>
        <member name=""/>
        <member name="[Electors Data Summayy].[main_point].&amp;[PROXY [already included in 3.a/3.b)]"/>
        <member name="[Electors Data Summayy].[main_point].&amp;[VALID VOTES(EXCLUDING NOTA VOTES) 3.e-(6.a+6.c+7)]"/>
        <member name="[Electors Data Summayy].[main_point].&amp;[AVERAGE NO. OF ELECTORS PER POLLING STATION (including Service Electors)]"/>
      </members>
    </pivotHierarchy>
    <pivotHierarchy multipleItemSelectionAllowed="1" dragToData="1">
      <members count="2" level="1">
        <member name="[Electors Data Summayy].[Column2].&amp;[Male]"/>
        <member name="[Electors Data Summayy].[Column2].&amp;[POLL PERCENTAG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[TD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ors Data Summay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3DF3E-04BC-4950-9442-D53181CDDF46}" name="PivotTable1" cacheId="12" applyNumberFormats="0" applyBorderFormats="0" applyFontFormats="0" applyPatternFormats="0" applyAlignmentFormats="0" applyWidthHeightFormats="1" dataCaption="Values" tag="2fc5e115-ab38-4ce8-9878-7c205a031719" updatedVersion="8" minRefreshableVersion="3" useAutoFormatting="1" subtotalHiddenItems="1" itemPrintTitles="1" createdVersion="8" indent="0" outline="1" outlineData="1" multipleFieldFilters="0" chartFormat="18">
  <location ref="M77:N81" firstHeaderRow="1" firstDataRow="1" firstDataCol="1"/>
  <pivotFields count="5">
    <pivotField axis="axisRow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/UT NAME" fld="2" subtotal="count" baseField="0" baseItem="0"/>
  </dataFields>
  <chartFormats count="10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etailed Results].[PARTY].&amp;[AllJ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etailed Results].[WON Candidates. STATE/UT].&amp;[won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[TD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tailed Resul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61078-9DD9-4DCA-AD0C-BA7DAE7A8CF3}" name="PivotTable5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P26:Q30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8" name="[Electors Data Summayy].[Column2].&amp;[Female]" cap="Female"/>
  </pageFields>
  <dataFields count="1">
    <dataField name="Sum of Total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etailed Results].[PARTY].&amp;[YSRC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0" level="1">
        <member name="[Electors Data Summayy].[main_point].&amp;[REJECTED VOTES]"/>
        <member name=""/>
        <member name=""/>
        <member name="[Electors Data Summayy].[main_point].&amp;[No. Of Constituency]"/>
        <member name="[Electors Data Summayy].[main_point].&amp;[NO. OF POLLING STATIONS]"/>
        <member name="[Electors Data Summayy].[main_point].&amp;[NOTA VOTES (POSTAL + EVM)]"/>
        <member name=""/>
        <member name="[Electors Data Summayy].[main_point].&amp;[PROXY [already included in 3.a/3.b)]"/>
        <member name="[Electors Data Summayy].[main_point].&amp;[VALID VOTES(EXCLUDING NOTA VOTES) 3.e-(6.a+6.c+7)]"/>
        <member name="[Electors Data Summayy].[main_point].&amp;[AVERAGE NO. OF ELECTORS PER POLLING STATION (including Service Electors)]"/>
      </members>
    </pivotHierarchy>
    <pivotHierarchy multipleItemSelectionAllowed="1" dragToData="1">
      <members count="2" level="1">
        <member name="[Electors Data Summayy].[Column2].&amp;[Female]"/>
        <member name="[Electors Data Summayy].[Column2].&amp;[POLL PERCENTAG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[TD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ors Data Summay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2C4D4-296B-4218-9C40-89016E76CF04}" name="PivotTable11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S26:T30" firstHeaderRow="1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8" name="[Electors Data Summayy].[Column2].&amp;[Third Gender]" cap="Third Gender"/>
  </pageFields>
  <dataFields count="1">
    <dataField name="Sum of Total" fld="1" baseField="0" baseItem="0"/>
  </dataFields>
  <pivotHierarchies count="4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etailed Results].[PARTY].&amp;[YSRCP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10" level="1">
        <member name="[Electors Data Summayy].[main_point].&amp;[REJECTED VOTES]"/>
        <member name=""/>
        <member name=""/>
        <member name="[Electors Data Summayy].[main_point].&amp;[No. Of Constituency]"/>
        <member name="[Electors Data Summayy].[main_point].&amp;[NO. OF POLLING STATIONS]"/>
        <member name="[Electors Data Summayy].[main_point].&amp;[NOTA VOTES (POSTAL + EVM)]"/>
        <member name=""/>
        <member name="[Electors Data Summayy].[main_point].&amp;[PROXY [already included in 3.a/3.b)]"/>
        <member name="[Electors Data Summayy].[main_point].&amp;[VALID VOTES(EXCLUDING NOTA VOTES) 3.e-(6.a+6.c+7)]"/>
        <member name="[Electors Data Summayy].[main_point].&amp;[AVERAGE NO. OF ELECTORS PER POLLING STATION (including Service Electors)]"/>
      </members>
    </pivotHierarchy>
    <pivotHierarchy multipleItemSelectionAllowed="1" dragToData="1">
      <members count="2" level="1">
        <member name="[Electors Data Summayy].[Column2].&amp;[Third Gender]"/>
        <member name="[Electors Data Summayy].[Column2].&amp;[POLL PERCENTAGE]"/>
      </members>
    </pivotHierarchy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erformance of Political].[ABBREVIATION].&amp;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lectors Data Summay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C0A0962-40A0-4746-AA3D-72328914758C}" autoFormatId="16" applyNumberFormats="0" applyBorderFormats="0" applyFontFormats="0" applyPatternFormats="0" applyAlignmentFormats="0" applyWidthHeightFormats="0">
  <queryTableRefresh nextId="7">
    <queryTableFields count="6">
      <queryTableField id="1" name="main_point" tableColumnId="1"/>
      <queryTableField id="2" name="Column2" tableColumnId="2"/>
      <queryTableField id="3" name="GEN" tableColumnId="3"/>
      <queryTableField id="4" name="SC" tableColumnId="4"/>
      <queryTableField id="5" name="ST" tableColumnId="5"/>
      <queryTableField id="6" name="Total" tableColumnId="6"/>
    </queryTableFields>
  </queryTableRefresh>
  <extLst>
    <ext xmlns:x15="http://schemas.microsoft.com/office/spreadsheetml/2010/11/main" uri="{883FBD77-0823-4a55-B5E3-86C4891E6966}">
      <x15:queryTable sourceDataName="Query - Electors Data Summay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775A27-5E49-4EB5-8F6B-1781977E5DBF}" name="Electors_Data_Summayy3" displayName="Electors_Data_Summayy3" ref="M35:R67" tableType="queryTable" totalsRowShown="0">
  <autoFilter ref="M35:R67" xr:uid="{1E95795D-A9F3-4CDF-B86C-ACF7B3BAEFD5}"/>
  <tableColumns count="6">
    <tableColumn id="1" xr3:uid="{5D3F7B7C-DC01-4EA3-B44F-AB124A7ACA94}" uniqueName="1" name="main_point" queryTableFieldId="1"/>
    <tableColumn id="2" xr3:uid="{0D8B1DAF-22FC-4B0C-9441-0229834166B3}" uniqueName="2" name="Column2" queryTableFieldId="2" dataDxfId="0"/>
    <tableColumn id="3" xr3:uid="{26FE361F-FD9F-4879-B35E-0C04644D4E8D}" uniqueName="3" name="GEN" queryTableFieldId="3"/>
    <tableColumn id="4" xr3:uid="{E6484EFD-184A-4BA6-9626-0A9B78E4FD11}" uniqueName="4" name="SC" queryTableFieldId="4"/>
    <tableColumn id="5" xr3:uid="{BD12C8C8-567E-432D-9974-998B2892967D}" uniqueName="5" name="ST" queryTableFieldId="5"/>
    <tableColumn id="6" xr3:uid="{F704D977-0DB6-4261-96A7-DD1AD6A329C1}" uniqueName="6" name="Total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58756-2583-4FB5-87C7-2B48F2ECEDC2}">
  <dimension ref="E4:V180"/>
  <sheetViews>
    <sheetView tabSelected="1" topLeftCell="J1" workbookViewId="0">
      <selection activeCell="F17" sqref="F17"/>
    </sheetView>
  </sheetViews>
  <sheetFormatPr defaultRowHeight="14.4" x14ac:dyDescent="0.3"/>
  <cols>
    <col min="2" max="2" width="12.5546875" bestFit="1" customWidth="1"/>
    <col min="3" max="3" width="25.77734375" bestFit="1" customWidth="1"/>
    <col min="4" max="4" width="12.5546875" bestFit="1" customWidth="1"/>
    <col min="5" max="5" width="23.33203125" bestFit="1" customWidth="1"/>
    <col min="7" max="7" width="24.77734375" bestFit="1" customWidth="1"/>
    <col min="8" max="8" width="19.33203125" bestFit="1" customWidth="1"/>
    <col min="9" max="10" width="27.21875" bestFit="1" customWidth="1"/>
    <col min="11" max="11" width="10.77734375" bestFit="1" customWidth="1"/>
    <col min="12" max="12" width="17.109375" customWidth="1"/>
    <col min="13" max="13" width="66" bestFit="1" customWidth="1"/>
    <col min="14" max="14" width="23.33203125" bestFit="1" customWidth="1"/>
    <col min="15" max="15" width="12" bestFit="1" customWidth="1"/>
    <col min="16" max="16" width="32.6640625" bestFit="1" customWidth="1"/>
    <col min="17" max="17" width="16.109375" bestFit="1" customWidth="1"/>
    <col min="18" max="18" width="12" bestFit="1" customWidth="1"/>
    <col min="19" max="19" width="14.109375" customWidth="1"/>
    <col min="20" max="20" width="18" customWidth="1"/>
    <col min="21" max="21" width="5.44140625" bestFit="1" customWidth="1"/>
    <col min="22" max="22" width="4.5546875" bestFit="1" customWidth="1"/>
    <col min="23" max="23" width="9.6640625" bestFit="1" customWidth="1"/>
  </cols>
  <sheetData>
    <row r="4" spans="7:21" x14ac:dyDescent="0.3">
      <c r="G4" s="1" t="s">
        <v>227</v>
      </c>
      <c r="I4" s="1" t="s">
        <v>226</v>
      </c>
      <c r="M4" s="6" t="s">
        <v>225</v>
      </c>
      <c r="N4" s="6">
        <v>1</v>
      </c>
      <c r="O4" s="6">
        <v>2</v>
      </c>
      <c r="P4" s="6">
        <v>3</v>
      </c>
      <c r="Q4" s="6">
        <v>4</v>
      </c>
      <c r="R4" s="6">
        <v>5</v>
      </c>
      <c r="S4" s="6" t="s">
        <v>224</v>
      </c>
      <c r="T4" s="6" t="s">
        <v>223</v>
      </c>
      <c r="U4" s="6" t="s">
        <v>222</v>
      </c>
    </row>
    <row r="5" spans="7:21" x14ac:dyDescent="0.3">
      <c r="G5" s="1" t="s">
        <v>221</v>
      </c>
      <c r="H5" s="1" t="s">
        <v>220</v>
      </c>
      <c r="I5" t="s">
        <v>219</v>
      </c>
      <c r="J5" t="s">
        <v>218</v>
      </c>
      <c r="K5" t="s">
        <v>91</v>
      </c>
      <c r="M5" s="7" t="s">
        <v>217</v>
      </c>
      <c r="N5" s="6">
        <f>COUNTIF($I:$I,)</f>
        <v>0</v>
      </c>
      <c r="O5" s="6">
        <f>COUNTIF($I:$I,)</f>
        <v>0</v>
      </c>
      <c r="P5" s="6">
        <f>COUNTIF($I:$I,)</f>
        <v>0</v>
      </c>
      <c r="Q5" s="6">
        <f>COUNTIF($I:$I,)</f>
        <v>0</v>
      </c>
      <c r="R5" s="6">
        <f>COUNTIF($I:$I,)</f>
        <v>0</v>
      </c>
      <c r="S5" s="6">
        <f>COUNTIFS($I:$I,"&gt;=6",I:I,"&lt;=10")</f>
        <v>60</v>
      </c>
      <c r="T5" s="6">
        <f>COUNTIFS($I:$I,"&gt;=11",I:I,"&lt;=15")</f>
        <v>102</v>
      </c>
      <c r="U5" s="6">
        <f>COUNTIF(I:I,"&gt;15")</f>
        <v>13</v>
      </c>
    </row>
    <row r="6" spans="7:21" x14ac:dyDescent="0.3">
      <c r="G6">
        <v>1</v>
      </c>
      <c r="H6" t="s">
        <v>216</v>
      </c>
      <c r="I6">
        <v>6</v>
      </c>
      <c r="J6">
        <v>1</v>
      </c>
      <c r="K6">
        <v>7</v>
      </c>
    </row>
    <row r="7" spans="7:21" x14ac:dyDescent="0.3">
      <c r="G7">
        <v>2</v>
      </c>
      <c r="H7" t="s">
        <v>215</v>
      </c>
      <c r="I7">
        <v>9</v>
      </c>
      <c r="J7">
        <v>1</v>
      </c>
      <c r="K7">
        <v>10</v>
      </c>
    </row>
    <row r="8" spans="7:21" x14ac:dyDescent="0.3">
      <c r="G8">
        <v>3</v>
      </c>
      <c r="H8" t="s">
        <v>214</v>
      </c>
      <c r="I8">
        <v>8</v>
      </c>
      <c r="J8">
        <v>1</v>
      </c>
      <c r="K8">
        <v>9</v>
      </c>
    </row>
    <row r="9" spans="7:21" x14ac:dyDescent="0.3">
      <c r="G9">
        <v>4</v>
      </c>
      <c r="H9" t="s">
        <v>213</v>
      </c>
      <c r="I9">
        <v>8</v>
      </c>
      <c r="J9">
        <v>1</v>
      </c>
      <c r="K9">
        <v>9</v>
      </c>
      <c r="M9" s="4" t="s">
        <v>212</v>
      </c>
      <c r="N9" s="4">
        <f>SUM(I:I)</f>
        <v>2118</v>
      </c>
    </row>
    <row r="10" spans="7:21" x14ac:dyDescent="0.3">
      <c r="G10">
        <v>5</v>
      </c>
      <c r="H10" t="s">
        <v>211</v>
      </c>
      <c r="I10">
        <v>8</v>
      </c>
      <c r="J10">
        <v>1</v>
      </c>
      <c r="K10">
        <v>9</v>
      </c>
      <c r="M10" s="4" t="s">
        <v>210</v>
      </c>
      <c r="N10" s="5">
        <f>AVERAGE(I:I)</f>
        <v>12.102857142857143</v>
      </c>
    </row>
    <row r="11" spans="7:21" x14ac:dyDescent="0.3">
      <c r="G11">
        <v>6</v>
      </c>
      <c r="H11" t="s">
        <v>209</v>
      </c>
      <c r="I11">
        <v>6</v>
      </c>
      <c r="J11">
        <v>1</v>
      </c>
      <c r="K11">
        <v>7</v>
      </c>
      <c r="M11" s="4" t="s">
        <v>208</v>
      </c>
      <c r="N11" s="4">
        <f>MAX(I:I)</f>
        <v>34</v>
      </c>
    </row>
    <row r="12" spans="7:21" x14ac:dyDescent="0.3">
      <c r="G12">
        <v>7</v>
      </c>
      <c r="H12" t="s">
        <v>207</v>
      </c>
      <c r="I12">
        <v>9</v>
      </c>
      <c r="J12">
        <v>1</v>
      </c>
      <c r="K12">
        <v>10</v>
      </c>
      <c r="M12" s="4" t="s">
        <v>206</v>
      </c>
      <c r="N12" s="4">
        <f>MIN(I:I)</f>
        <v>6</v>
      </c>
    </row>
    <row r="13" spans="7:21" x14ac:dyDescent="0.3">
      <c r="G13">
        <v>8</v>
      </c>
      <c r="H13" t="s">
        <v>205</v>
      </c>
      <c r="I13">
        <v>9</v>
      </c>
      <c r="J13">
        <v>1</v>
      </c>
      <c r="K13">
        <v>10</v>
      </c>
    </row>
    <row r="14" spans="7:21" x14ac:dyDescent="0.3">
      <c r="G14">
        <v>9</v>
      </c>
      <c r="H14" t="s">
        <v>204</v>
      </c>
      <c r="I14">
        <v>6</v>
      </c>
      <c r="J14">
        <v>1</v>
      </c>
      <c r="K14">
        <v>7</v>
      </c>
    </row>
    <row r="15" spans="7:21" x14ac:dyDescent="0.3">
      <c r="G15">
        <v>10</v>
      </c>
      <c r="H15" t="s">
        <v>203</v>
      </c>
      <c r="I15">
        <v>7</v>
      </c>
      <c r="J15">
        <v>1</v>
      </c>
      <c r="K15">
        <v>8</v>
      </c>
    </row>
    <row r="16" spans="7:21" x14ac:dyDescent="0.3">
      <c r="G16">
        <v>11</v>
      </c>
      <c r="H16" t="s">
        <v>202</v>
      </c>
      <c r="I16">
        <v>6</v>
      </c>
      <c r="J16">
        <v>1</v>
      </c>
      <c r="K16">
        <v>7</v>
      </c>
    </row>
    <row r="17" spans="7:20" x14ac:dyDescent="0.3">
      <c r="G17">
        <v>12</v>
      </c>
      <c r="H17" t="s">
        <v>201</v>
      </c>
      <c r="I17">
        <v>7</v>
      </c>
      <c r="J17">
        <v>1</v>
      </c>
      <c r="K17">
        <v>8</v>
      </c>
    </row>
    <row r="18" spans="7:20" x14ac:dyDescent="0.3">
      <c r="G18">
        <v>13</v>
      </c>
      <c r="H18" t="s">
        <v>200</v>
      </c>
      <c r="I18">
        <v>8</v>
      </c>
      <c r="J18">
        <v>1</v>
      </c>
      <c r="K18">
        <v>9</v>
      </c>
    </row>
    <row r="19" spans="7:20" x14ac:dyDescent="0.3">
      <c r="G19">
        <v>14</v>
      </c>
      <c r="H19" t="s">
        <v>199</v>
      </c>
      <c r="I19">
        <v>6</v>
      </c>
      <c r="J19">
        <v>1</v>
      </c>
      <c r="K19">
        <v>7</v>
      </c>
    </row>
    <row r="20" spans="7:20" x14ac:dyDescent="0.3">
      <c r="G20">
        <v>15</v>
      </c>
      <c r="H20" t="s">
        <v>198</v>
      </c>
      <c r="I20">
        <v>8</v>
      </c>
      <c r="J20">
        <v>1</v>
      </c>
      <c r="K20">
        <v>9</v>
      </c>
    </row>
    <row r="21" spans="7:20" x14ac:dyDescent="0.3">
      <c r="G21">
        <v>16</v>
      </c>
      <c r="H21" t="s">
        <v>197</v>
      </c>
      <c r="I21">
        <v>9</v>
      </c>
      <c r="J21">
        <v>1</v>
      </c>
      <c r="K21">
        <v>10</v>
      </c>
    </row>
    <row r="22" spans="7:20" x14ac:dyDescent="0.3">
      <c r="G22">
        <v>17</v>
      </c>
      <c r="H22" t="s">
        <v>196</v>
      </c>
      <c r="I22">
        <v>12</v>
      </c>
      <c r="J22">
        <v>1</v>
      </c>
      <c r="K22">
        <v>13</v>
      </c>
    </row>
    <row r="23" spans="7:20" x14ac:dyDescent="0.3">
      <c r="G23">
        <v>18</v>
      </c>
      <c r="H23" t="s">
        <v>195</v>
      </c>
      <c r="I23">
        <v>9</v>
      </c>
      <c r="J23">
        <v>1</v>
      </c>
      <c r="K23">
        <v>10</v>
      </c>
    </row>
    <row r="24" spans="7:20" x14ac:dyDescent="0.3">
      <c r="G24">
        <v>19</v>
      </c>
      <c r="H24" t="s">
        <v>194</v>
      </c>
      <c r="I24">
        <v>9</v>
      </c>
      <c r="J24">
        <v>1</v>
      </c>
      <c r="K24">
        <v>10</v>
      </c>
      <c r="M24" s="1" t="s">
        <v>179</v>
      </c>
      <c r="N24" t="s" vm="3">
        <v>193</v>
      </c>
      <c r="P24" s="1" t="s">
        <v>179</v>
      </c>
      <c r="Q24" t="s" vm="2">
        <v>193</v>
      </c>
      <c r="S24" s="1" t="s">
        <v>179</v>
      </c>
      <c r="T24" t="s" vm="1">
        <v>193</v>
      </c>
    </row>
    <row r="25" spans="7:20" x14ac:dyDescent="0.3">
      <c r="G25">
        <v>20</v>
      </c>
      <c r="H25" t="s">
        <v>192</v>
      </c>
      <c r="I25">
        <v>10</v>
      </c>
      <c r="J25">
        <v>1</v>
      </c>
      <c r="K25">
        <v>11</v>
      </c>
    </row>
    <row r="26" spans="7:20" x14ac:dyDescent="0.3">
      <c r="G26">
        <v>21</v>
      </c>
      <c r="H26" t="s">
        <v>191</v>
      </c>
      <c r="I26">
        <v>15</v>
      </c>
      <c r="J26">
        <v>1</v>
      </c>
      <c r="K26">
        <v>16</v>
      </c>
      <c r="M26" s="1" t="s">
        <v>116</v>
      </c>
      <c r="N26" t="s">
        <v>190</v>
      </c>
      <c r="P26" s="1" t="s">
        <v>116</v>
      </c>
      <c r="Q26" t="s">
        <v>190</v>
      </c>
      <c r="S26" s="1" t="s">
        <v>116</v>
      </c>
      <c r="T26" t="s">
        <v>190</v>
      </c>
    </row>
    <row r="27" spans="7:20" x14ac:dyDescent="0.3">
      <c r="G27">
        <v>22</v>
      </c>
      <c r="H27" t="s">
        <v>189</v>
      </c>
      <c r="I27">
        <v>14</v>
      </c>
      <c r="J27">
        <v>1</v>
      </c>
      <c r="K27">
        <v>15</v>
      </c>
      <c r="M27" s="2" t="s">
        <v>170</v>
      </c>
      <c r="N27">
        <v>19521053</v>
      </c>
      <c r="P27" s="2" t="s">
        <v>170</v>
      </c>
      <c r="Q27">
        <v>19880927</v>
      </c>
      <c r="S27" s="2" t="s">
        <v>170</v>
      </c>
      <c r="T27">
        <v>3957</v>
      </c>
    </row>
    <row r="28" spans="7:20" x14ac:dyDescent="0.3">
      <c r="G28">
        <v>23</v>
      </c>
      <c r="H28" t="s">
        <v>188</v>
      </c>
      <c r="I28">
        <v>16</v>
      </c>
      <c r="J28">
        <v>1</v>
      </c>
      <c r="K28">
        <v>17</v>
      </c>
      <c r="M28" s="2" t="s">
        <v>162</v>
      </c>
      <c r="N28">
        <v>15567393</v>
      </c>
      <c r="P28" s="2" t="s">
        <v>162</v>
      </c>
      <c r="Q28">
        <v>15816947</v>
      </c>
      <c r="S28" s="2" t="s">
        <v>162</v>
      </c>
      <c r="T28">
        <v>720</v>
      </c>
    </row>
    <row r="29" spans="7:20" x14ac:dyDescent="0.3">
      <c r="G29">
        <v>24</v>
      </c>
      <c r="H29" t="s">
        <v>187</v>
      </c>
      <c r="I29">
        <v>12</v>
      </c>
      <c r="J29">
        <v>1</v>
      </c>
      <c r="K29">
        <v>13</v>
      </c>
      <c r="M29" s="2" t="s">
        <v>131</v>
      </c>
      <c r="N29">
        <v>78.689909086541959</v>
      </c>
      <c r="P29" s="2" t="s">
        <v>131</v>
      </c>
      <c r="Q29">
        <v>78.689909086541959</v>
      </c>
      <c r="S29" s="2" t="s">
        <v>131</v>
      </c>
      <c r="T29">
        <v>78.689909086541959</v>
      </c>
    </row>
    <row r="30" spans="7:20" x14ac:dyDescent="0.3">
      <c r="G30">
        <v>25</v>
      </c>
      <c r="H30" t="s">
        <v>186</v>
      </c>
      <c r="I30">
        <v>12</v>
      </c>
      <c r="J30">
        <v>1</v>
      </c>
      <c r="K30">
        <v>13</v>
      </c>
      <c r="M30" s="2" t="s">
        <v>91</v>
      </c>
      <c r="N30">
        <v>35088524.689909086</v>
      </c>
      <c r="P30" s="2" t="s">
        <v>91</v>
      </c>
      <c r="Q30">
        <v>35697952.689909086</v>
      </c>
      <c r="S30" s="2" t="s">
        <v>91</v>
      </c>
      <c r="T30">
        <v>4755.6899090865418</v>
      </c>
    </row>
    <row r="31" spans="7:20" x14ac:dyDescent="0.3">
      <c r="G31">
        <v>26</v>
      </c>
      <c r="H31" t="s">
        <v>185</v>
      </c>
      <c r="I31">
        <v>9</v>
      </c>
      <c r="J31">
        <v>1</v>
      </c>
      <c r="K31">
        <v>10</v>
      </c>
    </row>
    <row r="32" spans="7:20" x14ac:dyDescent="0.3">
      <c r="G32">
        <v>27</v>
      </c>
      <c r="H32" t="s">
        <v>184</v>
      </c>
      <c r="I32">
        <v>11</v>
      </c>
      <c r="J32">
        <v>1</v>
      </c>
      <c r="K32">
        <v>12</v>
      </c>
    </row>
    <row r="33" spans="7:18" x14ac:dyDescent="0.3">
      <c r="G33">
        <v>28</v>
      </c>
      <c r="H33" t="s">
        <v>183</v>
      </c>
      <c r="I33">
        <v>11</v>
      </c>
      <c r="J33">
        <v>1</v>
      </c>
      <c r="K33">
        <v>12</v>
      </c>
    </row>
    <row r="34" spans="7:18" x14ac:dyDescent="0.3">
      <c r="G34">
        <v>29</v>
      </c>
      <c r="H34" t="s">
        <v>182</v>
      </c>
      <c r="I34">
        <v>14</v>
      </c>
      <c r="J34">
        <v>1</v>
      </c>
      <c r="K34">
        <v>15</v>
      </c>
    </row>
    <row r="35" spans="7:18" x14ac:dyDescent="0.3">
      <c r="G35">
        <v>30</v>
      </c>
      <c r="H35" t="s">
        <v>181</v>
      </c>
      <c r="I35">
        <v>12</v>
      </c>
      <c r="J35">
        <v>1</v>
      </c>
      <c r="K35">
        <v>13</v>
      </c>
      <c r="M35" t="s">
        <v>180</v>
      </c>
      <c r="N35" t="s">
        <v>179</v>
      </c>
      <c r="O35" t="s">
        <v>178</v>
      </c>
      <c r="P35" t="s">
        <v>111</v>
      </c>
      <c r="Q35" t="s">
        <v>109</v>
      </c>
      <c r="R35" t="s">
        <v>145</v>
      </c>
    </row>
    <row r="36" spans="7:18" x14ac:dyDescent="0.3">
      <c r="G36">
        <v>31</v>
      </c>
      <c r="H36" t="s">
        <v>177</v>
      </c>
      <c r="I36">
        <v>11</v>
      </c>
      <c r="J36">
        <v>1</v>
      </c>
      <c r="K36">
        <v>12</v>
      </c>
      <c r="M36" t="s">
        <v>176</v>
      </c>
      <c r="N36" t="s">
        <v>176</v>
      </c>
      <c r="O36">
        <v>139</v>
      </c>
      <c r="P36">
        <v>29</v>
      </c>
      <c r="Q36">
        <v>7</v>
      </c>
      <c r="R36">
        <v>175</v>
      </c>
    </row>
    <row r="37" spans="7:18" x14ac:dyDescent="0.3">
      <c r="G37">
        <v>32</v>
      </c>
      <c r="H37" t="s">
        <v>175</v>
      </c>
      <c r="I37">
        <v>12</v>
      </c>
      <c r="J37">
        <v>1</v>
      </c>
      <c r="K37">
        <v>13</v>
      </c>
      <c r="M37" t="s">
        <v>170</v>
      </c>
      <c r="N37" t="s">
        <v>170</v>
      </c>
      <c r="O37">
        <v>0</v>
      </c>
      <c r="P37">
        <v>0</v>
      </c>
      <c r="Q37">
        <v>0</v>
      </c>
      <c r="R37">
        <v>0</v>
      </c>
    </row>
    <row r="38" spans="7:18" x14ac:dyDescent="0.3">
      <c r="G38">
        <v>33</v>
      </c>
      <c r="H38" t="s">
        <v>174</v>
      </c>
      <c r="I38">
        <v>9</v>
      </c>
      <c r="J38">
        <v>1</v>
      </c>
      <c r="K38">
        <v>10</v>
      </c>
      <c r="M38" t="s">
        <v>170</v>
      </c>
      <c r="N38" t="s">
        <v>152</v>
      </c>
      <c r="O38">
        <v>15754005</v>
      </c>
      <c r="P38">
        <v>3028371</v>
      </c>
      <c r="Q38">
        <v>738677</v>
      </c>
      <c r="R38">
        <v>19521053</v>
      </c>
    </row>
    <row r="39" spans="7:18" x14ac:dyDescent="0.3">
      <c r="G39">
        <v>34</v>
      </c>
      <c r="H39" t="s">
        <v>173</v>
      </c>
      <c r="I39">
        <v>8</v>
      </c>
      <c r="J39">
        <v>1</v>
      </c>
      <c r="K39">
        <v>9</v>
      </c>
      <c r="M39" t="s">
        <v>170</v>
      </c>
      <c r="N39" t="s">
        <v>150</v>
      </c>
      <c r="O39">
        <v>16042849</v>
      </c>
      <c r="P39">
        <v>3062764</v>
      </c>
      <c r="Q39">
        <v>775314</v>
      </c>
      <c r="R39">
        <v>19880927</v>
      </c>
    </row>
    <row r="40" spans="7:18" x14ac:dyDescent="0.3">
      <c r="G40">
        <v>35</v>
      </c>
      <c r="H40" t="s">
        <v>172</v>
      </c>
      <c r="I40">
        <v>15</v>
      </c>
      <c r="J40">
        <v>1</v>
      </c>
      <c r="K40">
        <v>16</v>
      </c>
      <c r="M40" t="s">
        <v>170</v>
      </c>
      <c r="N40" t="s">
        <v>148</v>
      </c>
      <c r="O40">
        <v>3454</v>
      </c>
      <c r="P40">
        <v>407</v>
      </c>
      <c r="Q40">
        <v>96</v>
      </c>
      <c r="R40">
        <v>3957</v>
      </c>
    </row>
    <row r="41" spans="7:18" x14ac:dyDescent="0.3">
      <c r="G41">
        <v>36</v>
      </c>
      <c r="H41" t="s">
        <v>171</v>
      </c>
      <c r="I41">
        <v>9</v>
      </c>
      <c r="J41">
        <v>1</v>
      </c>
      <c r="K41">
        <v>10</v>
      </c>
      <c r="M41" t="s">
        <v>170</v>
      </c>
      <c r="N41" t="s">
        <v>145</v>
      </c>
      <c r="O41">
        <v>31800308</v>
      </c>
      <c r="P41">
        <v>6091542</v>
      </c>
      <c r="Q41">
        <v>1514087</v>
      </c>
      <c r="R41">
        <v>39405937</v>
      </c>
    </row>
    <row r="42" spans="7:18" x14ac:dyDescent="0.3">
      <c r="G42">
        <v>37</v>
      </c>
      <c r="H42" t="s">
        <v>169</v>
      </c>
      <c r="I42">
        <v>10</v>
      </c>
      <c r="J42">
        <v>1</v>
      </c>
      <c r="K42">
        <v>11</v>
      </c>
      <c r="M42" t="s">
        <v>162</v>
      </c>
      <c r="N42" t="s">
        <v>162</v>
      </c>
      <c r="O42">
        <v>0</v>
      </c>
      <c r="P42">
        <v>0</v>
      </c>
      <c r="Q42">
        <v>0</v>
      </c>
      <c r="R42">
        <v>0</v>
      </c>
    </row>
    <row r="43" spans="7:18" x14ac:dyDescent="0.3">
      <c r="G43">
        <v>38</v>
      </c>
      <c r="H43" t="s">
        <v>168</v>
      </c>
      <c r="I43">
        <v>15</v>
      </c>
      <c r="J43">
        <v>1</v>
      </c>
      <c r="K43">
        <v>16</v>
      </c>
      <c r="M43" t="s">
        <v>162</v>
      </c>
      <c r="N43" t="s">
        <v>152</v>
      </c>
      <c r="O43">
        <v>12470381</v>
      </c>
      <c r="P43">
        <v>2537314</v>
      </c>
      <c r="Q43">
        <v>559698</v>
      </c>
      <c r="R43">
        <v>15567393</v>
      </c>
    </row>
    <row r="44" spans="7:18" x14ac:dyDescent="0.3">
      <c r="G44">
        <v>39</v>
      </c>
      <c r="H44" t="s">
        <v>167</v>
      </c>
      <c r="I44">
        <v>10</v>
      </c>
      <c r="J44">
        <v>1</v>
      </c>
      <c r="K44">
        <v>11</v>
      </c>
      <c r="M44" t="s">
        <v>162</v>
      </c>
      <c r="N44" t="s">
        <v>150</v>
      </c>
      <c r="O44">
        <v>12685081</v>
      </c>
      <c r="P44">
        <v>2552410</v>
      </c>
      <c r="Q44">
        <v>579456</v>
      </c>
      <c r="R44">
        <v>15816947</v>
      </c>
    </row>
    <row r="45" spans="7:18" x14ac:dyDescent="0.3">
      <c r="G45">
        <v>40</v>
      </c>
      <c r="H45" t="s">
        <v>166</v>
      </c>
      <c r="I45">
        <v>11</v>
      </c>
      <c r="J45">
        <v>1</v>
      </c>
      <c r="K45">
        <v>12</v>
      </c>
      <c r="M45" t="s">
        <v>162</v>
      </c>
      <c r="N45" t="s">
        <v>148</v>
      </c>
      <c r="O45">
        <v>623</v>
      </c>
      <c r="P45">
        <v>77</v>
      </c>
      <c r="Q45">
        <v>20</v>
      </c>
      <c r="R45">
        <v>720</v>
      </c>
    </row>
    <row r="46" spans="7:18" x14ac:dyDescent="0.3">
      <c r="G46">
        <v>41</v>
      </c>
      <c r="H46" t="s">
        <v>165</v>
      </c>
      <c r="I46">
        <v>15</v>
      </c>
      <c r="J46">
        <v>1</v>
      </c>
      <c r="K46">
        <v>16</v>
      </c>
      <c r="M46" t="s">
        <v>162</v>
      </c>
      <c r="N46" t="s">
        <v>164</v>
      </c>
      <c r="O46">
        <v>242923</v>
      </c>
      <c r="P46">
        <v>41105</v>
      </c>
      <c r="Q46">
        <v>10975</v>
      </c>
      <c r="R46">
        <v>295003</v>
      </c>
    </row>
    <row r="47" spans="7:18" x14ac:dyDescent="0.3">
      <c r="G47">
        <v>42</v>
      </c>
      <c r="H47" t="s">
        <v>163</v>
      </c>
      <c r="I47">
        <v>13</v>
      </c>
      <c r="J47">
        <v>1</v>
      </c>
      <c r="K47">
        <v>14</v>
      </c>
      <c r="M47" t="s">
        <v>162</v>
      </c>
      <c r="N47" t="s">
        <v>145</v>
      </c>
      <c r="O47">
        <v>25399008</v>
      </c>
      <c r="P47">
        <v>5130906</v>
      </c>
      <c r="Q47">
        <v>1150149</v>
      </c>
      <c r="R47">
        <v>31680063</v>
      </c>
    </row>
    <row r="48" spans="7:18" x14ac:dyDescent="0.3">
      <c r="G48">
        <v>43</v>
      </c>
      <c r="H48" t="s">
        <v>161</v>
      </c>
      <c r="I48">
        <v>11</v>
      </c>
      <c r="J48">
        <v>1</v>
      </c>
      <c r="K48">
        <v>12</v>
      </c>
      <c r="M48" t="s">
        <v>160</v>
      </c>
      <c r="N48" t="s">
        <v>160</v>
      </c>
      <c r="O48">
        <v>0</v>
      </c>
      <c r="P48">
        <v>0</v>
      </c>
      <c r="Q48">
        <v>0</v>
      </c>
      <c r="R48">
        <v>0</v>
      </c>
    </row>
    <row r="49" spans="7:18" x14ac:dyDescent="0.3">
      <c r="G49">
        <v>44</v>
      </c>
      <c r="H49" t="s">
        <v>159</v>
      </c>
      <c r="I49">
        <v>9</v>
      </c>
      <c r="J49">
        <v>1</v>
      </c>
      <c r="K49">
        <v>10</v>
      </c>
      <c r="M49" t="s">
        <v>155</v>
      </c>
      <c r="N49" t="s">
        <v>155</v>
      </c>
      <c r="O49">
        <v>0</v>
      </c>
      <c r="P49">
        <v>0</v>
      </c>
      <c r="Q49">
        <v>0</v>
      </c>
      <c r="R49">
        <v>0</v>
      </c>
    </row>
    <row r="50" spans="7:18" x14ac:dyDescent="0.3">
      <c r="G50">
        <v>45</v>
      </c>
      <c r="H50" t="s">
        <v>158</v>
      </c>
      <c r="I50">
        <v>10</v>
      </c>
      <c r="J50">
        <v>1</v>
      </c>
      <c r="K50">
        <v>11</v>
      </c>
      <c r="M50" t="s">
        <v>155</v>
      </c>
      <c r="N50" t="s">
        <v>152</v>
      </c>
      <c r="O50">
        <v>3149</v>
      </c>
      <c r="P50">
        <v>968</v>
      </c>
      <c r="Q50">
        <v>21</v>
      </c>
      <c r="R50">
        <v>4138</v>
      </c>
    </row>
    <row r="51" spans="7:18" x14ac:dyDescent="0.3">
      <c r="G51">
        <v>46</v>
      </c>
      <c r="H51" t="s">
        <v>118</v>
      </c>
      <c r="I51">
        <v>10</v>
      </c>
      <c r="J51">
        <v>1</v>
      </c>
      <c r="K51">
        <v>11</v>
      </c>
      <c r="M51" t="s">
        <v>155</v>
      </c>
      <c r="N51" t="s">
        <v>150</v>
      </c>
      <c r="O51">
        <v>855</v>
      </c>
      <c r="P51">
        <v>279</v>
      </c>
      <c r="Q51">
        <v>6</v>
      </c>
      <c r="R51">
        <v>1140</v>
      </c>
    </row>
    <row r="52" spans="7:18" x14ac:dyDescent="0.3">
      <c r="G52">
        <v>47</v>
      </c>
      <c r="H52" t="s">
        <v>157</v>
      </c>
      <c r="I52">
        <v>11</v>
      </c>
      <c r="J52">
        <v>1</v>
      </c>
      <c r="K52">
        <v>12</v>
      </c>
      <c r="M52" t="s">
        <v>155</v>
      </c>
      <c r="N52" t="s">
        <v>148</v>
      </c>
      <c r="O52">
        <v>0</v>
      </c>
      <c r="P52">
        <v>0</v>
      </c>
      <c r="Q52">
        <v>0</v>
      </c>
      <c r="R52">
        <v>0</v>
      </c>
    </row>
    <row r="53" spans="7:18" x14ac:dyDescent="0.3">
      <c r="G53">
        <v>48</v>
      </c>
      <c r="H53" t="s">
        <v>156</v>
      </c>
      <c r="I53">
        <v>11</v>
      </c>
      <c r="J53">
        <v>1</v>
      </c>
      <c r="K53">
        <v>12</v>
      </c>
      <c r="M53" t="s">
        <v>155</v>
      </c>
      <c r="N53" t="s">
        <v>145</v>
      </c>
      <c r="O53">
        <v>4004</v>
      </c>
      <c r="P53">
        <v>1247</v>
      </c>
      <c r="Q53">
        <v>27</v>
      </c>
      <c r="R53">
        <v>5278</v>
      </c>
    </row>
    <row r="54" spans="7:18" x14ac:dyDescent="0.3">
      <c r="G54">
        <v>49</v>
      </c>
      <c r="H54" t="s">
        <v>154</v>
      </c>
      <c r="I54">
        <v>12</v>
      </c>
      <c r="J54">
        <v>1</v>
      </c>
      <c r="K54">
        <v>13</v>
      </c>
      <c r="M54" t="s">
        <v>146</v>
      </c>
      <c r="N54" t="s">
        <v>146</v>
      </c>
      <c r="O54">
        <v>0</v>
      </c>
      <c r="P54">
        <v>0</v>
      </c>
      <c r="Q54">
        <v>0</v>
      </c>
      <c r="R54">
        <v>0</v>
      </c>
    </row>
    <row r="55" spans="7:18" x14ac:dyDescent="0.3">
      <c r="G55">
        <v>50</v>
      </c>
      <c r="H55" t="s">
        <v>153</v>
      </c>
      <c r="I55">
        <v>11</v>
      </c>
      <c r="J55">
        <v>1</v>
      </c>
      <c r="K55">
        <v>12</v>
      </c>
      <c r="M55" t="s">
        <v>146</v>
      </c>
      <c r="N55" t="s">
        <v>152</v>
      </c>
      <c r="O55">
        <v>5</v>
      </c>
      <c r="P55">
        <v>0</v>
      </c>
      <c r="Q55">
        <v>0</v>
      </c>
      <c r="R55">
        <v>5</v>
      </c>
    </row>
    <row r="56" spans="7:18" x14ac:dyDescent="0.3">
      <c r="G56">
        <v>51</v>
      </c>
      <c r="H56" t="s">
        <v>151</v>
      </c>
      <c r="I56">
        <v>14</v>
      </c>
      <c r="J56">
        <v>1</v>
      </c>
      <c r="K56">
        <v>15</v>
      </c>
      <c r="M56" t="s">
        <v>146</v>
      </c>
      <c r="N56" t="s">
        <v>150</v>
      </c>
      <c r="O56">
        <v>0</v>
      </c>
      <c r="P56">
        <v>0</v>
      </c>
      <c r="Q56">
        <v>0</v>
      </c>
      <c r="R56">
        <v>0</v>
      </c>
    </row>
    <row r="57" spans="7:18" x14ac:dyDescent="0.3">
      <c r="G57">
        <v>52</v>
      </c>
      <c r="H57" t="s">
        <v>149</v>
      </c>
      <c r="I57">
        <v>11</v>
      </c>
      <c r="J57">
        <v>1</v>
      </c>
      <c r="K57">
        <v>12</v>
      </c>
      <c r="M57" t="s">
        <v>146</v>
      </c>
      <c r="N57" t="s">
        <v>148</v>
      </c>
      <c r="O57">
        <v>0</v>
      </c>
      <c r="P57">
        <v>0</v>
      </c>
      <c r="Q57">
        <v>0</v>
      </c>
      <c r="R57">
        <v>0</v>
      </c>
    </row>
    <row r="58" spans="7:18" x14ac:dyDescent="0.3">
      <c r="G58">
        <v>53</v>
      </c>
      <c r="H58" t="s">
        <v>147</v>
      </c>
      <c r="I58">
        <v>15</v>
      </c>
      <c r="J58">
        <v>1</v>
      </c>
      <c r="K58">
        <v>16</v>
      </c>
      <c r="M58" t="s">
        <v>146</v>
      </c>
      <c r="N58" t="s">
        <v>145</v>
      </c>
      <c r="O58">
        <v>5</v>
      </c>
      <c r="P58">
        <v>0</v>
      </c>
      <c r="Q58">
        <v>0</v>
      </c>
      <c r="R58">
        <v>5</v>
      </c>
    </row>
    <row r="59" spans="7:18" x14ac:dyDescent="0.3">
      <c r="G59">
        <v>54</v>
      </c>
      <c r="H59" t="s">
        <v>144</v>
      </c>
      <c r="I59">
        <v>11</v>
      </c>
      <c r="J59">
        <v>1</v>
      </c>
      <c r="K59">
        <v>12</v>
      </c>
      <c r="M59" t="s">
        <v>138</v>
      </c>
      <c r="N59" t="s">
        <v>138</v>
      </c>
      <c r="O59">
        <v>0</v>
      </c>
      <c r="P59">
        <v>0</v>
      </c>
      <c r="Q59">
        <v>0</v>
      </c>
      <c r="R59">
        <v>0</v>
      </c>
    </row>
    <row r="60" spans="7:18" x14ac:dyDescent="0.3">
      <c r="G60">
        <v>55</v>
      </c>
      <c r="H60" t="s">
        <v>143</v>
      </c>
      <c r="I60">
        <v>10</v>
      </c>
      <c r="J60">
        <v>1</v>
      </c>
      <c r="K60">
        <v>11</v>
      </c>
      <c r="M60" t="s">
        <v>138</v>
      </c>
      <c r="N60" t="s">
        <v>142</v>
      </c>
      <c r="O60">
        <v>46547</v>
      </c>
      <c r="P60">
        <v>8410</v>
      </c>
      <c r="Q60">
        <v>1588</v>
      </c>
      <c r="R60">
        <v>56545</v>
      </c>
    </row>
    <row r="61" spans="7:18" x14ac:dyDescent="0.3">
      <c r="G61">
        <v>56</v>
      </c>
      <c r="H61" t="s">
        <v>141</v>
      </c>
      <c r="I61">
        <v>13</v>
      </c>
      <c r="J61">
        <v>1</v>
      </c>
      <c r="K61">
        <v>14</v>
      </c>
      <c r="M61" t="s">
        <v>138</v>
      </c>
      <c r="N61" t="s">
        <v>140</v>
      </c>
      <c r="O61">
        <v>19.16</v>
      </c>
      <c r="P61">
        <v>20.46</v>
      </c>
      <c r="Q61">
        <v>14.47</v>
      </c>
      <c r="R61">
        <v>19.170000000000002</v>
      </c>
    </row>
    <row r="62" spans="7:18" x14ac:dyDescent="0.3">
      <c r="G62">
        <v>57</v>
      </c>
      <c r="H62" t="s">
        <v>139</v>
      </c>
      <c r="I62">
        <v>13</v>
      </c>
      <c r="J62">
        <v>1</v>
      </c>
      <c r="K62">
        <v>14</v>
      </c>
      <c r="M62" t="s">
        <v>138</v>
      </c>
      <c r="N62" t="s">
        <v>137</v>
      </c>
      <c r="O62">
        <v>175936</v>
      </c>
      <c r="P62">
        <v>34107</v>
      </c>
      <c r="Q62">
        <v>3664</v>
      </c>
      <c r="R62">
        <v>213707</v>
      </c>
    </row>
    <row r="63" spans="7:18" x14ac:dyDescent="0.3">
      <c r="G63">
        <v>58</v>
      </c>
      <c r="H63" t="s">
        <v>136</v>
      </c>
      <c r="I63">
        <v>14</v>
      </c>
      <c r="J63">
        <v>1</v>
      </c>
      <c r="K63">
        <v>15</v>
      </c>
      <c r="M63" t="s">
        <v>135</v>
      </c>
      <c r="N63" t="s">
        <v>135</v>
      </c>
      <c r="O63">
        <v>289098</v>
      </c>
      <c r="P63">
        <v>70818</v>
      </c>
      <c r="Q63">
        <v>41399</v>
      </c>
      <c r="R63">
        <v>401315</v>
      </c>
    </row>
    <row r="64" spans="7:18" x14ac:dyDescent="0.3">
      <c r="G64">
        <v>59</v>
      </c>
      <c r="H64" t="s">
        <v>134</v>
      </c>
      <c r="I64">
        <v>13</v>
      </c>
      <c r="J64">
        <v>1</v>
      </c>
      <c r="K64">
        <v>14</v>
      </c>
      <c r="M64" t="s">
        <v>133</v>
      </c>
      <c r="N64" t="s">
        <v>133</v>
      </c>
      <c r="O64">
        <v>24887427</v>
      </c>
      <c r="P64">
        <v>5017571</v>
      </c>
      <c r="Q64">
        <v>1103498</v>
      </c>
      <c r="R64">
        <v>31008496</v>
      </c>
    </row>
    <row r="65" spans="7:20" x14ac:dyDescent="0.3">
      <c r="G65">
        <v>60</v>
      </c>
      <c r="H65" t="s">
        <v>132</v>
      </c>
      <c r="I65">
        <v>10</v>
      </c>
      <c r="J65">
        <v>1</v>
      </c>
      <c r="K65">
        <v>11</v>
      </c>
      <c r="M65" t="s">
        <v>131</v>
      </c>
      <c r="N65" t="s">
        <v>131</v>
      </c>
      <c r="O65">
        <v>78.261591051256488</v>
      </c>
      <c r="P65">
        <v>82.369472294535612</v>
      </c>
      <c r="Q65">
        <v>72.882073487190638</v>
      </c>
      <c r="R65" s="3">
        <v>78.689909086541959</v>
      </c>
      <c r="T65">
        <v>79</v>
      </c>
    </row>
    <row r="66" spans="7:20" x14ac:dyDescent="0.3">
      <c r="G66">
        <v>61</v>
      </c>
      <c r="H66" t="s">
        <v>130</v>
      </c>
      <c r="I66">
        <v>12</v>
      </c>
      <c r="J66">
        <v>1</v>
      </c>
      <c r="K66">
        <v>13</v>
      </c>
      <c r="M66" t="s">
        <v>129</v>
      </c>
      <c r="N66" t="s">
        <v>129</v>
      </c>
      <c r="O66">
        <v>36413</v>
      </c>
      <c r="P66">
        <v>7436</v>
      </c>
      <c r="Q66">
        <v>2110</v>
      </c>
      <c r="R66">
        <v>45959</v>
      </c>
    </row>
    <row r="67" spans="7:20" x14ac:dyDescent="0.3">
      <c r="G67">
        <v>62</v>
      </c>
      <c r="H67" t="s">
        <v>128</v>
      </c>
      <c r="I67">
        <v>13</v>
      </c>
      <c r="J67">
        <v>1</v>
      </c>
      <c r="K67">
        <v>14</v>
      </c>
      <c r="M67" t="s">
        <v>127</v>
      </c>
      <c r="N67" t="s">
        <v>127</v>
      </c>
      <c r="O67">
        <v>873.32293411693627</v>
      </c>
      <c r="P67">
        <v>819.19607315761164</v>
      </c>
      <c r="Q67">
        <v>717.57677725118481</v>
      </c>
      <c r="R67">
        <v>857.41502208490181</v>
      </c>
    </row>
    <row r="68" spans="7:20" x14ac:dyDescent="0.3">
      <c r="G68">
        <v>63</v>
      </c>
      <c r="H68" t="s">
        <v>126</v>
      </c>
      <c r="I68">
        <v>8</v>
      </c>
      <c r="J68">
        <v>1</v>
      </c>
      <c r="K68">
        <v>9</v>
      </c>
    </row>
    <row r="69" spans="7:20" x14ac:dyDescent="0.3">
      <c r="G69">
        <v>64</v>
      </c>
      <c r="H69" t="s">
        <v>125</v>
      </c>
      <c r="I69">
        <v>12</v>
      </c>
      <c r="J69">
        <v>1</v>
      </c>
      <c r="K69">
        <v>13</v>
      </c>
    </row>
    <row r="70" spans="7:20" x14ac:dyDescent="0.3">
      <c r="G70">
        <v>65</v>
      </c>
      <c r="H70" t="s">
        <v>124</v>
      </c>
      <c r="I70">
        <v>8</v>
      </c>
      <c r="J70">
        <v>1</v>
      </c>
      <c r="K70">
        <v>9</v>
      </c>
    </row>
    <row r="71" spans="7:20" x14ac:dyDescent="0.3">
      <c r="G71">
        <v>66</v>
      </c>
      <c r="H71" t="s">
        <v>123</v>
      </c>
      <c r="I71">
        <v>7</v>
      </c>
      <c r="J71">
        <v>1</v>
      </c>
      <c r="K71">
        <v>8</v>
      </c>
    </row>
    <row r="72" spans="7:20" x14ac:dyDescent="0.3">
      <c r="G72">
        <v>67</v>
      </c>
      <c r="H72" t="s">
        <v>122</v>
      </c>
      <c r="I72">
        <v>11</v>
      </c>
      <c r="J72">
        <v>1</v>
      </c>
      <c r="K72">
        <v>12</v>
      </c>
    </row>
    <row r="73" spans="7:20" x14ac:dyDescent="0.3">
      <c r="G73">
        <v>68</v>
      </c>
      <c r="H73" t="s">
        <v>121</v>
      </c>
      <c r="I73">
        <v>10</v>
      </c>
      <c r="J73">
        <v>1</v>
      </c>
      <c r="K73">
        <v>11</v>
      </c>
    </row>
    <row r="74" spans="7:20" x14ac:dyDescent="0.3">
      <c r="G74">
        <v>69</v>
      </c>
      <c r="H74" t="s">
        <v>120</v>
      </c>
      <c r="I74">
        <v>12</v>
      </c>
      <c r="J74">
        <v>1</v>
      </c>
      <c r="K74">
        <v>13</v>
      </c>
    </row>
    <row r="75" spans="7:20" x14ac:dyDescent="0.3">
      <c r="G75">
        <v>70</v>
      </c>
      <c r="H75" t="s">
        <v>119</v>
      </c>
      <c r="I75">
        <v>11</v>
      </c>
      <c r="J75">
        <v>1</v>
      </c>
      <c r="K75">
        <v>12</v>
      </c>
    </row>
    <row r="76" spans="7:20" x14ac:dyDescent="0.3">
      <c r="G76">
        <v>71</v>
      </c>
      <c r="H76" t="s">
        <v>118</v>
      </c>
      <c r="I76">
        <v>14</v>
      </c>
      <c r="J76">
        <v>1</v>
      </c>
      <c r="K76">
        <v>15</v>
      </c>
    </row>
    <row r="77" spans="7:20" x14ac:dyDescent="0.3">
      <c r="G77">
        <v>72</v>
      </c>
      <c r="H77" t="s">
        <v>117</v>
      </c>
      <c r="I77">
        <v>12</v>
      </c>
      <c r="J77">
        <v>1</v>
      </c>
      <c r="K77">
        <v>13</v>
      </c>
      <c r="M77" s="1" t="s">
        <v>116</v>
      </c>
      <c r="N77" t="s">
        <v>115</v>
      </c>
    </row>
    <row r="78" spans="7:20" x14ac:dyDescent="0.3">
      <c r="G78">
        <v>73</v>
      </c>
      <c r="H78" t="s">
        <v>114</v>
      </c>
      <c r="I78">
        <v>14</v>
      </c>
      <c r="J78">
        <v>1</v>
      </c>
      <c r="K78">
        <v>15</v>
      </c>
      <c r="M78" s="2" t="s">
        <v>113</v>
      </c>
      <c r="N78">
        <v>139</v>
      </c>
    </row>
    <row r="79" spans="7:20" x14ac:dyDescent="0.3">
      <c r="G79">
        <v>74</v>
      </c>
      <c r="H79" t="s">
        <v>112</v>
      </c>
      <c r="I79">
        <v>9</v>
      </c>
      <c r="J79">
        <v>1</v>
      </c>
      <c r="K79">
        <v>10</v>
      </c>
      <c r="M79" s="2" t="s">
        <v>111</v>
      </c>
      <c r="N79">
        <v>29</v>
      </c>
    </row>
    <row r="80" spans="7:20" x14ac:dyDescent="0.3">
      <c r="G80">
        <v>75</v>
      </c>
      <c r="H80" t="s">
        <v>110</v>
      </c>
      <c r="I80">
        <v>8</v>
      </c>
      <c r="J80">
        <v>1</v>
      </c>
      <c r="K80">
        <v>9</v>
      </c>
      <c r="M80" s="2" t="s">
        <v>109</v>
      </c>
      <c r="N80">
        <v>7</v>
      </c>
    </row>
    <row r="81" spans="5:22" x14ac:dyDescent="0.3">
      <c r="G81">
        <v>76</v>
      </c>
      <c r="H81" t="s">
        <v>108</v>
      </c>
      <c r="I81">
        <v>12</v>
      </c>
      <c r="J81">
        <v>1</v>
      </c>
      <c r="K81">
        <v>13</v>
      </c>
      <c r="M81" s="2" t="s">
        <v>91</v>
      </c>
      <c r="N81">
        <v>175</v>
      </c>
    </row>
    <row r="82" spans="5:22" x14ac:dyDescent="0.3">
      <c r="G82">
        <v>77</v>
      </c>
      <c r="H82" t="s">
        <v>107</v>
      </c>
      <c r="I82">
        <v>12</v>
      </c>
      <c r="J82">
        <v>1</v>
      </c>
      <c r="K82">
        <v>13</v>
      </c>
    </row>
    <row r="83" spans="5:22" x14ac:dyDescent="0.3">
      <c r="G83">
        <v>78</v>
      </c>
      <c r="H83" t="s">
        <v>106</v>
      </c>
      <c r="I83">
        <v>13</v>
      </c>
      <c r="J83">
        <v>1</v>
      </c>
      <c r="K83">
        <v>14</v>
      </c>
    </row>
    <row r="84" spans="5:22" x14ac:dyDescent="0.3">
      <c r="G84">
        <v>79</v>
      </c>
      <c r="H84" t="s">
        <v>105</v>
      </c>
      <c r="I84">
        <v>22</v>
      </c>
      <c r="J84">
        <v>1</v>
      </c>
      <c r="K84">
        <v>23</v>
      </c>
    </row>
    <row r="85" spans="5:22" x14ac:dyDescent="0.3">
      <c r="G85">
        <v>80</v>
      </c>
      <c r="H85" t="s">
        <v>104</v>
      </c>
      <c r="I85">
        <v>17</v>
      </c>
      <c r="J85">
        <v>1</v>
      </c>
      <c r="K85">
        <v>18</v>
      </c>
    </row>
    <row r="86" spans="5:22" x14ac:dyDescent="0.3">
      <c r="G86">
        <v>81</v>
      </c>
      <c r="H86" t="s">
        <v>103</v>
      </c>
      <c r="I86">
        <v>12</v>
      </c>
      <c r="J86">
        <v>1</v>
      </c>
      <c r="K86">
        <v>13</v>
      </c>
      <c r="R86" s="1" t="s">
        <v>102</v>
      </c>
      <c r="S86" s="1" t="s">
        <v>101</v>
      </c>
      <c r="T86" t="s">
        <v>100</v>
      </c>
      <c r="U86" t="s">
        <v>99</v>
      </c>
      <c r="V86" t="s">
        <v>98</v>
      </c>
    </row>
    <row r="87" spans="5:22" x14ac:dyDescent="0.3">
      <c r="E87">
        <v>71</v>
      </c>
      <c r="G87">
        <v>82</v>
      </c>
      <c r="H87" t="s">
        <v>97</v>
      </c>
      <c r="I87">
        <v>18</v>
      </c>
      <c r="J87">
        <v>1</v>
      </c>
      <c r="K87">
        <v>19</v>
      </c>
      <c r="R87" t="s">
        <v>96</v>
      </c>
      <c r="S87" t="s">
        <v>93</v>
      </c>
      <c r="T87">
        <v>21</v>
      </c>
      <c r="U87">
        <v>1</v>
      </c>
      <c r="V87">
        <v>20</v>
      </c>
    </row>
    <row r="88" spans="5:22" x14ac:dyDescent="0.3">
      <c r="G88">
        <v>83</v>
      </c>
      <c r="H88" t="s">
        <v>95</v>
      </c>
      <c r="I88">
        <v>9</v>
      </c>
      <c r="J88">
        <v>1</v>
      </c>
      <c r="K88">
        <v>10</v>
      </c>
      <c r="R88" t="s">
        <v>94</v>
      </c>
      <c r="S88" t="s">
        <v>93</v>
      </c>
      <c r="T88">
        <v>154</v>
      </c>
      <c r="U88">
        <v>22</v>
      </c>
      <c r="V88">
        <v>132</v>
      </c>
    </row>
    <row r="89" spans="5:22" x14ac:dyDescent="0.3">
      <c r="G89">
        <v>84</v>
      </c>
      <c r="H89" t="s">
        <v>92</v>
      </c>
      <c r="I89">
        <v>10</v>
      </c>
      <c r="J89">
        <v>1</v>
      </c>
      <c r="K89">
        <v>11</v>
      </c>
      <c r="R89" t="s">
        <v>91</v>
      </c>
      <c r="T89">
        <v>175</v>
      </c>
      <c r="U89">
        <v>23</v>
      </c>
      <c r="V89">
        <v>152</v>
      </c>
    </row>
    <row r="90" spans="5:22" x14ac:dyDescent="0.3">
      <c r="G90">
        <v>85</v>
      </c>
      <c r="H90" t="s">
        <v>90</v>
      </c>
      <c r="I90">
        <v>11</v>
      </c>
      <c r="J90">
        <v>1</v>
      </c>
      <c r="K90">
        <v>12</v>
      </c>
    </row>
    <row r="91" spans="5:22" x14ac:dyDescent="0.3">
      <c r="G91">
        <v>86</v>
      </c>
      <c r="H91" t="s">
        <v>89</v>
      </c>
      <c r="I91">
        <v>11</v>
      </c>
      <c r="J91">
        <v>1</v>
      </c>
      <c r="K91">
        <v>12</v>
      </c>
    </row>
    <row r="92" spans="5:22" x14ac:dyDescent="0.3">
      <c r="G92">
        <v>87</v>
      </c>
      <c r="H92" t="s">
        <v>88</v>
      </c>
      <c r="I92">
        <v>32</v>
      </c>
      <c r="J92">
        <v>1</v>
      </c>
      <c r="K92">
        <v>33</v>
      </c>
    </row>
    <row r="93" spans="5:22" x14ac:dyDescent="0.3">
      <c r="G93">
        <v>88</v>
      </c>
      <c r="H93" t="s">
        <v>87</v>
      </c>
      <c r="I93">
        <v>11</v>
      </c>
      <c r="J93">
        <v>1</v>
      </c>
      <c r="K93">
        <v>12</v>
      </c>
    </row>
    <row r="94" spans="5:22" x14ac:dyDescent="0.3">
      <c r="G94">
        <v>89</v>
      </c>
      <c r="H94" t="s">
        <v>86</v>
      </c>
      <c r="I94">
        <v>10</v>
      </c>
      <c r="J94">
        <v>1</v>
      </c>
      <c r="K94">
        <v>11</v>
      </c>
    </row>
    <row r="95" spans="5:22" x14ac:dyDescent="0.3">
      <c r="G95">
        <v>90</v>
      </c>
      <c r="H95" t="s">
        <v>85</v>
      </c>
      <c r="I95">
        <v>15</v>
      </c>
      <c r="J95">
        <v>1</v>
      </c>
      <c r="K95">
        <v>16</v>
      </c>
    </row>
    <row r="96" spans="5:22" x14ac:dyDescent="0.3">
      <c r="G96">
        <v>91</v>
      </c>
      <c r="H96" t="s">
        <v>84</v>
      </c>
      <c r="I96">
        <v>13</v>
      </c>
      <c r="J96">
        <v>1</v>
      </c>
      <c r="K96">
        <v>14</v>
      </c>
    </row>
    <row r="97" spans="7:11" x14ac:dyDescent="0.3">
      <c r="G97">
        <v>92</v>
      </c>
      <c r="H97" t="s">
        <v>83</v>
      </c>
      <c r="I97">
        <v>19</v>
      </c>
      <c r="J97">
        <v>1</v>
      </c>
      <c r="K97">
        <v>20</v>
      </c>
    </row>
    <row r="98" spans="7:11" x14ac:dyDescent="0.3">
      <c r="G98">
        <v>93</v>
      </c>
      <c r="H98" t="s">
        <v>82</v>
      </c>
      <c r="I98">
        <v>13</v>
      </c>
      <c r="J98">
        <v>1</v>
      </c>
      <c r="K98">
        <v>14</v>
      </c>
    </row>
    <row r="99" spans="7:11" x14ac:dyDescent="0.3">
      <c r="G99">
        <v>94</v>
      </c>
      <c r="H99" t="s">
        <v>81</v>
      </c>
      <c r="I99">
        <v>34</v>
      </c>
      <c r="J99">
        <v>1</v>
      </c>
      <c r="K99">
        <v>35</v>
      </c>
    </row>
    <row r="100" spans="7:11" x14ac:dyDescent="0.3">
      <c r="G100">
        <v>95</v>
      </c>
      <c r="H100" t="s">
        <v>80</v>
      </c>
      <c r="I100">
        <v>27</v>
      </c>
      <c r="J100">
        <v>1</v>
      </c>
      <c r="K100">
        <v>28</v>
      </c>
    </row>
    <row r="101" spans="7:11" x14ac:dyDescent="0.3">
      <c r="G101">
        <v>96</v>
      </c>
      <c r="H101" t="s">
        <v>79</v>
      </c>
      <c r="I101">
        <v>19</v>
      </c>
      <c r="J101">
        <v>1</v>
      </c>
      <c r="K101">
        <v>20</v>
      </c>
    </row>
    <row r="102" spans="7:11" x14ac:dyDescent="0.3">
      <c r="G102">
        <v>97</v>
      </c>
      <c r="H102" t="s">
        <v>78</v>
      </c>
      <c r="I102">
        <v>15</v>
      </c>
      <c r="J102">
        <v>1</v>
      </c>
      <c r="K102">
        <v>16</v>
      </c>
    </row>
    <row r="103" spans="7:11" x14ac:dyDescent="0.3">
      <c r="G103">
        <v>98</v>
      </c>
      <c r="H103" t="s">
        <v>77</v>
      </c>
      <c r="I103">
        <v>15</v>
      </c>
      <c r="J103">
        <v>1</v>
      </c>
      <c r="K103">
        <v>16</v>
      </c>
    </row>
    <row r="104" spans="7:11" x14ac:dyDescent="0.3">
      <c r="G104">
        <v>99</v>
      </c>
      <c r="H104" t="s">
        <v>76</v>
      </c>
      <c r="I104">
        <v>13</v>
      </c>
      <c r="J104">
        <v>1</v>
      </c>
      <c r="K104">
        <v>14</v>
      </c>
    </row>
    <row r="105" spans="7:11" x14ac:dyDescent="0.3">
      <c r="G105">
        <v>100</v>
      </c>
      <c r="H105" t="s">
        <v>75</v>
      </c>
      <c r="I105">
        <v>14</v>
      </c>
      <c r="J105">
        <v>1</v>
      </c>
      <c r="K105">
        <v>15</v>
      </c>
    </row>
    <row r="106" spans="7:11" x14ac:dyDescent="0.3">
      <c r="G106">
        <v>101</v>
      </c>
      <c r="H106" t="s">
        <v>74</v>
      </c>
      <c r="I106">
        <v>13</v>
      </c>
      <c r="J106">
        <v>1</v>
      </c>
      <c r="K106">
        <v>14</v>
      </c>
    </row>
    <row r="107" spans="7:11" x14ac:dyDescent="0.3">
      <c r="G107">
        <v>102</v>
      </c>
      <c r="H107" t="s">
        <v>73</v>
      </c>
      <c r="I107">
        <v>11</v>
      </c>
      <c r="J107">
        <v>1</v>
      </c>
      <c r="K107">
        <v>12</v>
      </c>
    </row>
    <row r="108" spans="7:11" x14ac:dyDescent="0.3">
      <c r="G108">
        <v>103</v>
      </c>
      <c r="H108" t="s">
        <v>72</v>
      </c>
      <c r="I108">
        <v>8</v>
      </c>
      <c r="J108">
        <v>1</v>
      </c>
      <c r="K108">
        <v>9</v>
      </c>
    </row>
    <row r="109" spans="7:11" x14ac:dyDescent="0.3">
      <c r="G109">
        <v>104</v>
      </c>
      <c r="H109" t="s">
        <v>71</v>
      </c>
      <c r="I109">
        <v>15</v>
      </c>
      <c r="J109">
        <v>1</v>
      </c>
      <c r="K109">
        <v>16</v>
      </c>
    </row>
    <row r="110" spans="7:11" x14ac:dyDescent="0.3">
      <c r="G110">
        <v>105</v>
      </c>
      <c r="H110" t="s">
        <v>70</v>
      </c>
      <c r="I110">
        <v>10</v>
      </c>
      <c r="J110">
        <v>1</v>
      </c>
      <c r="K110">
        <v>11</v>
      </c>
    </row>
    <row r="111" spans="7:11" x14ac:dyDescent="0.3">
      <c r="G111">
        <v>106</v>
      </c>
      <c r="H111" t="s">
        <v>69</v>
      </c>
      <c r="I111">
        <v>15</v>
      </c>
      <c r="J111">
        <v>1</v>
      </c>
      <c r="K111">
        <v>16</v>
      </c>
    </row>
    <row r="112" spans="7:11" x14ac:dyDescent="0.3">
      <c r="G112">
        <v>107</v>
      </c>
      <c r="H112" t="s">
        <v>68</v>
      </c>
      <c r="I112">
        <v>12</v>
      </c>
      <c r="J112">
        <v>1</v>
      </c>
      <c r="K112">
        <v>13</v>
      </c>
    </row>
    <row r="113" spans="7:11" x14ac:dyDescent="0.3">
      <c r="G113">
        <v>108</v>
      </c>
      <c r="H113" t="s">
        <v>67</v>
      </c>
      <c r="I113">
        <v>12</v>
      </c>
      <c r="J113">
        <v>1</v>
      </c>
      <c r="K113">
        <v>13</v>
      </c>
    </row>
    <row r="114" spans="7:11" x14ac:dyDescent="0.3">
      <c r="G114">
        <v>109</v>
      </c>
      <c r="H114" t="s">
        <v>66</v>
      </c>
      <c r="I114">
        <v>20</v>
      </c>
      <c r="J114">
        <v>1</v>
      </c>
      <c r="K114">
        <v>21</v>
      </c>
    </row>
    <row r="115" spans="7:11" x14ac:dyDescent="0.3">
      <c r="G115">
        <v>110</v>
      </c>
      <c r="H115" t="s">
        <v>65</v>
      </c>
      <c r="I115">
        <v>12</v>
      </c>
      <c r="J115">
        <v>1</v>
      </c>
      <c r="K115">
        <v>13</v>
      </c>
    </row>
    <row r="116" spans="7:11" x14ac:dyDescent="0.3">
      <c r="G116">
        <v>111</v>
      </c>
      <c r="H116" t="s">
        <v>64</v>
      </c>
      <c r="I116">
        <v>15</v>
      </c>
      <c r="J116">
        <v>1</v>
      </c>
      <c r="K116">
        <v>16</v>
      </c>
    </row>
    <row r="117" spans="7:11" x14ac:dyDescent="0.3">
      <c r="G117">
        <v>112</v>
      </c>
      <c r="H117" t="s">
        <v>63</v>
      </c>
      <c r="I117">
        <v>13</v>
      </c>
      <c r="J117">
        <v>1</v>
      </c>
      <c r="K117">
        <v>14</v>
      </c>
    </row>
    <row r="118" spans="7:11" x14ac:dyDescent="0.3">
      <c r="G118">
        <v>113</v>
      </c>
      <c r="H118" t="s">
        <v>62</v>
      </c>
      <c r="I118">
        <v>12</v>
      </c>
      <c r="J118">
        <v>1</v>
      </c>
      <c r="K118">
        <v>13</v>
      </c>
    </row>
    <row r="119" spans="7:11" x14ac:dyDescent="0.3">
      <c r="G119">
        <v>114</v>
      </c>
      <c r="H119" t="s">
        <v>61</v>
      </c>
      <c r="I119">
        <v>8</v>
      </c>
      <c r="J119">
        <v>1</v>
      </c>
      <c r="K119">
        <v>9</v>
      </c>
    </row>
    <row r="120" spans="7:11" x14ac:dyDescent="0.3">
      <c r="G120">
        <v>115</v>
      </c>
      <c r="H120" t="s">
        <v>60</v>
      </c>
      <c r="I120">
        <v>13</v>
      </c>
      <c r="J120">
        <v>1</v>
      </c>
      <c r="K120">
        <v>14</v>
      </c>
    </row>
    <row r="121" spans="7:11" x14ac:dyDescent="0.3">
      <c r="G121">
        <v>116</v>
      </c>
      <c r="H121" t="s">
        <v>59</v>
      </c>
      <c r="I121">
        <v>7</v>
      </c>
      <c r="J121">
        <v>1</v>
      </c>
      <c r="K121">
        <v>8</v>
      </c>
    </row>
    <row r="122" spans="7:11" x14ac:dyDescent="0.3">
      <c r="G122">
        <v>117</v>
      </c>
      <c r="H122" t="s">
        <v>58</v>
      </c>
      <c r="I122">
        <v>12</v>
      </c>
      <c r="J122">
        <v>1</v>
      </c>
      <c r="K122">
        <v>13</v>
      </c>
    </row>
    <row r="123" spans="7:11" x14ac:dyDescent="0.3">
      <c r="G123">
        <v>118</v>
      </c>
      <c r="H123" t="s">
        <v>57</v>
      </c>
      <c r="I123">
        <v>12</v>
      </c>
      <c r="J123">
        <v>1</v>
      </c>
      <c r="K123">
        <v>13</v>
      </c>
    </row>
    <row r="124" spans="7:11" x14ac:dyDescent="0.3">
      <c r="G124">
        <v>119</v>
      </c>
      <c r="H124" t="s">
        <v>56</v>
      </c>
      <c r="I124">
        <v>10</v>
      </c>
      <c r="J124">
        <v>1</v>
      </c>
      <c r="K124">
        <v>11</v>
      </c>
    </row>
    <row r="125" spans="7:11" x14ac:dyDescent="0.3">
      <c r="G125">
        <v>120</v>
      </c>
      <c r="H125" t="s">
        <v>55</v>
      </c>
      <c r="I125">
        <v>12</v>
      </c>
      <c r="J125">
        <v>1</v>
      </c>
      <c r="K125">
        <v>13</v>
      </c>
    </row>
    <row r="126" spans="7:11" x14ac:dyDescent="0.3">
      <c r="G126">
        <v>121</v>
      </c>
      <c r="H126" t="s">
        <v>54</v>
      </c>
      <c r="I126">
        <v>9</v>
      </c>
      <c r="J126">
        <v>1</v>
      </c>
      <c r="K126">
        <v>10</v>
      </c>
    </row>
    <row r="127" spans="7:11" x14ac:dyDescent="0.3">
      <c r="G127">
        <v>122</v>
      </c>
      <c r="H127" t="s">
        <v>53</v>
      </c>
      <c r="I127">
        <v>11</v>
      </c>
      <c r="J127">
        <v>1</v>
      </c>
      <c r="K127">
        <v>12</v>
      </c>
    </row>
    <row r="128" spans="7:11" x14ac:dyDescent="0.3">
      <c r="G128">
        <v>123</v>
      </c>
      <c r="H128" t="s">
        <v>52</v>
      </c>
      <c r="I128">
        <v>13</v>
      </c>
      <c r="J128">
        <v>1</v>
      </c>
      <c r="K128">
        <v>14</v>
      </c>
    </row>
    <row r="129" spans="7:11" x14ac:dyDescent="0.3">
      <c r="G129">
        <v>124</v>
      </c>
      <c r="H129" t="s">
        <v>51</v>
      </c>
      <c r="I129">
        <v>14</v>
      </c>
      <c r="J129">
        <v>1</v>
      </c>
      <c r="K129">
        <v>15</v>
      </c>
    </row>
    <row r="130" spans="7:11" x14ac:dyDescent="0.3">
      <c r="G130">
        <v>125</v>
      </c>
      <c r="H130" t="s">
        <v>50</v>
      </c>
      <c r="I130">
        <v>15</v>
      </c>
      <c r="J130">
        <v>1</v>
      </c>
      <c r="K130">
        <v>16</v>
      </c>
    </row>
    <row r="131" spans="7:11" x14ac:dyDescent="0.3">
      <c r="G131">
        <v>126</v>
      </c>
      <c r="H131" t="s">
        <v>49</v>
      </c>
      <c r="I131">
        <v>15</v>
      </c>
      <c r="J131">
        <v>1</v>
      </c>
      <c r="K131">
        <v>16</v>
      </c>
    </row>
    <row r="132" spans="7:11" x14ac:dyDescent="0.3">
      <c r="G132">
        <v>127</v>
      </c>
      <c r="H132" t="s">
        <v>48</v>
      </c>
      <c r="I132">
        <v>15</v>
      </c>
      <c r="J132">
        <v>1</v>
      </c>
      <c r="K132">
        <v>16</v>
      </c>
    </row>
    <row r="133" spans="7:11" x14ac:dyDescent="0.3">
      <c r="G133">
        <v>128</v>
      </c>
      <c r="H133" t="s">
        <v>47</v>
      </c>
      <c r="I133">
        <v>9</v>
      </c>
      <c r="J133">
        <v>1</v>
      </c>
      <c r="K133">
        <v>10</v>
      </c>
    </row>
    <row r="134" spans="7:11" x14ac:dyDescent="0.3">
      <c r="G134">
        <v>129</v>
      </c>
      <c r="H134" t="s">
        <v>46</v>
      </c>
      <c r="I134">
        <v>12</v>
      </c>
      <c r="J134">
        <v>1</v>
      </c>
      <c r="K134">
        <v>13</v>
      </c>
    </row>
    <row r="135" spans="7:11" x14ac:dyDescent="0.3">
      <c r="G135">
        <v>130</v>
      </c>
      <c r="H135" t="s">
        <v>45</v>
      </c>
      <c r="I135">
        <v>15</v>
      </c>
      <c r="J135">
        <v>1</v>
      </c>
      <c r="K135">
        <v>16</v>
      </c>
    </row>
    <row r="136" spans="7:11" x14ac:dyDescent="0.3">
      <c r="G136">
        <v>131</v>
      </c>
      <c r="H136" t="s">
        <v>44</v>
      </c>
      <c r="I136">
        <v>15</v>
      </c>
      <c r="J136">
        <v>1</v>
      </c>
      <c r="K136">
        <v>16</v>
      </c>
    </row>
    <row r="137" spans="7:11" x14ac:dyDescent="0.3">
      <c r="G137">
        <v>132</v>
      </c>
      <c r="H137" t="s">
        <v>43</v>
      </c>
      <c r="I137">
        <v>12</v>
      </c>
      <c r="J137">
        <v>1</v>
      </c>
      <c r="K137">
        <v>13</v>
      </c>
    </row>
    <row r="138" spans="7:11" x14ac:dyDescent="0.3">
      <c r="G138">
        <v>133</v>
      </c>
      <c r="H138" t="s">
        <v>42</v>
      </c>
      <c r="I138">
        <v>11</v>
      </c>
      <c r="J138">
        <v>1</v>
      </c>
      <c r="K138">
        <v>12</v>
      </c>
    </row>
    <row r="139" spans="7:11" x14ac:dyDescent="0.3">
      <c r="G139">
        <v>134</v>
      </c>
      <c r="H139" t="s">
        <v>41</v>
      </c>
      <c r="I139">
        <v>15</v>
      </c>
      <c r="J139">
        <v>1</v>
      </c>
      <c r="K139">
        <v>16</v>
      </c>
    </row>
    <row r="140" spans="7:11" x14ac:dyDescent="0.3">
      <c r="G140">
        <v>135</v>
      </c>
      <c r="H140" t="s">
        <v>40</v>
      </c>
      <c r="I140">
        <v>11</v>
      </c>
      <c r="J140">
        <v>1</v>
      </c>
      <c r="K140">
        <v>12</v>
      </c>
    </row>
    <row r="141" spans="7:11" x14ac:dyDescent="0.3">
      <c r="G141">
        <v>136</v>
      </c>
      <c r="H141" t="s">
        <v>39</v>
      </c>
      <c r="I141">
        <v>8</v>
      </c>
      <c r="J141">
        <v>1</v>
      </c>
      <c r="K141">
        <v>9</v>
      </c>
    </row>
    <row r="142" spans="7:11" x14ac:dyDescent="0.3">
      <c r="G142">
        <v>137</v>
      </c>
      <c r="H142" t="s">
        <v>38</v>
      </c>
      <c r="I142">
        <v>28</v>
      </c>
      <c r="J142">
        <v>1</v>
      </c>
      <c r="K142">
        <v>29</v>
      </c>
    </row>
    <row r="143" spans="7:11" x14ac:dyDescent="0.3">
      <c r="G143">
        <v>138</v>
      </c>
      <c r="H143" t="s">
        <v>37</v>
      </c>
      <c r="I143">
        <v>13</v>
      </c>
      <c r="J143">
        <v>1</v>
      </c>
      <c r="K143">
        <v>14</v>
      </c>
    </row>
    <row r="144" spans="7:11" x14ac:dyDescent="0.3">
      <c r="G144">
        <v>139</v>
      </c>
      <c r="H144" t="s">
        <v>36</v>
      </c>
      <c r="I144">
        <v>15</v>
      </c>
      <c r="J144">
        <v>1</v>
      </c>
      <c r="K144">
        <v>16</v>
      </c>
    </row>
    <row r="145" spans="7:11" x14ac:dyDescent="0.3">
      <c r="G145">
        <v>140</v>
      </c>
      <c r="H145" t="s">
        <v>35</v>
      </c>
      <c r="I145">
        <v>15</v>
      </c>
      <c r="J145">
        <v>1</v>
      </c>
      <c r="K145">
        <v>16</v>
      </c>
    </row>
    <row r="146" spans="7:11" x14ac:dyDescent="0.3">
      <c r="G146">
        <v>141</v>
      </c>
      <c r="H146" t="s">
        <v>34</v>
      </c>
      <c r="I146">
        <v>15</v>
      </c>
      <c r="J146">
        <v>1</v>
      </c>
      <c r="K146">
        <v>16</v>
      </c>
    </row>
    <row r="147" spans="7:11" x14ac:dyDescent="0.3">
      <c r="G147">
        <v>142</v>
      </c>
      <c r="H147" t="s">
        <v>33</v>
      </c>
      <c r="I147">
        <v>9</v>
      </c>
      <c r="J147">
        <v>1</v>
      </c>
      <c r="K147">
        <v>10</v>
      </c>
    </row>
    <row r="148" spans="7:11" x14ac:dyDescent="0.3">
      <c r="G148">
        <v>143</v>
      </c>
      <c r="H148" t="s">
        <v>32</v>
      </c>
      <c r="I148">
        <v>9</v>
      </c>
      <c r="J148">
        <v>1</v>
      </c>
      <c r="K148">
        <v>10</v>
      </c>
    </row>
    <row r="149" spans="7:11" x14ac:dyDescent="0.3">
      <c r="G149">
        <v>144</v>
      </c>
      <c r="H149" t="s">
        <v>31</v>
      </c>
      <c r="I149">
        <v>8</v>
      </c>
      <c r="J149">
        <v>1</v>
      </c>
      <c r="K149">
        <v>9</v>
      </c>
    </row>
    <row r="150" spans="7:11" x14ac:dyDescent="0.3">
      <c r="G150">
        <v>145</v>
      </c>
      <c r="H150" t="s">
        <v>30</v>
      </c>
      <c r="I150">
        <v>8</v>
      </c>
      <c r="J150">
        <v>1</v>
      </c>
      <c r="K150">
        <v>9</v>
      </c>
    </row>
    <row r="151" spans="7:11" x14ac:dyDescent="0.3">
      <c r="G151">
        <v>146</v>
      </c>
      <c r="H151" t="s">
        <v>29</v>
      </c>
      <c r="I151">
        <v>11</v>
      </c>
      <c r="J151">
        <v>1</v>
      </c>
      <c r="K151">
        <v>12</v>
      </c>
    </row>
    <row r="152" spans="7:11" x14ac:dyDescent="0.3">
      <c r="G152">
        <v>147</v>
      </c>
      <c r="H152" t="s">
        <v>28</v>
      </c>
      <c r="I152">
        <v>10</v>
      </c>
      <c r="J152">
        <v>1</v>
      </c>
      <c r="K152">
        <v>11</v>
      </c>
    </row>
    <row r="153" spans="7:11" x14ac:dyDescent="0.3">
      <c r="G153">
        <v>148</v>
      </c>
      <c r="H153" t="s">
        <v>27</v>
      </c>
      <c r="I153">
        <v>11</v>
      </c>
      <c r="J153">
        <v>1</v>
      </c>
      <c r="K153">
        <v>12</v>
      </c>
    </row>
    <row r="154" spans="7:11" x14ac:dyDescent="0.3">
      <c r="G154">
        <v>149</v>
      </c>
      <c r="H154" t="s">
        <v>26</v>
      </c>
      <c r="I154">
        <v>15</v>
      </c>
      <c r="J154">
        <v>1</v>
      </c>
      <c r="K154">
        <v>16</v>
      </c>
    </row>
    <row r="155" spans="7:11" x14ac:dyDescent="0.3">
      <c r="G155">
        <v>150</v>
      </c>
      <c r="H155" t="s">
        <v>25</v>
      </c>
      <c r="I155">
        <v>12</v>
      </c>
      <c r="J155">
        <v>1</v>
      </c>
      <c r="K155">
        <v>13</v>
      </c>
    </row>
    <row r="156" spans="7:11" x14ac:dyDescent="0.3">
      <c r="G156">
        <v>151</v>
      </c>
      <c r="H156" t="s">
        <v>24</v>
      </c>
      <c r="I156">
        <v>10</v>
      </c>
      <c r="J156">
        <v>1</v>
      </c>
      <c r="K156">
        <v>11</v>
      </c>
    </row>
    <row r="157" spans="7:11" x14ac:dyDescent="0.3">
      <c r="G157">
        <v>152</v>
      </c>
      <c r="H157" t="s">
        <v>23</v>
      </c>
      <c r="I157">
        <v>9</v>
      </c>
      <c r="J157">
        <v>1</v>
      </c>
      <c r="K157">
        <v>10</v>
      </c>
    </row>
    <row r="158" spans="7:11" x14ac:dyDescent="0.3">
      <c r="G158">
        <v>153</v>
      </c>
      <c r="H158" t="s">
        <v>22</v>
      </c>
      <c r="I158">
        <v>12</v>
      </c>
      <c r="J158">
        <v>1</v>
      </c>
      <c r="K158">
        <v>13</v>
      </c>
    </row>
    <row r="159" spans="7:11" x14ac:dyDescent="0.3">
      <c r="G159">
        <v>154</v>
      </c>
      <c r="H159" t="s">
        <v>21</v>
      </c>
      <c r="I159">
        <v>15</v>
      </c>
      <c r="J159">
        <v>1</v>
      </c>
      <c r="K159">
        <v>16</v>
      </c>
    </row>
    <row r="160" spans="7:11" x14ac:dyDescent="0.3">
      <c r="G160">
        <v>155</v>
      </c>
      <c r="H160" t="s">
        <v>20</v>
      </c>
      <c r="I160">
        <v>10</v>
      </c>
      <c r="J160">
        <v>1</v>
      </c>
      <c r="K160">
        <v>11</v>
      </c>
    </row>
    <row r="161" spans="7:11" x14ac:dyDescent="0.3">
      <c r="G161">
        <v>156</v>
      </c>
      <c r="H161" t="s">
        <v>19</v>
      </c>
      <c r="I161">
        <v>7</v>
      </c>
      <c r="J161">
        <v>1</v>
      </c>
      <c r="K161">
        <v>8</v>
      </c>
    </row>
    <row r="162" spans="7:11" x14ac:dyDescent="0.3">
      <c r="G162">
        <v>157</v>
      </c>
      <c r="H162" t="s">
        <v>18</v>
      </c>
      <c r="I162">
        <v>11</v>
      </c>
      <c r="J162">
        <v>1</v>
      </c>
      <c r="K162">
        <v>12</v>
      </c>
    </row>
    <row r="163" spans="7:11" x14ac:dyDescent="0.3">
      <c r="G163">
        <v>158</v>
      </c>
      <c r="H163" t="s">
        <v>17</v>
      </c>
      <c r="I163">
        <v>11</v>
      </c>
      <c r="J163">
        <v>1</v>
      </c>
      <c r="K163">
        <v>12</v>
      </c>
    </row>
    <row r="164" spans="7:11" x14ac:dyDescent="0.3">
      <c r="G164">
        <v>159</v>
      </c>
      <c r="H164" t="s">
        <v>16</v>
      </c>
      <c r="I164">
        <v>14</v>
      </c>
      <c r="J164">
        <v>1</v>
      </c>
      <c r="K164">
        <v>15</v>
      </c>
    </row>
    <row r="165" spans="7:11" x14ac:dyDescent="0.3">
      <c r="G165">
        <v>160</v>
      </c>
      <c r="H165" t="s">
        <v>15</v>
      </c>
      <c r="I165">
        <v>15</v>
      </c>
      <c r="J165">
        <v>1</v>
      </c>
      <c r="K165">
        <v>16</v>
      </c>
    </row>
    <row r="166" spans="7:11" x14ac:dyDescent="0.3">
      <c r="G166">
        <v>161</v>
      </c>
      <c r="H166" t="s">
        <v>14</v>
      </c>
      <c r="I166">
        <v>11</v>
      </c>
      <c r="J166">
        <v>1</v>
      </c>
      <c r="K166">
        <v>12</v>
      </c>
    </row>
    <row r="167" spans="7:11" x14ac:dyDescent="0.3">
      <c r="G167">
        <v>162</v>
      </c>
      <c r="H167" t="s">
        <v>13</v>
      </c>
      <c r="I167">
        <v>12</v>
      </c>
      <c r="J167">
        <v>1</v>
      </c>
      <c r="K167">
        <v>13</v>
      </c>
    </row>
    <row r="168" spans="7:11" x14ac:dyDescent="0.3">
      <c r="G168">
        <v>163</v>
      </c>
      <c r="H168" t="s">
        <v>12</v>
      </c>
      <c r="I168">
        <v>14</v>
      </c>
      <c r="J168">
        <v>1</v>
      </c>
      <c r="K168">
        <v>15</v>
      </c>
    </row>
    <row r="169" spans="7:11" x14ac:dyDescent="0.3">
      <c r="G169">
        <v>164</v>
      </c>
      <c r="H169" t="s">
        <v>11</v>
      </c>
      <c r="I169">
        <v>19</v>
      </c>
      <c r="J169">
        <v>1</v>
      </c>
      <c r="K169">
        <v>20</v>
      </c>
    </row>
    <row r="170" spans="7:11" x14ac:dyDescent="0.3">
      <c r="G170">
        <v>165</v>
      </c>
      <c r="H170" t="s">
        <v>10</v>
      </c>
      <c r="I170">
        <v>9</v>
      </c>
      <c r="J170">
        <v>1</v>
      </c>
      <c r="K170">
        <v>10</v>
      </c>
    </row>
    <row r="171" spans="7:11" x14ac:dyDescent="0.3">
      <c r="G171">
        <v>166</v>
      </c>
      <c r="H171" t="s">
        <v>9</v>
      </c>
      <c r="I171">
        <v>22</v>
      </c>
      <c r="J171">
        <v>1</v>
      </c>
      <c r="K171">
        <v>23</v>
      </c>
    </row>
    <row r="172" spans="7:11" x14ac:dyDescent="0.3">
      <c r="G172">
        <v>167</v>
      </c>
      <c r="H172" t="s">
        <v>8</v>
      </c>
      <c r="I172">
        <v>15</v>
      </c>
      <c r="J172">
        <v>1</v>
      </c>
      <c r="K172">
        <v>16</v>
      </c>
    </row>
    <row r="173" spans="7:11" x14ac:dyDescent="0.3">
      <c r="G173">
        <v>168</v>
      </c>
      <c r="H173" t="s">
        <v>7</v>
      </c>
      <c r="I173">
        <v>15</v>
      </c>
      <c r="J173">
        <v>1</v>
      </c>
      <c r="K173">
        <v>16</v>
      </c>
    </row>
    <row r="174" spans="7:11" x14ac:dyDescent="0.3">
      <c r="G174">
        <v>169</v>
      </c>
      <c r="H174" t="s">
        <v>6</v>
      </c>
      <c r="I174">
        <v>12</v>
      </c>
      <c r="J174">
        <v>1</v>
      </c>
      <c r="K174">
        <v>13</v>
      </c>
    </row>
    <row r="175" spans="7:11" x14ac:dyDescent="0.3">
      <c r="G175">
        <v>170</v>
      </c>
      <c r="H175" t="s">
        <v>5</v>
      </c>
      <c r="I175">
        <v>12</v>
      </c>
      <c r="J175">
        <v>1</v>
      </c>
      <c r="K175">
        <v>13</v>
      </c>
    </row>
    <row r="176" spans="7:11" x14ac:dyDescent="0.3">
      <c r="G176">
        <v>171</v>
      </c>
      <c r="H176" t="s">
        <v>4</v>
      </c>
      <c r="I176">
        <v>11</v>
      </c>
      <c r="J176">
        <v>1</v>
      </c>
      <c r="K176">
        <v>12</v>
      </c>
    </row>
    <row r="177" spans="7:11" x14ac:dyDescent="0.3">
      <c r="G177">
        <v>172</v>
      </c>
      <c r="H177" t="s">
        <v>3</v>
      </c>
      <c r="I177">
        <v>11</v>
      </c>
      <c r="J177">
        <v>1</v>
      </c>
      <c r="K177">
        <v>12</v>
      </c>
    </row>
    <row r="178" spans="7:11" x14ac:dyDescent="0.3">
      <c r="G178">
        <v>173</v>
      </c>
      <c r="H178" t="s">
        <v>2</v>
      </c>
      <c r="I178">
        <v>10</v>
      </c>
      <c r="J178">
        <v>1</v>
      </c>
      <c r="K178">
        <v>11</v>
      </c>
    </row>
    <row r="179" spans="7:11" x14ac:dyDescent="0.3">
      <c r="G179">
        <v>174</v>
      </c>
      <c r="H179" t="s">
        <v>1</v>
      </c>
      <c r="I179">
        <v>10</v>
      </c>
      <c r="J179">
        <v>1</v>
      </c>
      <c r="K179">
        <v>11</v>
      </c>
    </row>
    <row r="180" spans="7:11" x14ac:dyDescent="0.3">
      <c r="G180">
        <v>175</v>
      </c>
      <c r="H180" t="s">
        <v>0</v>
      </c>
      <c r="I180">
        <v>9</v>
      </c>
      <c r="J180">
        <v>1</v>
      </c>
      <c r="K180">
        <v>10</v>
      </c>
    </row>
  </sheetData>
  <pageMargins left="0.7" right="0.7" top="0.75" bottom="0.75" header="0.3" footer="0.3"/>
  <pageSetup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K A A B Q S w M E F A A C A A g A 1 3 R V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N d 0 V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d F V Z P p w M o E Y H A A A S K g A A E w A c A E Z v c m 1 1 b G F z L 1 N l Y 3 R p b 2 4 x L m 0 g o h g A K K A U A A A A A A A A A A A A A A A A A A A A A A A A A A A A 1 V p t T 9 t I E P 6 O x H 9 Y L a o U J J O r 6 d v d 9 T g p J G 6 b N k 3 S 2 I V D g C q T L B c L 2 x v Z D i V C / P e b t Z 1 4 d 7 0 b n C g p X D + 0 d H Z 2 5 p m 3 n d k 1 M R k m H g 2 R n f 1 r v t / d 2 d 2 J x 2 5 E R m g P W z 6 Q a R S j l p u 4 y J 4 G g T u b Y X S E f J L s 7 i D 4 Y 9 N p N C R A + U D 9 E Y n q H z y f x D X c / P P i e 0 y i + C J y A / f m o h e S V u T d k o s W H U 4 D E i b x R Y v E N w m d X I x A c k y S Q 7 x v Z B L 3 1 t h 8 8 e P t g Q J r N E N 3 f n x n M s Q Z 0 P v z P Z w h R X 0 3 G e O j d Z R h o + s G 5 A h r d N a Z T n z 5 c N 6 k Y Q I S L h e G t Y M J j R L w r H U 3 J D 4 6 p d H N F a U 3 D F 5 K q c 8 p t W 0 4 Y e 7 g Y G a P C U l + p H + D a j 2 u + / N 2 Q o I j n O / A x h c v H B 3 h 7 D 9 g I F N S W D c g A b 0 F I Q 6 d o A H 9 G T O z H P f K J 3 X 7 x p v U B L X G Y R H u f k Q D y r R / I i 4 E h t u X r + T 0 m k K F g c 5 z p o b v 2 0 P X d 6 P 4 K I m m 5 J J L p 7 E b / s s 2 z S a k k O 1 E b h h f 0 y h o U n 8 a h G y R a S i B M e 7 v c c Z i g r Y E 2 J A b z h 4 M N C c f z s k J u U t S + k e r O 6 e F 0 + C K R C n V b q q I j o L o 0 M T 1 F f R M 3 z s 1 j N / V 5 D / U Z P M l T 3 / Y 5 4 I 4 8 d 0 h 2 H / i + l P O X T k 9 p d Y k n x r h 1 P e N l 0 b O E w n M x t w f m Q M y i 3 M T B b 1 Z Z H v J G G o z A 8 l n E G G J n Z N r J Z g G H y M u L p V U 2 x P f S 3 K V 6 G q G W s T 3 A i 8 h E a e e s W Q c t a X p o z Y D / F 5 K o j R b I C K Y h A f t L h Q n 4 j h S f Y A g U + w A 6 / F s A a u G 6 8 D y b Q p p a i c z w N K M b / e 5 0 N Y 5 J 5 j 1 Q 9 5 U P m z m o 7 W g d w x X F H W z l P + F a s H W c r B L Y c 4 W i j C L e A 1 e K S e u M R q l w s K R x 3 q Y 6 + e C C 7 n A k U e v r B x 8 F b h e + G N C v R C O O E T c 4 R h 5 1 + h 8 Y c Y l y G E p j i C o 4 Z w O V O L H J F 0 o o E D 7 8 0 F 2 i / 7 k t D M i o 9 S W Q A X b O B S C r 2 g E B 5 H a W + l S 4 S 5 e u y h Q S I j V S 0 T y m a m P W B m u c S / k 4 u 6 O F 2 r F i t N H i y S u x w w a k H j q J / G z H D z M l w c y z q 0 O H Q p 9 T z d w 6 I 3 f 9 r A B 4 U 7 S N J M m j b R P M J o 0 b 2 R l X Z s X N S t p j G y n 4 V i / f X d Q t / H V g v / T C A k M j X A 0 j l z U j 2 A U i M d 4 f + U 2 K a L M + i T u 9 p w G 1 j b L T P 8 b r O 3 J p l a b 3 B S r q 3 u r V 3 d Y U Z 2 5 i r 5 3 v L 6 V 5 j 8 R 2 q 8 Z / + Q 8 k f s d a j R R t 1 d n C + 0 w e f u 6 z q Q V K + o 9 z U a 3 1 W 6 B X B 2 D b f 2 j U v W x 4 J 2 P d C D L s T 7 2 B m c K / n 5 j 4 K j o 9 t n X 4 1 5 H s Q D t w B o 0 O i p j + j 1 w h H L F 6 W k W X q C T n m P Z s L X T s V o L d d x Q m + + 1 O l b T 6 Q 1 s S c j 6 Y 5 o 8 o y K V y 1 V z l g U H R T F r A U D 8 I E 9 b B r p 2 o f f v q w K Z T V 8 l 6 t b G M K V + O Q x l N B u f z B Q 4 B L k h d C + l X L b A z w / S d K Y y M R t h B C L m r f h K I o b t 2 5 R E H u G U d U k M t f 0 Z J q J a G Z J c r y U F B k g + 7 X V R 0 4 X p D X o g y f c 0 e 1 3 b a T v f r W 4 z r T S M T t t d K K I 0 c c o 7 m H r W 2 u o d c p 3 0 p h D H A r h 1 N w F W A C X u 4 n I k 4 0 h / X i S 6 Z K 5 K K X + I 4 T Q n R J Y 6 v 6 x r B a + 0 r U C L 2 8 B u 1 k M n e Q 8 1 8 E 8 a l t s D K z 1 j L V C v K / a n V 6 B a 6 u c b x / K m I p b X 8 1 7 p U x o T f b O s B E G M v q n N d h E o 3 x z S z O 5 4 c Y J 6 1 6 h P 4 b T x o J X C r B o l X p 4 9 E / h 5 h o Z 0 R N K k X s Z c K b / 1 A l b I 9 P S k X Y 4 7 s 9 A 5 6 2 c l L Z p x r 9 9 c l z b q G X m R 2 v P O 1 B 9 4 F V z C z s B K A C Q L 5 c u W B E m 8 b E l H x n O 8 a h 0 e p F 6 g 1 8 i e D o c k j q + n P o c 5 v X l s 6 d b 1 i O q n u 4 F V 8 s n / 6 z K 2 y j 1 s h b u D d B f T 3 x z 4 o i n J F 4 t m 6 T H 2 7 O r n 1 Y E W b / b v 0 J u 4 z N h t V l J V E P W n q 6 k V / b T t 6 t r c + 7 R U h R t 4 l F 7 x s r T a C / U G H 6 i l C 9 F 2 X q i 1 D 9 S P n 4 + q Z 2 n x k G T P 0 H / 9 j f C B f l A Q k p M / J R 9 7 l Z a O x n t 1 a F Y 7 a 4 u H 6 B X f a B 6 / E C s f a c S B T X 4 1 O T 4 e W C f t h t O G K a f S I 4 k u e q Y m f N J 9 e B 6 8 P V l 3 G s T 0 m 8 E a l 2 M J S X o 3 l k 2 r P g F K v a x P I u Z q N 4 R W R b n s e p a t 7 M 2 B D u 6 i G L b Y w x 7 X / n T N q 6 p n n t V v A 5 h F N q Q 1 P 4 F r 8 S h j l 0 4 D t q L 6 R Y D S f b h U T E 0 a X H k h V 0 0 l T e q v y A 9 G v j O a i y h 9 j 0 X i 9 9 g u D a H d 5 U C w 3 j T 5 p M t t k w x Y 6 w A u q / p F T + V I c Q 4 v 3 q k f O 4 d t q + H Y g K T Z 6 z q W 7 X A P x o W I U 2 5 n Q f 2 g Y L U / N Q Y W a n f R S a P T b o k P 0 U B N 7 x u g L K M r H k 3 R C + V 7 N e O H J S Y h h V u A R T L / O g + g 0 k C x h h 1 4 l Q 1 Y 6 n R L 5 4 T S k 6 k c 8 L V e Q M S v 1 g v H 4 7 Q z I S 9 E t 6 7 v j d A t Z f f Z C U 2 Z g R o n M O Z k V J 0 R Z h U r z K V m b P K X Q w R k 6 f i t L B f F E C 7 z b e K 7 B S 8 y / 2 g h k L b 3 x a K k W T o G J B i b / 1 Q h A V A n z 6 E m e e T v E 8 v c V m X w F 1 T y g 2 N p c j x C + H P Y z 5 5 H N O t O a / n 6 m T 1 o 9 u F q w I + F I s j 3 / w F Q S w E C L Q A U A A I A C A D X d F V Z h q 9 k z a U A A A D 1 A A A A E g A A A A A A A A A A A A A A A A A A A A A A Q 2 9 u Z m l n L 1 B h Y 2 t h Z 2 U u e G 1 s U E s B A i 0 A F A A C A A g A 1 3 R V W Q / K 6 a u k A A A A 6 Q A A A B M A A A A A A A A A A A A A A A A A 8 Q A A A F t D b 2 5 0 Z W 5 0 X 1 R 5 c G V z X S 5 4 b W x Q S w E C L Q A U A A I A C A D X d F V Z P p w M o E Y H A A A S K g A A E w A A A A A A A A A A A A A A A A D i A Q A A R m 9 y b X V s Y X M v U 2 V j d G l v b j E u b V B L B Q Y A A A A A A w A D A M I A A A B 1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a A A A A A A A A M x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T w v S X R l b V B h d G g + P C 9 J d G V t T G 9 j Y X R p b 2 4 + P F N 0 Y W J s Z U V u d H J p Z X M + P E V u d H J 5 I F R 5 c G U 9 I k Z p b G x D b 3 V u d C I g V m F s d W U 9 I m w z M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N C 0 x M C 0 y M F Q w M z o w N z o y M i 4 x N j M 5 N D A 5 W i I g L z 4 8 R W 5 0 c n k g V H l w Z T 0 i R m l s b E N v b H V t b l R 5 c G V z I i B W Y W x 1 Z T 0 i c 0 F B W U Z C U V V G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b W F p b l 9 w b 2 l u d C Z x d W 9 0 O y w m c X V v d D t D b 2 x 1 b W 4 y J n F 1 b 3 Q 7 L C Z x d W 9 0 O 0 d F T i Z x d W 9 0 O y w m c X V v d D t T Q y Z x d W 9 0 O y w m c X V v d D t T V C Z x d W 9 0 O y w m c X V v d D t U b 3 R h b C Z x d W 9 0 O 1 0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R 3 J v d X B J R C I g V m F s d W U 9 I n M w Y 2 Y 4 M z V l N C 0 2 Z D A 0 L T R i M D g t O T U w M i 1 l N j N l Y z Q 4 Y m E 1 M m U i I C 8 + P E V u d H J 5 I F R 5 c G U 9 I l F 1 Z X J 5 S U Q i I F Z h b H V l P S J z Z W F h Y W M z M T E t Y T k 2 O C 0 0 M D g x L W F j M 2 E t O T I 5 Y z l l Z D h j N D h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0 V s Z W N 0 b 3 J z I E R h d G E g U 3 V t b W F 5 e S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k Y X R h I V B p d m 9 0 V G F i b G U x M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G V j d G 9 y c y B E Y X R h I F N 1 b W 1 h e X k v R m l s b G V k I E R v d 2 4 u e 2 1 h a W 5 f c G 9 p b n Q s N n 0 m c X V v d D s s J n F 1 b 3 Q 7 U 2 V j d G l v b j E v R W x l Y 3 R v c n M g R G F 0 Y S B T d W 1 t Y X l 5 L 0 Z p b G x l Z C B E b 3 d u L n t D b 2 x 1 b W 4 y L D F 9 J n F 1 b 3 Q 7 L C Z x d W 9 0 O 1 N l Y 3 R p b 2 4 x L 0 V s Z W N 0 b 3 J z I E R h d G E g U 3 V t b W F 5 e S 9 G a W x s Z W Q g R G 9 3 b i 5 7 R 0 V O L D J 9 J n F 1 b 3 Q 7 L C Z x d W 9 0 O 1 N l Y 3 R p b 2 4 x L 0 V s Z W N 0 b 3 J z I E R h d G E g U 3 V t b W F 5 e S 9 G a W x s Z W Q g R G 9 3 b i 5 7 U 0 M s M 3 0 m c X V v d D s s J n F 1 b 3 Q 7 U 2 V j d G l v b j E v R W x l Y 3 R v c n M g R G F 0 Y S B T d W 1 t Y X l 5 L 0 Z p b G x l Z C B E b 3 d u L n t T V C w 0 f S Z x d W 9 0 O y w m c X V v d D t T Z W N 0 a W 9 u M S 9 F b G V j d G 9 y c y B E Y X R h I F N 1 b W 1 h e X k v R m l s b G V k I E R v d 2 4 u e 1 R v d G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s Z W N 0 b 3 J z I E R h d G E g U 3 V t b W F 5 e S 9 G a W x s Z W Q g R G 9 3 b i 5 7 b W F p b l 9 w b 2 l u d C w 2 f S Z x d W 9 0 O y w m c X V v d D t T Z W N 0 a W 9 u M S 9 F b G V j d G 9 y c y B E Y X R h I F N 1 b W 1 h e X k v R m l s b G V k I E R v d 2 4 u e 0 N v b H V t b j I s M X 0 m c X V v d D s s J n F 1 b 3 Q 7 U 2 V j d G l v b j E v R W x l Y 3 R v c n M g R G F 0 Y S B T d W 1 t Y X l 5 L 0 Z p b G x l Z C B E b 3 d u L n t H R U 4 s M n 0 m c X V v d D s s J n F 1 b 3 Q 7 U 2 V j d G l v b j E v R W x l Y 3 R v c n M g R G F 0 Y S B T d W 1 t Y X l 5 L 0 Z p b G x l Z C B E b 3 d u L n t T Q y w z f S Z x d W 9 0 O y w m c X V v d D t T Z W N 0 a W 9 u M S 9 F b G V j d G 9 y c y B E Y X R h I F N 1 b W 1 h e X k v R m l s b G V k I E R v d 2 4 u e 1 N U L D R 9 J n F 1 b 3 Q 7 L C Z x d W 9 0 O 1 N l Y 3 R p b 2 4 x L 0 V s Z W N 0 b 3 J z I E R h d G E g U 3 V t b W F 5 e S 9 G a W x s Z W Q g R G 9 3 b i 5 7 V G 9 0 Y W w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s Z W N 0 b 3 J z J T I w R G F 0 Y S U y M F N 1 b W 1 h e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D J T N B J T V D V X N l c n M l N U N y Y W 1 h a y U 1 Q 0 9 u Z U R y a X Z l J T V D R G 9 j d W 1 l b n R z J T V D R G V z a 3 R v c C U 1 Q 2 R h d G F z Z X Q y J T V D X z Y t R W x l Y 3 R v c n M l M j B E Y X R h J T I w U 3 V t b W F y e S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G 9 y c y U y M E R h d G E l M j B T d W 1 t Y X l 5 L 2 1 5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G 9 y c y U y M E R h d G E l M j B T d W 1 t Y X l 5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G 9 y c y U y M E R h d G E l M j B T d W 1 t Y X l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G V j d G 9 y c y U y M E R h d G E l M j B T d W 1 t Y X l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x l Y 3 R v c n M l M j B E Y X R h J T I w U 3 V t b W F 5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0 L T E w L T I w V D A z O j A 3 O j I y L j A 1 M D c 4 M D h a I i A v P j x F b n R y e S B U e X B l P S J G a W x s Q 2 9 s d W 1 u V H l w Z X M i I F Z h b H V l P S J z Q m d N R 0 J n W U F C Z 1 l H Q X d N R E J R T U d C Z 1 k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I F N U Q V R F L 1 V U I E 5 B T U U g J n F 1 b 3 Q 7 L C Z x d W 9 0 O y B B Q y B O T y 4 g J n F 1 b 3 Q 7 L C Z x d W 9 0 O y B B Q y B O Q U 1 F I C Z x d W 9 0 O y w m c X V v d D t D Q U 5 E S U R B V E U g T k F N R S Z x d W 9 0 O y w m c X V v d D s g U 0 V Y I C Z x d W 9 0 O y w m c X V v d D s g Q U d F I C Z x d W 9 0 O y w m c X V v d D s g Q 0 F U R U d P U l k g J n F 1 b 3 Q 7 L C Z x d W 9 0 O y B Q Q V J U W S A m c X V v d D s s J n F 1 b 3 Q 7 I F N Z T U J P T C A m c X V v d D s s J n F 1 b 3 Q 7 I E d F T k V S Q U w g J n F 1 b 3 Q 7 L C Z x d W 9 0 O y B Q T 1 N U Q U w g J n F 1 b 3 Q 7 L C Z x d W 9 0 O y B U T 1 R B T C A m c X V v d D s s J n F 1 b 3 Q 7 I C U g V k 9 U R V M g U E 9 M T E V E I C Z x d W 9 0 O y w m c X V v d D s g V E 9 U Q U w g R U x F Q 1 R P U l M g J n F 1 b 3 Q 7 L C Z x d W 9 0 O 1 d P T i B D Y W 5 k a W R h d G V z L i B T V E F U R S 9 V V C A m c X V v d D s s J n F 1 b 3 Q 7 T G l z d C B P Z i B Q b 2 x p d G l j Y W w g U G F y d G l l c y 5 Q Q V J U W S B U W V B F I C Z x d W 9 0 O y w m c X V v d D t w Y X J 0 e S B j b 2 R l J n F 1 b 3 Q 7 X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H c m 9 1 c E l E I i B W Y W x 1 Z T 0 i c z B j Z j g z N W U 0 L T Z k M D Q t N G I w O C 0 5 N T A y L W U 2 M 2 V j N D h i Y T U y Z S I g L z 4 8 R W 5 0 c n k g V H l w Z T 0 i U X V l c n l J R C I g V m F s d W U 9 I n M z Y 2 R m Z j Y 2 O S 0 3 Y z g 0 L T R i M 2 U t O G E 2 M C 0 3 Y W R h M T I 0 Z D d i N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R G V 0 Y W l s Z W Q g U m V z d W x 0 c y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k Z p b G x D b 3 V u d C I g V m F s d W U 9 I m w y M j k z I i A v P j x F b n R y e S B U e X B l P S J B Z G R l Z F R v R G F 0 Y U 1 v Z G V s I i B W Y W x 1 Z T 0 i b D E i I C 8 + P E V u d H J 5 I F R 5 c G U 9 I l B p d m 9 0 T 2 J q Z W N 0 T m F t Z S I g V m F s d W U 9 I n N k Y X R h I V B p d m 9 0 V G F i b G U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0 Y W l s Z W Q g U m V z d W x 0 c y 9 D a G F u Z 2 V k I F R 5 c G U u e y B T V E F U R S 9 V V C B O Q U 1 F I C w w f S Z x d W 9 0 O y w m c X V v d D t T Z W N 0 a W 9 u M S 9 E Z X R h a W x l Z C B S Z X N 1 b H R z L 0 N o Y W 5 n Z W Q g V H l w Z S 5 7 I E F D I E 5 P L i A s M X 0 m c X V v d D s s J n F 1 b 3 Q 7 U 2 V j d G l v b j E v R G V 0 Y W l s Z W Q g U m V z d W x 0 c y 9 D a G F u Z 2 V k I F R 5 c G U u e y B B Q y B O Q U 1 F I C w y f S Z x d W 9 0 O y w m c X V v d D t T Z W N 0 a W 9 u M S 9 E Z X R h a W x l Z C B S Z X N 1 b H R z L 0 N o Y W 5 n Z W Q g V H l w Z T E u e y B D Q U 5 E S U R B V E U g T k F N R S A u M i w 0 f S Z x d W 9 0 O y w m c X V v d D t T Z W N 0 a W 9 u M S 9 E Z X R h a W x l Z C B S Z X N 1 b H R z L 0 N o Y W 5 n Z W Q g V H l w Z S 5 7 I F N F W C A s N H 0 m c X V v d D s s J n F 1 b 3 Q 7 U 2 V j d G l v b j E v R G V 0 Y W l s Z W Q g U m V z d W x 0 c y 9 D a G F u Z 2 V k I F R 5 c G U u e y B B R 0 U g L D V 9 J n F 1 b 3 Q 7 L C Z x d W 9 0 O 1 N l Y 3 R p b 2 4 x L 0 R l d G F p b G V k I F J l c 3 V s d H M v Q 2 h h b m d l Z C B U e X B l L n s g Q 0 F U R U d P U l k g L D Z 9 J n F 1 b 3 Q 7 L C Z x d W 9 0 O 1 N l Y 3 R p b 2 4 x L 0 R l d G F p b G V k I F J l c 3 V s d H M v Q 2 h h b m d l Z C B U e X B l L n s g U E F S V F k g L D d 9 J n F 1 b 3 Q 7 L C Z x d W 9 0 O 1 N l Y 3 R p b 2 4 x L 0 R l d G F p b G V k I F J l c 3 V s d H M v Q 2 h h b m d l Z C B U e X B l L n s g U 1 l N Q k 9 M I C w 4 f S Z x d W 9 0 O y w m c X V v d D t T Z W N 0 a W 9 u M S 9 E Z X R h a W x l Z C B S Z X N 1 b H R z L 0 N o Y W 5 n Z W Q g V H l w Z S 5 7 I E d F T k V S Q U w g L D l 9 J n F 1 b 3 Q 7 L C Z x d W 9 0 O 1 N l Y 3 R p b 2 4 x L 0 R l d G F p b G V k I F J l c 3 V s d H M v Q 2 h h b m d l Z C B U e X B l L n s g U E 9 T V E F M I C w x M H 0 m c X V v d D s s J n F 1 b 3 Q 7 U 2 V j d G l v b j E v R G V 0 Y W l s Z W Q g U m V z d W x 0 c y 9 D a G F u Z 2 V k I F R 5 c G U u e y B U T 1 R B T C A s M T F 9 J n F 1 b 3 Q 7 L C Z x d W 9 0 O 1 N l Y 3 R p b 2 4 x L 0 R l d G F p b G V k I F J l c 3 V s d H M v Q 2 h h b m d l Z C B U e X B l L n s g J S B W T 1 R F U y B Q T 0 x M R U Q g L D E y f S Z x d W 9 0 O y w m c X V v d D t T Z W N 0 a W 9 u M S 9 E Z X R h a W x l Z C B S Z X N 1 b H R z L 0 N o Y W 5 n Z W Q g V H l w Z S 5 7 I F R P V E F M I E V M R U N U T 1 J T I C w x M 3 0 m c X V v d D s s J n F 1 b 3 Q 7 U 2 V j d G l v b j E v R G V 0 Y W l s Z W Q g U m V z d W x 0 c y 9 S Z X B s Y W N l Z C B W Y W x 1 Z T U u e 1 d P T i B D Y W 5 k a W R h d G V z L i B T V E F U R S 9 V V C A s M T R 9 J n F 1 b 3 Q 7 L C Z x d W 9 0 O 1 N l Y 3 R p b 2 4 x L 0 x p c 3 Q g T 2 Y g U G 9 s a X R p Y 2 F s I F B h c n R p Z X M v Q 2 h h b m d l Z C B U e X B l M S 5 7 U E F S V F k g V F l Q R S A s M H 0 m c X V v d D s s J n F 1 b 3 Q 7 U 2 V j d G l v b j E v T G l z d C B P Z i B Q b 2 x p d G l j Y W w g U G F y d G l l c y 9 D a G F u Z 2 V k I F R 5 c G U x L n s g Q U J C U k V W S U F U S U 9 O I C w x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V 0 Y W l s Z W Q g U m V z d W x 0 c y 9 D a G F u Z 2 V k I F R 5 c G U u e y B T V E F U R S 9 V V C B O Q U 1 F I C w w f S Z x d W 9 0 O y w m c X V v d D t T Z W N 0 a W 9 u M S 9 E Z X R h a W x l Z C B S Z X N 1 b H R z L 0 N o Y W 5 n Z W Q g V H l w Z S 5 7 I E F D I E 5 P L i A s M X 0 m c X V v d D s s J n F 1 b 3 Q 7 U 2 V j d G l v b j E v R G V 0 Y W l s Z W Q g U m V z d W x 0 c y 9 D a G F u Z 2 V k I F R 5 c G U u e y B B Q y B O Q U 1 F I C w y f S Z x d W 9 0 O y w m c X V v d D t T Z W N 0 a W 9 u M S 9 E Z X R h a W x l Z C B S Z X N 1 b H R z L 0 N o Y W 5 n Z W Q g V H l w Z T E u e y B D Q U 5 E S U R B V E U g T k F N R S A u M i w 0 f S Z x d W 9 0 O y w m c X V v d D t T Z W N 0 a W 9 u M S 9 E Z X R h a W x l Z C B S Z X N 1 b H R z L 0 N o Y W 5 n Z W Q g V H l w Z S 5 7 I F N F W C A s N H 0 m c X V v d D s s J n F 1 b 3 Q 7 U 2 V j d G l v b j E v R G V 0 Y W l s Z W Q g U m V z d W x 0 c y 9 D a G F u Z 2 V k I F R 5 c G U u e y B B R 0 U g L D V 9 J n F 1 b 3 Q 7 L C Z x d W 9 0 O 1 N l Y 3 R p b 2 4 x L 0 R l d G F p b G V k I F J l c 3 V s d H M v Q 2 h h b m d l Z C B U e X B l L n s g Q 0 F U R U d P U l k g L D Z 9 J n F 1 b 3 Q 7 L C Z x d W 9 0 O 1 N l Y 3 R p b 2 4 x L 0 R l d G F p b G V k I F J l c 3 V s d H M v Q 2 h h b m d l Z C B U e X B l L n s g U E F S V F k g L D d 9 J n F 1 b 3 Q 7 L C Z x d W 9 0 O 1 N l Y 3 R p b 2 4 x L 0 R l d G F p b G V k I F J l c 3 V s d H M v Q 2 h h b m d l Z C B U e X B l L n s g U 1 l N Q k 9 M I C w 4 f S Z x d W 9 0 O y w m c X V v d D t T Z W N 0 a W 9 u M S 9 E Z X R h a W x l Z C B S Z X N 1 b H R z L 0 N o Y W 5 n Z W Q g V H l w Z S 5 7 I E d F T k V S Q U w g L D l 9 J n F 1 b 3 Q 7 L C Z x d W 9 0 O 1 N l Y 3 R p b 2 4 x L 0 R l d G F p b G V k I F J l c 3 V s d H M v Q 2 h h b m d l Z C B U e X B l L n s g U E 9 T V E F M I C w x M H 0 m c X V v d D s s J n F 1 b 3 Q 7 U 2 V j d G l v b j E v R G V 0 Y W l s Z W Q g U m V z d W x 0 c y 9 D a G F u Z 2 V k I F R 5 c G U u e y B U T 1 R B T C A s M T F 9 J n F 1 b 3 Q 7 L C Z x d W 9 0 O 1 N l Y 3 R p b 2 4 x L 0 R l d G F p b G V k I F J l c 3 V s d H M v Q 2 h h b m d l Z C B U e X B l L n s g J S B W T 1 R F U y B Q T 0 x M R U Q g L D E y f S Z x d W 9 0 O y w m c X V v d D t T Z W N 0 a W 9 u M S 9 E Z X R h a W x l Z C B S Z X N 1 b H R z L 0 N o Y W 5 n Z W Q g V H l w Z S 5 7 I F R P V E F M I E V M R U N U T 1 J T I C w x M 3 0 m c X V v d D s s J n F 1 b 3 Q 7 U 2 V j d G l v b j E v R G V 0 Y W l s Z W Q g U m V z d W x 0 c y 9 S Z X B s Y W N l Z C B W Y W x 1 Z T U u e 1 d P T i B D Y W 5 k a W R h d G V z L i B T V E F U R S 9 V V C A s M T R 9 J n F 1 b 3 Q 7 L C Z x d W 9 0 O 1 N l Y 3 R p b 2 4 x L 0 x p c 3 Q g T 2 Y g U G 9 s a X R p Y 2 F s I F B h c n R p Z X M v Q 2 h h b m d l Z C B U e X B l M S 5 7 U E F S V F k g V F l Q R S A s M H 0 m c X V v d D s s J n F 1 b 3 Q 7 U 2 V j d G l v b j E v T G l z d C B P Z i B Q b 2 x p d G l j Y W w g U G F y d G l l c y 9 D a G F u Z 2 V k I F R 5 c G U x L n s g Q U J C U k V W S U F U S U 9 O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0 Y W l s Z W Q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D J T N B J T V D V X N l c n M l N U N y Y W 1 h a y U 1 Q 0 9 u Z U R y a X Z l J T V D R G 9 j d W 1 l b n R z J T V D R G V z a 3 R v c C U 1 Q 2 R h d G F z Z X Q y J T V D X z E w L U R l d G F p b G V k J T I w U m V z d W x 0 c y U y M H h s c 3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t e V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d G F p b G V k J T I w U m V z d W x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0 V 4 c G F u Z G V k J T I w V 0 9 O J T I w Q 2 F u Z G l k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l Z C U y M F J l c 3 V s d H M v R X h w Y W 5 k Z W Q l M j B M a X N 0 J T I w T 2 Y l M j B Q b 2 x p d G l j Y W w l M j B Q Y X J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Z W Q l M j B S Z X N 1 b H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i U y M E N h b m R p Z G F 0 Z X M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x V D A 5 O j A 4 O j Q 0 L j k 5 N z c w N j V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z O D U z Z G E 2 Y S 1 h Y 2 R m L T R m M z Y t O T Q x O C 0 5 O D g 4 O D c 0 Z j g y Z G Q i I C 8 + P E V u d H J 5 I F R 5 c G U 9 I l F 1 Z X J 5 S U Q i I F Z h b H V l P S J z Y j V m N 2 N j N D k t Y T Y z N y 0 0 M z Z j L T h j Y 2 Y t M m U 3 N z k x M m N i O T g 2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9 O I E N h b m R p Z G F 0 Z X M v Q X V 0 b 1 J l b W 9 2 Z W R D b 2 x 1 b W 5 z M S 5 7 I F N U Q V R F L 1 V U I C w w f S Z x d W 9 0 O y w m c X V v d D t T Z W N 0 a W 9 u M S 9 X T 0 4 g Q 2 F u Z G l k Y X R l c y 9 B d X R v U m V t b 3 Z l Z E N v b H V t b n M x L n s g Q 0 9 O U 1 R J V F V F T k N Z I C w x f S Z x d W 9 0 O y w m c X V v d D t T Z W N 0 a W 9 u M S 9 X T 0 4 g Q 2 F u Z G l k Y X R l c y 9 B d X R v U m V t b 3 Z l Z E N v b H V t b n M x L n s g V 0 l O T k V S I C w y f S Z x d W 9 0 O y w m c X V v d D t T Z W N 0 a W 9 u M S 9 X T 0 4 g Q 2 F u Z G l k Y X R l c y 9 B d X R v U m V t b 3 Z l Z E N v b H V t b n M x L n s g U 0 V Y I C w z f S Z x d W 9 0 O y w m c X V v d D t T Z W N 0 a W 9 u M S 9 X T 0 4 g Q 2 F u Z G l k Y X R l c y 9 B d X R v U m V t b 3 Z l Z E N v b H V t b n M x L n s g U E F S V F k g L D R 9 J n F 1 b 3 Q 7 L C Z x d W 9 0 O 1 N l Y 3 R p b 2 4 x L 1 d P T i B D Y W 5 k a W R h d G V z L 0 F 1 d G 9 S Z W 1 v d m V k Q 2 9 s d W 1 u c z E u e y B T W U 1 C T 0 w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d P T i B D Y W 5 k a W R h d G V z L 0 F 1 d G 9 S Z W 1 v d m V k Q 2 9 s d W 1 u c z E u e y B T V E F U R S 9 V V C A s M H 0 m c X V v d D s s J n F 1 b 3 Q 7 U 2 V j d G l v b j E v V 0 9 O I E N h b m R p Z G F 0 Z X M v Q X V 0 b 1 J l b W 9 2 Z W R D b 2 x 1 b W 5 z M S 5 7 I E N P T l N U S V R V R U 5 D W S A s M X 0 m c X V v d D s s J n F 1 b 3 Q 7 U 2 V j d G l v b j E v V 0 9 O I E N h b m R p Z G F 0 Z X M v Q X V 0 b 1 J l b W 9 2 Z W R D b 2 x 1 b W 5 z M S 5 7 I F d J T k 5 F U i A s M n 0 m c X V v d D s s J n F 1 b 3 Q 7 U 2 V j d G l v b j E v V 0 9 O I E N h b m R p Z G F 0 Z X M v Q X V 0 b 1 J l b W 9 2 Z W R D b 2 x 1 b W 5 z M S 5 7 I F N F W C A s M 3 0 m c X V v d D s s J n F 1 b 3 Q 7 U 2 V j d G l v b j E v V 0 9 O I E N h b m R p Z G F 0 Z X M v Q X V 0 b 1 J l b W 9 2 Z W R D b 2 x 1 b W 5 z M S 5 7 I F B B U l R Z I C w 0 f S Z x d W 9 0 O y w m c X V v d D t T Z W N 0 a W 9 u M S 9 X T 0 4 g Q 2 F u Z G l k Y X R l c y 9 B d X R v U m V t b 3 Z l Z E N v b H V t b n M x L n s g U 1 l N Q k 9 M I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9 O J T I w Q 2 F u Z G l k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0 4 l M j B D Y W 5 k a W R h d G V z L 0 M l M 0 E l N U N V c 2 V y c y U 1 Q 3 J h b W F r J T V D T 2 5 l R H J p d m U l N U N E b 2 N 1 b W V u d H M l N U N E Z X N r d G 9 w J T V D Z G F 0 Y X N l d D I l N U N f M i 1 M a X N 0 J T I w b 2 Y l M j B T d W N j Z X N z Z n V s J T I w Q 2 F u Z G l k Y X R l c y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0 4 l M j B D Y W 5 k a W R h d G V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i U y M E N h b m R p Z G F 0 Z X M v b X l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T i U y M E N h b m R p Z G F 0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9 O J T I w Q 2 F u Z G l k Y X R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T 2 Y l M j B Q b 2 x p d G l j Y W w l M j B Q Y X J 0 a W V z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M V Q w O T o w O D o 0 N C 4 5 O T c 3 M D Y 1 W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M z g 1 M 2 R h N m E t Y W N k Z i 0 0 Z j M 2 L T k 0 M T g t O T g 4 O D g 3 N G Y 4 M m R k I i A v P j x F b n R y e S B U e X B l P S J R d W V y e U l E I i B W Y W x 1 Z T 0 i c z c 5 M T Y z Z G I w L W I 0 N D k t N G M 3 Y i 0 5 O T E z L W Q y O G E y O T l h M T U 3 N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T 2 Y g U G 9 s a X R p Y 2 F s I F B h c n R p Z X M v Q X V 0 b 1 J l b W 9 2 Z W R D b 2 x 1 b W 5 z M S 5 7 U E F S V F k g V F l Q R S A s M H 0 m c X V v d D s s J n F 1 b 3 Q 7 U 2 V j d G l v b j E v T G l z d C B P Z i B Q b 2 x p d G l j Y W w g U G F y d G l l c y 9 B d X R v U m V t b 3 Z l Z E N v b H V t b n M x L n t w Y X J 0 e S B j b 2 R l L D F 9 J n F 1 b 3 Q 7 L C Z x d W 9 0 O 1 N l Y 3 R p b 2 4 x L 0 x p c 3 Q g T 2 Y g U G 9 s a X R p Y 2 F s I F B h c n R p Z X M v Q X V 0 b 1 J l b W 9 2 Z W R D b 2 x 1 b W 5 z M S 5 7 I F B B U l R Z I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0 I E 9 m I F B v b G l 0 a W N h b C B Q Y X J 0 a W V z L 0 F 1 d G 9 S Z W 1 v d m V k Q 2 9 s d W 1 u c z E u e 1 B B U l R Z I F R Z U E U g L D B 9 J n F 1 b 3 Q 7 L C Z x d W 9 0 O 1 N l Y 3 R p b 2 4 x L 0 x p c 3 Q g T 2 Y g U G 9 s a X R p Y 2 F s I F B h c n R p Z X M v Q X V 0 b 1 J l b W 9 2 Z W R D b 2 x 1 b W 5 z M S 5 7 c G F y d H k g Y 2 9 k Z S w x f S Z x d W 9 0 O y w m c X V v d D t T Z W N 0 a W 9 u M S 9 M a X N 0 I E 9 m I F B v b G l 0 a W N h b C B Q Y X J 0 a W V z L 0 F 1 d G 9 S Z W 1 v d m V k Q 2 9 s d W 1 u c z E u e y B Q Q V J U W S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Q l M j B P Z i U y M F B v b G l 0 a W N h b C U y M F B h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9 m J T I w U G 9 s a X R p Y 2 F s J T I w U G F y d G l l c y 9 D J T N B J T V D V X N l c n M l N U N y Y W 1 h a y U 1 Q 0 9 u Z U R y a X Z l J T V D R G 9 j d W 1 l b n R z J T V D R G V z a 3 R v c C U 1 Q 2 R h d G F z Z X Q y J T V D X z M t T G l z d C U y M E 9 m J T I w U G 9 s a X R p Y 2 F s J T I w U G F y d G l l c y U y M F B h c n R p Y 2 l w Y X R l Z C U y M C U y M H h s c 3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T 2 Y l M j B Q b 2 x p d G l j Y W w l M j B Q Y X J 0 a W V z L 0 l t c G 9 y d G V k J T I w R X h j Z W w l M j B X b 3 J r Y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P Z i U y M F B v b G l 0 a W N h b C U y M F B h c n R p Z X M v b X l T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P Z i U y M F B v b G l 0 a W N h b C U y M F B h c n R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P Z i U y M F B v b G l 0 a W N h b C U y M F B h c n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T 2 Y l M j B Q b 2 x p d G l j Y W w l M j B Q Y X J 0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9 m J T I w U G 9 s a X R p Y 2 F s J T I w U G F y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T 2 Y l M j B Q b 2 x p d G l j Y W w l M j B Q Y X J 0 a W V z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T 2 Y l M j B Q b 2 x p d G l j Y W w l M j B Q Y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Q l M j B P Z i U y M F B v b G l 0 a W N h b C U y M F B h c n R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9 m J T I w U G 9 s a X R p Y 2 F s J T I w U G F y d G l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E 9 m J T I w U G 9 s a X R p Y 2 F s J T I w U G F y d G l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b 2 Y l M j B Q b 2 x p d G l j Y W w 8 L 0 l 0 Z W 1 Q Y X R o P j w v S X R l b U x v Y 2 F 0 a W 9 u P j x T d G F i b G V F b n R y a W V z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0 L T E w L T I w V D A z O j A 3 O j I y L j E 1 N T c 4 M j B a I i A v P j x F b n R y e S B U e X B l P S J G a W x s Q 2 9 s d W 1 u V H l w Z X M i I F Z h b H V l P S J z Q m d Z Q U F B Q U R C U V U 9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I C B Q Q V J U W S B U W V B F I C 4 y J n F 1 b 3 Q 7 L C Z x d W 9 0 O y A g Q U J C U k V W S U F U S U 9 O I C Z x d W 9 0 O y w m c X V v d D s g U 0 V B V F M g I C B D T 0 5 U R V N U R U Q g J n F 1 b 3 Q 7 L C Z x d W 9 0 O y A g V 0 9 O I C Z x d W 9 0 O y w m c X V v d D s g I E Z E I C Z x d W 9 0 O y w m c X V v d D t T S E F S R S B J T i B W Q U x J R C B W T 1 R F U y B Q T 0 x M R U Q g S U 4 g U 1 R B V E U g I C B W T 1 R F U y Z x d W 9 0 O y w m c X V v d D t z a G F y Z S B p b i B 2 Y W x p Z C B 2 b 3 R l c y B w b 2 x s Z W Q g a W 4 g c 3 R h d G U g d m 9 0 Z X M m c X V v d D s s J n F 1 b 3 Q 7 I F Z P V E U g J S B J T i B T R U F U U y B D T 0 5 U R V N U R U Q g I C A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d y b 3 V w S U Q i I F Z h b H V l P S J z M G N m O D M 1 Z T Q t N m Q w N C 0 0 Y j A 4 L T k 1 M D I t Z T Y z Z W M 0 O G J h N T J l I i A v P j x F b n R y e S B U e X B l P S J R d W V y e U l E I i B W Y W x 1 Z T 0 i c z Y w M T J l Y T F l L W U 3 M z E t N D F k Y i 0 4 Y z c 1 L T U z Y z E w Y W V m Y T A y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Q Z X J m b 3 J t Y W 5 j Z S B v Z i B Q b 2 x p d G l j Y W w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d W 5 0 I i B W Y W x 1 Z T 0 i b D M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Z m 9 y b W F u Y 2 U g b 2 Y g U G 9 s a X R p Y 2 F s L 0 Z p b G x l Z C B E b 3 d u M i 5 7 I C B Q Q V J U W S B U W V B F I C 4 y L D B 9 J n F 1 b 3 Q 7 L C Z x d W 9 0 O 1 N l Y 3 R p b 2 4 x L 1 B l c m Z v c m 1 h b m N l I G 9 m I F B v b G l 0 a W N h b C 9 G a W x s Z W Q g R G 9 3 b j I u e y A g Q U J C U k V W S U F U S U 9 O I C w x f S Z x d W 9 0 O y w m c X V v d D t T Z W N 0 a W 9 u M S 9 Q Z X J m b 3 J t Y W 5 j Z S B v Z i B Q b 2 x p d G l j Y W w v R m l s b G V k I E R v d 2 4 y L n s g U 0 V B V F M g I C B D T 0 5 U R V N U R U Q g L D J 9 J n F 1 b 3 Q 7 L C Z x d W 9 0 O 1 N l Y 3 R p b 2 4 x L 1 B l c m Z v c m 1 h b m N l I G 9 m I F B v b G l 0 a W N h b C 9 G a W x s Z W Q g R G 9 3 b j I u e y A g V 0 9 O I C w z f S Z x d W 9 0 O y w m c X V v d D t T Z W N 0 a W 9 u M S 9 Q Z X J m b 3 J t Y W 5 j Z S B v Z i B Q b 2 x p d G l j Y W w v R m l s b G V k I E R v d 2 4 y L n s g I E Z E I C w 0 f S Z x d W 9 0 O y w m c X V v d D t T Z W N 0 a W 9 u M S 9 Q Z X J m b 3 J t Y W 5 j Z S B v Z i B Q b 2 x p d G l j Y W w v R m l s b G V k I E R v d 2 4 y L n t T S E F S R S B J T i B W Q U x J R C B W T 1 R F U y B Q T 0 x M R U Q g S U 4 g U 1 R B V E U g I C B W T 1 R F U y w 1 f S Z x d W 9 0 O y w m c X V v d D t T Z W N 0 a W 9 u M S 9 Q Z X J m b 3 J t Y W 5 j Z S B v Z i B Q b 2 x p d G l j Y W w v R m l s b G V k I E R v d 2 4 y L n t z a G F y Z S B p b i B 2 Y W x p Z C B 2 b 3 R l c y B w b 2 x s Z W Q g a W 4 g c 3 R h d G U g d m 9 0 Z X M s N n 0 m c X V v d D s s J n F 1 b 3 Q 7 U 2 V j d G l v b j E v U G V y Z m 9 y b W F u Y 2 U g b 2 Y g U G 9 s a X R p Y 2 F s L 0 Z p b G x l Z C B E b 3 d u M i 5 7 I F Z P V E U g J S B J T i B T R U F U U y B D T 0 5 U R V N U R U Q g I C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V y Z m 9 y b W F u Y 2 U g b 2 Y g U G 9 s a X R p Y 2 F s L 0 Z p b G x l Z C B E b 3 d u M i 5 7 I C B Q Q V J U W S B U W V B F I C 4 y L D B 9 J n F 1 b 3 Q 7 L C Z x d W 9 0 O 1 N l Y 3 R p b 2 4 x L 1 B l c m Z v c m 1 h b m N l I G 9 m I F B v b G l 0 a W N h b C 9 G a W x s Z W Q g R G 9 3 b j I u e y A g Q U J C U k V W S U F U S U 9 O I C w x f S Z x d W 9 0 O y w m c X V v d D t T Z W N 0 a W 9 u M S 9 Q Z X J m b 3 J t Y W 5 j Z S B v Z i B Q b 2 x p d G l j Y W w v R m l s b G V k I E R v d 2 4 y L n s g U 0 V B V F M g I C B D T 0 5 U R V N U R U Q g L D J 9 J n F 1 b 3 Q 7 L C Z x d W 9 0 O 1 N l Y 3 R p b 2 4 x L 1 B l c m Z v c m 1 h b m N l I G 9 m I F B v b G l 0 a W N h b C 9 G a W x s Z W Q g R G 9 3 b j I u e y A g V 0 9 O I C w z f S Z x d W 9 0 O y w m c X V v d D t T Z W N 0 a W 9 u M S 9 Q Z X J m b 3 J t Y W 5 j Z S B v Z i B Q b 2 x p d G l j Y W w v R m l s b G V k I E R v d 2 4 y L n s g I E Z E I C w 0 f S Z x d W 9 0 O y w m c X V v d D t T Z W N 0 a W 9 u M S 9 Q Z X J m b 3 J t Y W 5 j Z S B v Z i B Q b 2 x p d G l j Y W w v R m l s b G V k I E R v d 2 4 y L n t T S E F S R S B J T i B W Q U x J R C B W T 1 R F U y B Q T 0 x M R U Q g S U 4 g U 1 R B V E U g I C B W T 1 R F U y w 1 f S Z x d W 9 0 O y w m c X V v d D t T Z W N 0 a W 9 u M S 9 Q Z X J m b 3 J t Y W 5 j Z S B v Z i B Q b 2 x p d G l j Y W w v R m l s b G V k I E R v d 2 4 y L n t z a G F y Z S B p b i B 2 Y W x p Z C B 2 b 3 R l c y B w b 2 x s Z W Q g a W 4 g c 3 R h d G U g d m 9 0 Z X M s N n 0 m c X V v d D s s J n F 1 b 3 Q 7 U 2 V j d G l v b j E v U G V y Z m 9 y b W F u Y 2 U g b 2 Y g U G 9 s a X R p Y 2 F s L 0 Z p b G x l Z C B E b 3 d u M i 5 7 I F Z P V E U g J S B J T i B T R U F U U y B D T 0 5 U R V N U R U Q g I C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J T I w b 2 Y l M j B Q b 2 x p d G l j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D J T N B J T V D V X N l c n M l N U N y Y W 1 h a y U 1 Q 0 9 u Z U R y a X Z l J T V D R G 9 j d W 1 l b n R z J T V D R G V z a 3 R v c C U 1 Q 2 R h d G F z Z X Q y J T V D X z U t U G V y Z m 9 y b W F u Y 2 U l M j B v Z i U y M F B v b G l 0 a W N h b C U y M F B h c n R p Z X M l M j B 4 b H N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J b X B v c n R l Z C U y M E V 4 Y 2 V s J T I w V 2 9 y a 2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2 1 5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b 2 Y l M j B Q b 2 x p d G l j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S U y M G 9 m J T I w U G 9 s a X R p Y 2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Z m 9 y b W F u Y 2 U l M j B v Z i U y M F B v b G l 0 a W N h b C 9 G a W x s Z W Q l M j B E b 3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J T I w b 2 Y l M j B Q b 2 x p d G l j Y W w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t 2 c w g b 7 9 H k d k 4 r g 5 L 3 Q c A A A A A A g A A A A A A E G Y A A A A B A A A g A A A A + W B M l m J m U y 7 Z S o m C x 8 f i b Y c 4 m x y c 7 Y L 2 h Z W S N O U e X X M A A A A A D o A A A A A C A A A g A A A A Z 4 i 6 M c h o 8 r K 8 n 5 q 5 m a + D t F f 0 i g 1 U s j S 4 w j R Q N T 4 S C n t Q A A A A D z Z 7 G 9 6 Y f l F h j 0 s j o N C Q j r 9 9 V H y p g x h q H A F 0 L O 4 g 0 q s 7 y C e i H S b p f I H 7 o v K 8 M w K A A N j j T X N i l j X d q E r g L S / l 8 3 4 E p 0 7 L S N B H R 1 5 n S I 5 c 8 5 F A A A A A Q + n 1 Y W D T 8 0 7 5 f 4 O h Y c u i O 6 A i y c i 3 s A k 1 2 D i e L z C s 2 C n N C q h Z 3 C M T A H r E J P m s i s K i r 1 t R F R Q G n O h O 8 A R l g 2 y h y w = = < / D a t a M a s h u p > 
</file>

<file path=customXml/itemProps1.xml><?xml version="1.0" encoding="utf-8"?>
<ds:datastoreItem xmlns:ds="http://schemas.openxmlformats.org/officeDocument/2006/customXml" ds:itemID="{5F3D4912-D250-40FD-A18D-0307E4400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KUMAR</dc:creator>
  <cp:lastModifiedBy>SIVA KUMAR</cp:lastModifiedBy>
  <dcterms:created xsi:type="dcterms:W3CDTF">2024-10-21T09:08:41Z</dcterms:created>
  <dcterms:modified xsi:type="dcterms:W3CDTF">2024-10-21T09:09:48Z</dcterms:modified>
</cp:coreProperties>
</file>