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focorp365-my.sharepoint.com/personal/shivdeep_modi_ihsmarkit_com/Documents/Shivdeep/Projects/Work/SME/Effort_Generator/"/>
    </mc:Choice>
  </mc:AlternateContent>
  <xr:revisionPtr revIDLastSave="1950" documentId="8_{7160301E-226C-4B5E-AC56-04CEE08FF05C}" xr6:coauthVersionLast="45" xr6:coauthVersionMax="45" xr10:uidLastSave="{5B60D5D5-D2AE-491E-990B-3FA28CFDA53C}"/>
  <bookViews>
    <workbookView xWindow="-108" yWindow="-108" windowWidth="23256" windowHeight="12720" xr2:uid="{1CCF71FB-6E24-4F6B-8A9B-90FA43D7805B}"/>
  </bookViews>
  <sheets>
    <sheet name="Generator" sheetId="1" r:id="rId1"/>
    <sheet name="Task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A5" i="1" l="1"/>
  <c r="D17" i="2"/>
  <c r="B13" i="1" l="1"/>
  <c r="D16" i="2" l="1"/>
  <c r="F8" i="1" l="1"/>
  <c r="F7" i="1"/>
  <c r="A15" i="1" l="1"/>
  <c r="D15" i="2"/>
  <c r="A23" i="1" l="1"/>
  <c r="A21" i="1"/>
  <c r="A19" i="1"/>
  <c r="A17" i="1"/>
  <c r="D14" i="2"/>
  <c r="D13" i="2"/>
  <c r="D12" i="2"/>
  <c r="D11" i="2"/>
  <c r="D10" i="2"/>
  <c r="D9" i="2"/>
  <c r="D8" i="2"/>
  <c r="D7" i="2"/>
  <c r="D6" i="2"/>
  <c r="D5" i="2"/>
  <c r="D4" i="2"/>
  <c r="D3" i="2"/>
  <c r="D2" i="2"/>
  <c r="F6" i="1" l="1"/>
  <c r="E1" i="1"/>
  <c r="E2" i="1"/>
  <c r="E3" i="1" s="1"/>
  <c r="F3" i="1" l="1"/>
</calcChain>
</file>

<file path=xl/sharedStrings.xml><?xml version="1.0" encoding="utf-8"?>
<sst xmlns="http://schemas.openxmlformats.org/spreadsheetml/2006/main" count="65" uniqueCount="55">
  <si>
    <t>Description</t>
  </si>
  <si>
    <t>TASKID</t>
  </si>
  <si>
    <t>PRODSUP_INC</t>
  </si>
  <si>
    <t>Production Support INC Support</t>
  </si>
  <si>
    <t>PRODSUP_CHG</t>
  </si>
  <si>
    <t>Production Support CHG Support</t>
  </si>
  <si>
    <t>TASKTYPE</t>
  </si>
  <si>
    <t>PRODSUP_CHG_APPROVAL</t>
  </si>
  <si>
    <t>CLUSTER_BLD_INPREM</t>
  </si>
  <si>
    <t>CLUSTER_BLD_VMC</t>
  </si>
  <si>
    <t>In PREM Cluster/Host Build</t>
  </si>
  <si>
    <t>VM Cluster/Host Build</t>
  </si>
  <si>
    <t>PRODSUP_TASK</t>
  </si>
  <si>
    <t>Production Support TASK</t>
  </si>
  <si>
    <t>DBUPG_19c</t>
  </si>
  <si>
    <t>Database Upgrade 19c</t>
  </si>
  <si>
    <t>Main Task</t>
  </si>
  <si>
    <t>WORK_TASK</t>
  </si>
  <si>
    <t>WORK_TASK_DESC</t>
  </si>
  <si>
    <t>TASK_MAIN</t>
  </si>
  <si>
    <t>ADHOC</t>
  </si>
  <si>
    <t>Adhoc. Not under any head.</t>
  </si>
  <si>
    <t/>
  </si>
  <si>
    <t>Sunday, 28 March</t>
  </si>
  <si>
    <t>Sunday, 31 October</t>
  </si>
  <si>
    <t>BST : 4.5</t>
  </si>
  <si>
    <t>GMT: 5.5</t>
  </si>
  <si>
    <t>NOW is GMT</t>
  </si>
  <si>
    <t>Comments</t>
  </si>
  <si>
    <t>For Testing</t>
  </si>
  <si>
    <t>TEST_TASK</t>
  </si>
  <si>
    <t>PRODSUP_PROBLEM</t>
  </si>
  <si>
    <t>Prod Support Problem</t>
  </si>
  <si>
    <t>Shivdeep</t>
  </si>
  <si>
    <t>Production Support CHG Approval</t>
  </si>
  <si>
    <t>PRODSUP_PERF</t>
  </si>
  <si>
    <t>Prod Support Performance</t>
  </si>
  <si>
    <t>WORK_SUBTASK</t>
  </si>
  <si>
    <t>STORAGE_SWING</t>
  </si>
  <si>
    <t>Storge Swing</t>
  </si>
  <si>
    <t>ORACLE_SR</t>
  </si>
  <si>
    <t>Oracle SR</t>
  </si>
  <si>
    <t>Assigned</t>
  </si>
  <si>
    <t>Any Other Local</t>
  </si>
  <si>
    <t>AnyOther DBTIME</t>
  </si>
  <si>
    <t>Add TODAY</t>
  </si>
  <si>
    <t>Add specific date</t>
  </si>
  <si>
    <t>DATABASE_MOVE</t>
  </si>
  <si>
    <t>Database Move</t>
  </si>
  <si>
    <t>DB_UPG18C</t>
  </si>
  <si>
    <t>Database Upgrade 18c</t>
  </si>
  <si>
    <t>SME_CHG</t>
  </si>
  <si>
    <t>SME Change Support</t>
  </si>
  <si>
    <t>TEST_TASK99</t>
  </si>
  <si>
    <t>2021-02-12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</si>
</sst>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/>
    <xf numFmtId="0" fontId="0" fillId="0" borderId="2" xfId="0" applyBorder="1"/>
    <xf numFmtId="0" fontId="1" fillId="3" borderId="1" xfId="0" applyFont="1" applyFill="1" applyBorder="1" applyAlignment="1"/>
    <xf numFmtId="0" fontId="1" fillId="2" borderId="1" xfId="0" applyFont="1" applyFill="1" applyBorder="1"/>
    <xf numFmtId="0" fontId="1" fillId="0" borderId="0" xfId="0" applyFont="1"/>
    <xf numFmtId="0" fontId="2" fillId="4" borderId="0" xfId="0" applyFont="1" applyFill="1"/>
    <xf numFmtId="0" fontId="0" fillId="5" borderId="0" xfId="0" applyFill="1"/>
    <xf numFmtId="49" fontId="0" fillId="0" borderId="0" xfId="0" applyNumberFormat="1"/>
    <xf numFmtId="0" fontId="0" fillId="0" borderId="1" xfId="0" applyFill="1" applyBorder="1"/>
    <xf numFmtId="0" fontId="0" fillId="0" borderId="3" xfId="0" applyFill="1" applyBorder="1"/>
    <xf numFmtId="0" fontId="2" fillId="0" borderId="0" xfId="0" applyFont="1" applyFill="1"/>
    <xf numFmtId="0" fontId="1" fillId="2" borderId="0" xfId="0" applyFont="1" applyFill="1" applyBorder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quotePrefix="1" applyNumberForma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2" xfId="0" applyFont="1" applyFill="1" applyBorder="1"/>
    <xf numFmtId="0" fontId="2" fillId="0" borderId="0" xfId="0" quotePrefix="1" applyFont="1" applyFill="1"/>
    <xf numFmtId="164" fontId="0" fillId="0" borderId="0" xfId="0" quotePrefix="1" applyNumberFormat="1" applyFill="1" applyBorder="1"/>
    <xf numFmtId="0" fontId="2" fillId="0" borderId="0" xfId="0" quotePrefix="1" applyFont="1" applyFill="1" applyBorder="1"/>
    <xf numFmtId="0" fontId="3" fillId="0" borderId="0" xfId="0" applyFont="1" applyAlignment="1">
      <alignment vertical="center" wrapText="1"/>
    </xf>
    <xf numFmtId="0" fontId="0" fillId="7" borderId="3" xfId="0" applyFill="1" applyBorder="1"/>
    <xf numFmtId="49" fontId="0" fillId="5" borderId="1" xfId="0" quotePrefix="1" applyNumberFormat="1" applyFill="1" applyBorder="1"/>
    <xf numFmtId="164" fontId="0" fillId="0" borderId="1" xfId="0" quotePrefix="1" applyNumberFormat="1" applyFill="1" applyBorder="1"/>
    <xf numFmtId="165" fontId="0" fillId="5" borderId="1" xfId="0" quotePrefix="1" applyNumberFormat="1" applyFill="1" applyBorder="1"/>
    <xf numFmtId="165" fontId="0" fillId="6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2DBB-E0A1-4BCB-BDC6-13603925008C}">
  <sheetPr codeName="Sheet1"/>
  <dimension ref="A1:H26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20.77734375" customWidth="1"/>
    <col min="2" max="2" width="25.5546875" bestFit="1" customWidth="1"/>
    <col min="3" max="3" width="18.77734375" customWidth="1"/>
    <col min="4" max="4" width="20.109375" bestFit="1" customWidth="1"/>
    <col min="5" max="5" width="16.109375" bestFit="1" customWidth="1"/>
    <col min="6" max="6" width="179.109375" bestFit="1" customWidth="1"/>
    <col min="7" max="7" width="186.88671875" bestFit="1" customWidth="1"/>
    <col min="8" max="8" width="163.33203125" bestFit="1" customWidth="1"/>
    <col min="9" max="9" width="66.33203125" customWidth="1"/>
    <col min="10" max="10" width="23.44140625" bestFit="1" customWidth="1"/>
    <col min="11" max="11" width="6.77734375" bestFit="1" customWidth="1"/>
    <col min="12" max="12" width="29.88671875" bestFit="1" customWidth="1"/>
    <col min="13" max="13" width="78.5546875" bestFit="1" customWidth="1"/>
  </cols>
  <sheetData>
    <row r="1" spans="1:7" x14ac:dyDescent="0.3">
      <c r="A1" s="24" t="s">
        <v>16</v>
      </c>
      <c r="B1" s="9" t="s">
        <v>25</v>
      </c>
      <c r="C1" s="9"/>
      <c r="D1" s="9" t="s">
        <v>23</v>
      </c>
      <c r="E1" s="9">
        <f>4.5/24</f>
        <v>0.1875</v>
      </c>
    </row>
    <row r="2" spans="1:7" x14ac:dyDescent="0.3">
      <c r="A2" s="29" t="s">
        <v>51</v>
      </c>
      <c r="B2" s="9" t="s">
        <v>26</v>
      </c>
      <c r="C2" s="9"/>
      <c r="D2" s="9" t="s">
        <v>24</v>
      </c>
      <c r="E2" s="9">
        <f>5.5/24</f>
        <v>0.22916666666666666</v>
      </c>
    </row>
    <row r="3" spans="1:7" x14ac:dyDescent="0.3">
      <c r="A3" s="7" t="s">
        <v>19</v>
      </c>
      <c r="B3" s="10" t="s">
        <v>27</v>
      </c>
      <c r="C3" s="10"/>
      <c r="E3" s="11">
        <f>E2</f>
        <v>0.22916666666666666</v>
      </c>
      <c r="F3" t="str">
        <f>"select sysdate,sysdate-"&amp;E3&amp;" from dual;"</f>
        <v>select sysdate,sysdate-0.229166666666667 from dual;</v>
      </c>
      <c r="G3" s="5" t="s">
        <v>22</v>
      </c>
    </row>
    <row r="4" spans="1:7" x14ac:dyDescent="0.3">
      <c r="A4" s="8" t="s">
        <v>1</v>
      </c>
      <c r="B4" s="15"/>
      <c r="C4" s="15"/>
      <c r="D4" s="1"/>
      <c r="E4" s="1"/>
    </row>
    <row r="5" spans="1:7" x14ac:dyDescent="0.3">
      <c r="A5" s="4">
        <f>VLOOKUP(A2,Task_LIST!A2:D17,2,FALSE)</f>
        <v>16</v>
      </c>
      <c r="B5" s="15"/>
      <c r="C5" s="15"/>
      <c r="D5" s="1"/>
      <c r="E5" s="1"/>
    </row>
    <row r="6" spans="1:7" x14ac:dyDescent="0.3">
      <c r="A6" s="8" t="s">
        <v>17</v>
      </c>
      <c r="B6" s="28" t="s">
        <v>53</v>
      </c>
      <c r="C6" s="25" t="s">
        <v>22</v>
      </c>
      <c r="D6" s="1"/>
      <c r="E6" s="2" t="s">
        <v>45</v>
      </c>
      <c r="F6" s="2" t="str">
        <f>"exec manage_efforts.add_main_task("&amp;A5&amp;",'"&amp;B6&amp;"',"&amp;"'"&amp;B8&amp;",'"&amp;",'sysdate"&amp;"','"&amp;B9&amp;"'"&amp;");"</f>
        <v>exec manage_efforts.add_main_task(16,'TEST_TASK99','TEST_TASK99,','sysdate','TEST_TASK99');</v>
      </c>
    </row>
    <row r="7" spans="1:7" x14ac:dyDescent="0.3">
      <c r="A7" s="8" t="s">
        <v>37</v>
      </c>
      <c r="B7" s="28" t="s">
        <v>53</v>
      </c>
      <c r="C7" s="25" t="s">
        <v>22</v>
      </c>
      <c r="D7" s="30" t="s">
        <v>54</v>
      </c>
      <c r="E7" s="2"/>
      <c r="F7" s="2" t="str">
        <f>"exec manage_efforts.add_sub_task ("&amp;"'"&amp;B6&amp;"','"&amp;B7&amp;"','"&amp;B10&amp;"','"&amp;"sysdate"&amp;"','"&amp;B9&amp;"'"&amp;");"</f>
        <v>exec manage_efforts.add_sub_task ('TEST_TASK99','TEST_TASK99','Shivdeep','sysdate','TEST_TASK99');</v>
      </c>
    </row>
    <row r="8" spans="1:7" x14ac:dyDescent="0.3">
      <c r="A8" s="8" t="s">
        <v>18</v>
      </c>
      <c r="B8" s="28" t="s">
        <v>53</v>
      </c>
      <c r="C8" s="27" t="s">
        <v>22</v>
      </c>
      <c r="D8" s="1"/>
      <c r="E8" s="2"/>
      <c r="F8" s="2" t="str">
        <f>"exec manage_efforts.add_daily_task ("&amp;"'"&amp;B6&amp;"','"&amp;B7&amp;"','"&amp;B10&amp;"','"&amp;"sysdate"&amp;"','"&amp;B9&amp;"'"&amp;");"</f>
        <v>exec manage_efforts.add_daily_task ('TEST_TASK99','TEST_TASK99','Shivdeep','sysdate','TEST_TASK99');</v>
      </c>
    </row>
    <row r="9" spans="1:7" x14ac:dyDescent="0.3">
      <c r="A9" s="8" t="s">
        <v>28</v>
      </c>
      <c r="B9" s="28" t="s">
        <v>53</v>
      </c>
      <c r="C9" s="25" t="s">
        <v>22</v>
      </c>
      <c r="D9" s="1"/>
    </row>
    <row r="10" spans="1:7" x14ac:dyDescent="0.3">
      <c r="A10" s="8" t="s">
        <v>42</v>
      </c>
      <c r="B10" t="s">
        <v>33</v>
      </c>
      <c r="C10" s="5" t="s">
        <v>22</v>
      </c>
      <c r="E10" s="2" t="s">
        <v>46</v>
      </c>
      <c r="F10" s="2" t="str">
        <f>"exec manage_efforts.add_main_task("&amp;A5&amp;",'"&amp;B6&amp;"',"&amp;"'"&amp;B7&amp;"'"&amp;",'"&amp;D7&amp;"'"&amp;",'"&amp;B9&amp;"'"&amp;");"</f>
        <v>exec manage_efforts.add_main_task(16,'TEST_TASK99','TEST_TASK99','2021-02-12 06:00:00','TEST_TASK99');</v>
      </c>
    </row>
    <row r="11" spans="1:7" x14ac:dyDescent="0.3">
      <c r="D11" s="31"/>
      <c r="E11" s="2"/>
      <c r="F11" s="2" t="str">
        <f>"exec manage_efforts.add_sub_task ("&amp;"'"&amp;B6&amp;"','"&amp;B7&amp;"','"&amp;B10&amp;"','"&amp;D7&amp;"'"&amp;",'"&amp;B9&amp;"'"&amp;");"</f>
        <v>exec manage_efforts.add_sub_task ('TEST_TASK99','TEST_TASK99','Shivdeep','2021-02-12 06:00:00','TEST_TASK99');</v>
      </c>
    </row>
    <row r="12" spans="1:7" x14ac:dyDescent="0.3">
      <c r="A12" s="16" t="s">
        <v>43</v>
      </c>
      <c r="B12" s="32">
        <v>44263</v>
      </c>
      <c r="E12" s="2"/>
      <c r="F12" s="2" t="str">
        <f>"exec manage_efforts.add_daily_task("&amp;"'"&amp;B6&amp;"','"&amp;B7&amp;"','"&amp;B10&amp;"','"&amp;D7&amp;"','"&amp;B9&amp;"'"&amp;");"</f>
        <v>exec manage_efforts.add_daily_task('TEST_TASK99','TEST_TASK99','Shivdeep','2021-02-12 06:00:00','TEST_TASK99');</v>
      </c>
    </row>
    <row r="13" spans="1:7" x14ac:dyDescent="0.3">
      <c r="A13" s="16" t="s">
        <v>44</v>
      </c>
      <c r="B13" s="33">
        <f>B12-E3</f>
        <v>44262.770833333336</v>
      </c>
    </row>
    <row r="15" spans="1:7" x14ac:dyDescent="0.3">
      <c r="A15" t="str">
        <f>"@qa "&amp;A5&amp;" '"&amp;B6&amp;"' '"&amp;B7&amp;"' '"&amp;B8&amp;"' '"&amp;B9&amp;"'"</f>
        <v>@qa 16 'TEST_TASK99' 'TEST_TASK99' 'TEST_TASK99' 'TEST_TASK99'</v>
      </c>
    </row>
    <row r="17" spans="1:8" x14ac:dyDescent="0.3">
      <c r="A17" t="str">
        <f>"@qc "&amp;" "&amp;B6</f>
        <v>@qc  TEST_TASK99</v>
      </c>
    </row>
    <row r="18" spans="1:8" x14ac:dyDescent="0.3">
      <c r="B18" s="3"/>
      <c r="C18" s="3"/>
      <c r="D18" s="3"/>
      <c r="E18" s="3"/>
      <c r="F18" s="3"/>
      <c r="G18" s="5"/>
      <c r="H18" s="12"/>
    </row>
    <row r="19" spans="1:8" x14ac:dyDescent="0.3">
      <c r="A19" t="str">
        <f>"@qch "&amp;" "&amp;B6</f>
        <v>@qch  TEST_TASK99</v>
      </c>
      <c r="B19" s="3"/>
      <c r="C19" s="3"/>
      <c r="D19" s="3"/>
      <c r="E19" s="19"/>
      <c r="F19" s="19"/>
      <c r="G19" s="5"/>
      <c r="H19" s="12"/>
    </row>
    <row r="20" spans="1:8" x14ac:dyDescent="0.3">
      <c r="A20" s="5"/>
      <c r="E20" s="26"/>
      <c r="F20" s="26"/>
    </row>
    <row r="21" spans="1:8" x14ac:dyDescent="0.3">
      <c r="A21" s="5" t="str">
        <f>"@cleanup_task.sql"&amp;" "&amp;B6</f>
        <v>@cleanup_task.sql TEST_TASK99</v>
      </c>
      <c r="B21" s="17"/>
      <c r="C21" s="18"/>
      <c r="D21" s="19"/>
    </row>
    <row r="22" spans="1:8" x14ac:dyDescent="0.3">
      <c r="A22" s="3"/>
      <c r="B22" s="20"/>
      <c r="C22" s="19"/>
      <c r="D22" s="21"/>
    </row>
    <row r="23" spans="1:8" x14ac:dyDescent="0.3">
      <c r="A23" s="5" t="str">
        <f>"@reptask.sql"&amp;" "&amp;B6</f>
        <v>@reptask.sql TEST_TASK99</v>
      </c>
      <c r="B23" s="22"/>
      <c r="C23" s="23"/>
      <c r="D23" s="18"/>
    </row>
    <row r="24" spans="1:8" x14ac:dyDescent="0.3">
      <c r="B24" s="17"/>
      <c r="C24" s="18"/>
      <c r="D24" s="18"/>
    </row>
    <row r="25" spans="1:8" x14ac:dyDescent="0.3">
      <c r="B25" s="20"/>
      <c r="C25" s="19"/>
      <c r="D25" s="19"/>
    </row>
    <row r="26" spans="1:8" x14ac:dyDescent="0.3">
      <c r="B26" s="21"/>
      <c r="C26" s="19"/>
      <c r="D26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Alert" error="Select from list Only!!" promptTitle="TaskType" prompt="Select a Task" xr:uid="{1490C599-CFAB-4E45-BFF5-3CA8B9D6A3C4}">
          <x14:formula1>
            <xm:f>Task_LIST!$A$2:$A$17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0D78-A2ED-4F00-9980-6488B247ED41}">
  <dimension ref="A1:D17"/>
  <sheetViews>
    <sheetView workbookViewId="0">
      <selection activeCell="C16" sqref="C16"/>
    </sheetView>
  </sheetViews>
  <sheetFormatPr defaultRowHeight="14.4" x14ac:dyDescent="0.3"/>
  <cols>
    <col min="1" max="1" width="23.44140625" bestFit="1" customWidth="1"/>
    <col min="3" max="3" width="28.77734375" bestFit="1" customWidth="1"/>
    <col min="4" max="4" width="78.44140625" bestFit="1" customWidth="1"/>
  </cols>
  <sheetData>
    <row r="1" spans="1:4" x14ac:dyDescent="0.3">
      <c r="A1" s="2" t="s">
        <v>6</v>
      </c>
      <c r="B1" s="2" t="s">
        <v>1</v>
      </c>
      <c r="C1" s="2"/>
      <c r="D1" s="2" t="s">
        <v>0</v>
      </c>
    </row>
    <row r="2" spans="1:4" x14ac:dyDescent="0.3">
      <c r="A2" s="6" t="s">
        <v>2</v>
      </c>
      <c r="B2" s="6">
        <v>1</v>
      </c>
      <c r="C2" s="6" t="s">
        <v>3</v>
      </c>
      <c r="D2" s="6" t="str">
        <f>"insert into task_list values("&amp;"'"&amp;A2&amp;"',"&amp;B2&amp;",'"&amp;C2&amp;"');"</f>
        <v>insert into task_list values('PRODSUP_INC',1,'Production Support INC Support');</v>
      </c>
    </row>
    <row r="3" spans="1:4" x14ac:dyDescent="0.3">
      <c r="A3" s="2" t="s">
        <v>4</v>
      </c>
      <c r="B3" s="2">
        <v>2</v>
      </c>
      <c r="C3" s="2" t="s">
        <v>5</v>
      </c>
      <c r="D3" s="6" t="str">
        <f t="shared" ref="D3:D17" si="0">"insert into task_list values("&amp;"'"&amp;A3&amp;"',"&amp;B3&amp;",'"&amp;C3&amp;"');"</f>
        <v>insert into task_list values('PRODSUP_CHG',2,'Production Support CHG Support');</v>
      </c>
    </row>
    <row r="4" spans="1:4" x14ac:dyDescent="0.3">
      <c r="A4" s="2" t="s">
        <v>7</v>
      </c>
      <c r="B4" s="2">
        <v>3</v>
      </c>
      <c r="C4" s="2" t="s">
        <v>34</v>
      </c>
      <c r="D4" s="6" t="str">
        <f t="shared" si="0"/>
        <v>insert into task_list values('PRODSUP_CHG_APPROVAL',3,'Production Support CHG Approval');</v>
      </c>
    </row>
    <row r="5" spans="1:4" x14ac:dyDescent="0.3">
      <c r="A5" s="2" t="s">
        <v>8</v>
      </c>
      <c r="B5" s="2">
        <v>4</v>
      </c>
      <c r="C5" s="2" t="s">
        <v>10</v>
      </c>
      <c r="D5" s="6" t="str">
        <f t="shared" si="0"/>
        <v>insert into task_list values('CLUSTER_BLD_INPREM',4,'In PREM Cluster/Host Build');</v>
      </c>
    </row>
    <row r="6" spans="1:4" x14ac:dyDescent="0.3">
      <c r="A6" s="2" t="s">
        <v>9</v>
      </c>
      <c r="B6" s="2">
        <v>5</v>
      </c>
      <c r="C6" s="2" t="s">
        <v>11</v>
      </c>
      <c r="D6" s="6" t="str">
        <f t="shared" si="0"/>
        <v>insert into task_list values('CLUSTER_BLD_VMC',5,'VM Cluster/Host Build');</v>
      </c>
    </row>
    <row r="7" spans="1:4" x14ac:dyDescent="0.3">
      <c r="A7" s="2" t="s">
        <v>12</v>
      </c>
      <c r="B7" s="2">
        <v>6</v>
      </c>
      <c r="C7" s="2" t="s">
        <v>13</v>
      </c>
      <c r="D7" s="6" t="str">
        <f t="shared" si="0"/>
        <v>insert into task_list values('PRODSUP_TASK',6,'Production Support TASK');</v>
      </c>
    </row>
    <row r="8" spans="1:4" x14ac:dyDescent="0.3">
      <c r="A8" s="2" t="s">
        <v>14</v>
      </c>
      <c r="B8" s="2">
        <v>7</v>
      </c>
      <c r="C8" s="2" t="s">
        <v>15</v>
      </c>
      <c r="D8" s="6" t="str">
        <f t="shared" si="0"/>
        <v>insert into task_list values('DBUPG_19c',7,'Database Upgrade 19c');</v>
      </c>
    </row>
    <row r="9" spans="1:4" x14ac:dyDescent="0.3">
      <c r="A9" s="2" t="s">
        <v>20</v>
      </c>
      <c r="B9" s="2">
        <v>8</v>
      </c>
      <c r="C9" s="2" t="s">
        <v>21</v>
      </c>
      <c r="D9" s="6" t="str">
        <f t="shared" si="0"/>
        <v>insert into task_list values('ADHOC',8,'Adhoc. Not under any head.');</v>
      </c>
    </row>
    <row r="10" spans="1:4" x14ac:dyDescent="0.3">
      <c r="A10" s="2" t="s">
        <v>30</v>
      </c>
      <c r="B10" s="2">
        <v>9</v>
      </c>
      <c r="C10" s="2" t="s">
        <v>29</v>
      </c>
      <c r="D10" s="6" t="str">
        <f t="shared" si="0"/>
        <v>insert into task_list values('TEST_TASK',9,'For Testing');</v>
      </c>
    </row>
    <row r="11" spans="1:4" x14ac:dyDescent="0.3">
      <c r="A11" s="6" t="s">
        <v>31</v>
      </c>
      <c r="B11" s="6">
        <v>10</v>
      </c>
      <c r="C11" s="6" t="s">
        <v>32</v>
      </c>
      <c r="D11" s="6" t="str">
        <f t="shared" si="0"/>
        <v>insert into task_list values('PRODSUP_PROBLEM',10,'Prod Support Problem');</v>
      </c>
    </row>
    <row r="12" spans="1:4" x14ac:dyDescent="0.3">
      <c r="A12" s="13" t="s">
        <v>35</v>
      </c>
      <c r="B12" s="13">
        <v>11</v>
      </c>
      <c r="C12" s="13" t="s">
        <v>36</v>
      </c>
      <c r="D12" s="13" t="str">
        <f t="shared" si="0"/>
        <v>insert into task_list values('PRODSUP_PERF',11,'Prod Support Performance');</v>
      </c>
    </row>
    <row r="13" spans="1:4" x14ac:dyDescent="0.3">
      <c r="A13" s="14" t="s">
        <v>38</v>
      </c>
      <c r="B13" s="14">
        <v>12</v>
      </c>
      <c r="C13" s="14" t="s">
        <v>39</v>
      </c>
      <c r="D13" s="14" t="str">
        <f t="shared" si="0"/>
        <v>insert into task_list values('STORAGE_SWING',12,'Storge Swing');</v>
      </c>
    </row>
    <row r="14" spans="1:4" x14ac:dyDescent="0.3">
      <c r="A14" s="14" t="s">
        <v>40</v>
      </c>
      <c r="B14" s="14">
        <v>13</v>
      </c>
      <c r="C14" s="14" t="s">
        <v>41</v>
      </c>
      <c r="D14" s="14" t="str">
        <f t="shared" si="0"/>
        <v>insert into task_list values('ORACLE_SR',13,'Oracle SR');</v>
      </c>
    </row>
    <row r="15" spans="1:4" x14ac:dyDescent="0.3">
      <c r="A15" s="14" t="s">
        <v>47</v>
      </c>
      <c r="B15" s="14">
        <v>14</v>
      </c>
      <c r="C15" s="14" t="s">
        <v>48</v>
      </c>
      <c r="D15" s="14" t="str">
        <f t="shared" si="0"/>
        <v>insert into task_list values('DATABASE_MOVE',14,'Database Move');</v>
      </c>
    </row>
    <row r="16" spans="1:4" x14ac:dyDescent="0.3">
      <c r="A16" s="14" t="s">
        <v>49</v>
      </c>
      <c r="B16" s="14">
        <v>15</v>
      </c>
      <c r="C16" s="2" t="s">
        <v>50</v>
      </c>
      <c r="D16" s="14" t="str">
        <f t="shared" si="0"/>
        <v>insert into task_list values('DB_UPG18C',15,'Database Upgrade 18c');</v>
      </c>
    </row>
    <row r="17" spans="1:4" x14ac:dyDescent="0.3">
      <c r="A17" s="14" t="s">
        <v>51</v>
      </c>
      <c r="B17" s="14">
        <v>16</v>
      </c>
      <c r="C17" s="14" t="s">
        <v>52</v>
      </c>
      <c r="D17" s="14" t="str">
        <f t="shared" si="0"/>
        <v>insert into task_list values('SME_CHG',16,'SME Change Support');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3" ma:contentTypeDescription="Create a new document." ma:contentTypeScope="" ma:versionID="6ccec387a0ea239cc1056c0113fc8fb9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86ba232b47d56b43134619af2453bd7e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60FEC-D78F-444B-8BDA-47135E0B61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4F616B-38C4-4135-B1DD-A6ED4BD93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663A5C-9AD1-4CAE-9493-6454DD8B9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Shivdeep Modi</dc:creator>
  <cp:lastModifiedBy>Shivdeep Modi</cp:lastModifiedBy>
  <dcterms:created xsi:type="dcterms:W3CDTF">2021-01-11T10:20:03Z</dcterms:created>
  <dcterms:modified xsi:type="dcterms:W3CDTF">2021-03-08T07:19:31Z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