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odding\Call of Duty\Black Ops 3\Projects\t7zbr\balancing\"/>
    </mc:Choice>
  </mc:AlternateContent>
  <xr:revisionPtr revIDLastSave="0" documentId="13_ncr:1_{B2EE7F5E-6229-441F-92F0-26EF32472EB9}" xr6:coauthVersionLast="47" xr6:coauthVersionMax="47" xr10:uidLastSave="{00000000-0000-0000-0000-000000000000}"/>
  <bookViews>
    <workbookView xWindow="-120" yWindow="-120" windowWidth="38640" windowHeight="21390" xr2:uid="{00000000-000D-0000-FFFF-FFFF00000000}"/>
  </bookViews>
  <sheets>
    <sheet name="zm_cor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9" i="1" l="1"/>
  <c r="S37" i="1"/>
  <c r="S36" i="1"/>
  <c r="T36" i="1"/>
  <c r="S35" i="1"/>
  <c r="T35" i="1"/>
  <c r="S34" i="1"/>
  <c r="T34" i="1"/>
  <c r="S33" i="1"/>
  <c r="T33" i="1"/>
  <c r="S32" i="1"/>
  <c r="T32" i="1"/>
  <c r="S31" i="1"/>
  <c r="T31" i="1"/>
  <c r="S30" i="1"/>
  <c r="T30" i="1" s="1"/>
  <c r="S29" i="1"/>
  <c r="T29" i="1"/>
  <c r="S28" i="1"/>
  <c r="T28" i="1"/>
  <c r="S27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T2" i="1"/>
  <c r="S2" i="1"/>
  <c r="S26" i="1"/>
  <c r="S25" i="1"/>
  <c r="S24" i="1"/>
  <c r="S23" i="1"/>
  <c r="S22" i="1"/>
  <c r="S21" i="1"/>
  <c r="S20" i="1"/>
  <c r="S38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</calcChain>
</file>

<file path=xl/sharedStrings.xml><?xml version="1.0" encoding="utf-8"?>
<sst xmlns="http://schemas.openxmlformats.org/spreadsheetml/2006/main" count="194" uniqueCount="68">
  <si>
    <t>name</t>
  </si>
  <si>
    <t>b</t>
  </si>
  <si>
    <t>bi</t>
  </si>
  <si>
    <t>bdt</t>
  </si>
  <si>
    <t>bdti</t>
  </si>
  <si>
    <t>h</t>
  </si>
  <si>
    <t>hi</t>
  </si>
  <si>
    <t>hdt</t>
  </si>
  <si>
    <t>hdti</t>
  </si>
  <si>
    <t>class</t>
  </si>
  <si>
    <t>type</t>
  </si>
  <si>
    <t>issniper</t>
  </si>
  <si>
    <t>isbolt</t>
  </si>
  <si>
    <t>isdw</t>
  </si>
  <si>
    <t>firetype</t>
  </si>
  <si>
    <t>clipsize</t>
  </si>
  <si>
    <t>maxammo</t>
  </si>
  <si>
    <t>pistol</t>
  </si>
  <si>
    <t>bullet</t>
  </si>
  <si>
    <t>single</t>
  </si>
  <si>
    <t>Single Shot</t>
  </si>
  <si>
    <t>Burst</t>
  </si>
  <si>
    <t>rifle</t>
  </si>
  <si>
    <t>Full Auto</t>
  </si>
  <si>
    <t>pistol_burst_upgraded</t>
  </si>
  <si>
    <t>sniper_powerbolt_upgraded</t>
  </si>
  <si>
    <t>sniper_fastsemi_upgraded</t>
  </si>
  <si>
    <t>sniper_fastbolt_upgraded</t>
  </si>
  <si>
    <t>smg_sten_upgraded</t>
  </si>
  <si>
    <t>smg_versatile_upgraded</t>
  </si>
  <si>
    <t>smg</t>
  </si>
  <si>
    <t>smg_standard_upgraded</t>
  </si>
  <si>
    <t>smg_fastfire_upgraded</t>
  </si>
  <si>
    <t>smg_capacity_upgraded</t>
  </si>
  <si>
    <t>smg_burst_upgraded</t>
  </si>
  <si>
    <t>Auto Burst</t>
  </si>
  <si>
    <t>shotgun_semiauto_upgraded</t>
  </si>
  <si>
    <t>spread</t>
  </si>
  <si>
    <t>shotgun_pump_upgraded</t>
  </si>
  <si>
    <t>shotgun_precision_upgraded</t>
  </si>
  <si>
    <t>shotgun_fullauto_upgraded</t>
  </si>
  <si>
    <t>pistol_fullauto_upgraded</t>
  </si>
  <si>
    <t>lmg_slowfire_upgraded</t>
  </si>
  <si>
    <t>mg</t>
  </si>
  <si>
    <t>lmg_light_upgraded</t>
  </si>
  <si>
    <t>lmg_heavy_upgraded</t>
  </si>
  <si>
    <t>lmg_cqb_upgraded</t>
  </si>
  <si>
    <t>ar_standard_upgraded</t>
  </si>
  <si>
    <t>ar_marksman_upgraded</t>
  </si>
  <si>
    <t>ar_longburst_upgraded</t>
  </si>
  <si>
    <t>ar_damage_upgraded</t>
  </si>
  <si>
    <t>ar_cqb_upgraded</t>
  </si>
  <si>
    <t>ar_accurate_upgraded</t>
  </si>
  <si>
    <t>Notes:</t>
  </si>
  <si>
    <t>HD should not apply headshot damage for bolt snipers</t>
  </si>
  <si>
    <t>smg_mp40_upgraded</t>
  </si>
  <si>
    <t>pistol_shotgun_dw_upgraded</t>
  </si>
  <si>
    <t>pistol spread</t>
  </si>
  <si>
    <t>dw</t>
  </si>
  <si>
    <t>ar_garand_upgraded</t>
  </si>
  <si>
    <t>special_crossbow_dw_upgraded</t>
  </si>
  <si>
    <t>projectile</t>
  </si>
  <si>
    <t>smg_ppsh_upgraded</t>
  </si>
  <si>
    <t>ar_famas_upgraded</t>
  </si>
  <si>
    <t>ar_m14_upgraded</t>
  </si>
  <si>
    <t>smg_thompson_upgraded</t>
  </si>
  <si>
    <t>lmg_mg08_upgraded</t>
  </si>
  <si>
    <t>ar_stg44_upgraded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</si>
</sst>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99FF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33" borderId="0" xfId="0" applyFill="1"/>
    <xf numFmtId="0" fontId="14" fillId="33" borderId="0" xfId="0" applyFont="1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14" fillId="37" borderId="0" xfId="0" applyFont="1" applyFill="1"/>
    <xf numFmtId="0" fontId="0" fillId="38" borderId="0" xfId="0" applyFill="1"/>
    <xf numFmtId="0" fontId="0" fillId="39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99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8"/>
  <sheetViews>
    <sheetView tabSelected="1" workbookViewId="0">
      <selection activeCell="S28" sqref="S28"/>
    </sheetView>
  </sheetViews>
  <sheetFormatPr defaultRowHeight="15" x14ac:dyDescent="0.25"/>
  <cols>
    <col min="1" max="1" width="29.28515625" customWidth="1"/>
    <col min="4" max="4" width="12" customWidth="1"/>
    <col min="15" max="15" width="13.140625" customWidth="1"/>
    <col min="21" max="21" width="57.7109375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U1" t="s">
        <v>53</v>
      </c>
    </row>
    <row r="2" spans="1:21" s="3" customFormat="1" x14ac:dyDescent="0.25">
      <c r="A2" s="3" t="s">
        <v>24</v>
      </c>
      <c r="B2" s="3">
        <v>4545</v>
      </c>
      <c r="C2" s="3">
        <v>6817.5</v>
      </c>
      <c r="D2" s="3">
        <v>18180</v>
      </c>
      <c r="E2" s="3">
        <v>27270</v>
      </c>
      <c r="F2" s="3">
        <v>6818</v>
      </c>
      <c r="G2" s="3">
        <v>10227</v>
      </c>
      <c r="H2" s="3">
        <v>27272</v>
      </c>
      <c r="I2" s="3">
        <v>40908</v>
      </c>
      <c r="J2" s="3" t="s">
        <v>17</v>
      </c>
      <c r="K2" s="3" t="s">
        <v>18</v>
      </c>
      <c r="L2" s="3">
        <v>0</v>
      </c>
      <c r="M2" s="3">
        <v>0</v>
      </c>
      <c r="N2" s="3" t="s">
        <v>19</v>
      </c>
      <c r="O2" s="3" t="s">
        <v>21</v>
      </c>
      <c r="P2" s="3">
        <v>30</v>
      </c>
      <c r="Q2" s="3">
        <v>180</v>
      </c>
      <c r="R2" s="3">
        <v>2</v>
      </c>
      <c r="S2" s="3">
        <f>R2*D2</f>
        <v>36360</v>
      </c>
      <c r="T2" s="3">
        <f>R2*H2</f>
        <v>54544</v>
      </c>
    </row>
    <row r="3" spans="1:21" s="1" customFormat="1" x14ac:dyDescent="0.25">
      <c r="A3" s="1" t="s">
        <v>25</v>
      </c>
      <c r="B3" s="1">
        <v>3000</v>
      </c>
      <c r="C3" s="1">
        <v>4500</v>
      </c>
      <c r="D3" s="1">
        <v>12000</v>
      </c>
      <c r="E3" s="1">
        <v>18000</v>
      </c>
      <c r="F3" s="1">
        <v>10000</v>
      </c>
      <c r="G3" s="1">
        <v>15000</v>
      </c>
      <c r="H3" s="1">
        <v>40000</v>
      </c>
      <c r="I3" s="1">
        <v>60000</v>
      </c>
      <c r="J3" s="1" t="s">
        <v>22</v>
      </c>
      <c r="K3" s="1" t="s">
        <v>18</v>
      </c>
      <c r="L3" s="1">
        <v>1</v>
      </c>
      <c r="M3" s="1">
        <v>1</v>
      </c>
      <c r="N3" s="1" t="s">
        <v>19</v>
      </c>
      <c r="O3" s="1" t="s">
        <v>20</v>
      </c>
      <c r="P3" s="1">
        <v>10</v>
      </c>
      <c r="Q3" s="1">
        <v>100</v>
      </c>
      <c r="R3" s="1">
        <v>3</v>
      </c>
      <c r="S3" s="1">
        <f t="shared" ref="S3:S36" si="0">R3*D3</f>
        <v>36000</v>
      </c>
      <c r="T3" s="1">
        <f t="shared" ref="T3:T36" si="1">R3*H3</f>
        <v>120000</v>
      </c>
      <c r="U3" s="2" t="s">
        <v>54</v>
      </c>
    </row>
    <row r="4" spans="1:21" s="1" customFormat="1" x14ac:dyDescent="0.25">
      <c r="A4" s="1" t="s">
        <v>26</v>
      </c>
      <c r="B4" s="1">
        <v>16000</v>
      </c>
      <c r="C4" s="1">
        <v>24000</v>
      </c>
      <c r="D4" s="1">
        <v>64000</v>
      </c>
      <c r="E4" s="1">
        <v>96000</v>
      </c>
      <c r="F4" s="1">
        <v>25600</v>
      </c>
      <c r="G4" s="1">
        <v>38400</v>
      </c>
      <c r="H4" s="1">
        <v>102400</v>
      </c>
      <c r="I4" s="1">
        <v>153600</v>
      </c>
      <c r="J4" s="1" t="s">
        <v>22</v>
      </c>
      <c r="K4" s="1" t="s">
        <v>18</v>
      </c>
      <c r="L4" s="1">
        <v>1</v>
      </c>
      <c r="M4" s="1">
        <v>0</v>
      </c>
      <c r="N4" s="1" t="s">
        <v>19</v>
      </c>
      <c r="O4" s="1" t="s">
        <v>20</v>
      </c>
      <c r="P4" s="1">
        <v>20</v>
      </c>
      <c r="Q4" s="1">
        <v>140</v>
      </c>
      <c r="R4" s="1">
        <v>0.5</v>
      </c>
      <c r="S4" s="1">
        <f t="shared" si="0"/>
        <v>32000</v>
      </c>
      <c r="T4" s="1">
        <f t="shared" si="1"/>
        <v>51200</v>
      </c>
    </row>
    <row r="5" spans="1:21" s="1" customFormat="1" x14ac:dyDescent="0.25">
      <c r="A5" s="1" t="s">
        <v>27</v>
      </c>
      <c r="B5" s="1">
        <v>6300</v>
      </c>
      <c r="C5" s="1">
        <v>9450</v>
      </c>
      <c r="D5" s="1">
        <v>25200</v>
      </c>
      <c r="E5" s="1">
        <v>37800</v>
      </c>
      <c r="F5" s="1">
        <v>8100</v>
      </c>
      <c r="G5" s="1">
        <v>12150</v>
      </c>
      <c r="H5" s="1">
        <v>32400</v>
      </c>
      <c r="I5" s="1">
        <v>48600</v>
      </c>
      <c r="J5" s="1" t="s">
        <v>22</v>
      </c>
      <c r="K5" s="1" t="s">
        <v>18</v>
      </c>
      <c r="L5" s="1">
        <v>1</v>
      </c>
      <c r="M5" s="1">
        <v>1</v>
      </c>
      <c r="N5" s="1" t="s">
        <v>19</v>
      </c>
      <c r="O5" s="1" t="s">
        <v>20</v>
      </c>
      <c r="P5" s="1">
        <v>25</v>
      </c>
      <c r="Q5" s="1">
        <v>100</v>
      </c>
      <c r="R5" s="1">
        <v>1.5</v>
      </c>
      <c r="S5" s="1">
        <f t="shared" si="0"/>
        <v>37800</v>
      </c>
      <c r="T5" s="1">
        <f t="shared" si="1"/>
        <v>48600</v>
      </c>
    </row>
    <row r="6" spans="1:21" s="4" customFormat="1" x14ac:dyDescent="0.25">
      <c r="A6" s="4" t="s">
        <v>28</v>
      </c>
      <c r="B6" s="4">
        <v>1979</v>
      </c>
      <c r="C6" s="4">
        <v>2968.5</v>
      </c>
      <c r="D6" s="4">
        <v>7916</v>
      </c>
      <c r="E6" s="4">
        <v>11874</v>
      </c>
      <c r="F6" s="4">
        <v>10885</v>
      </c>
      <c r="G6" s="4">
        <v>16327.5</v>
      </c>
      <c r="H6" s="4">
        <v>43540</v>
      </c>
      <c r="I6" s="4">
        <v>65310</v>
      </c>
      <c r="J6" s="4" t="s">
        <v>22</v>
      </c>
      <c r="K6" s="4" t="s">
        <v>18</v>
      </c>
      <c r="L6" s="4">
        <v>0</v>
      </c>
      <c r="M6" s="4">
        <v>0</v>
      </c>
      <c r="N6" s="4" t="s">
        <v>19</v>
      </c>
      <c r="O6" s="4" t="s">
        <v>23</v>
      </c>
      <c r="P6" s="4">
        <v>64</v>
      </c>
      <c r="Q6" s="4">
        <v>320</v>
      </c>
      <c r="R6" s="4">
        <v>2.5</v>
      </c>
      <c r="S6" s="4">
        <f t="shared" si="0"/>
        <v>19790</v>
      </c>
      <c r="T6" s="4">
        <f t="shared" si="1"/>
        <v>108850</v>
      </c>
    </row>
    <row r="7" spans="1:21" s="4" customFormat="1" x14ac:dyDescent="0.25">
      <c r="A7" s="4" t="s">
        <v>29</v>
      </c>
      <c r="B7" s="4">
        <v>2121</v>
      </c>
      <c r="C7" s="4">
        <v>3181.5</v>
      </c>
      <c r="D7" s="4">
        <v>8484</v>
      </c>
      <c r="E7" s="4">
        <v>12726</v>
      </c>
      <c r="F7" s="4">
        <v>10606</v>
      </c>
      <c r="G7" s="4">
        <v>15909</v>
      </c>
      <c r="H7" s="4">
        <v>42424</v>
      </c>
      <c r="I7" s="4">
        <v>63636</v>
      </c>
      <c r="J7" s="4" t="s">
        <v>30</v>
      </c>
      <c r="K7" s="4" t="s">
        <v>18</v>
      </c>
      <c r="L7" s="4">
        <v>0</v>
      </c>
      <c r="M7" s="4">
        <v>0</v>
      </c>
      <c r="N7" s="4" t="s">
        <v>19</v>
      </c>
      <c r="O7" s="4" t="s">
        <v>23</v>
      </c>
      <c r="P7" s="4">
        <v>40</v>
      </c>
      <c r="Q7" s="4">
        <v>400</v>
      </c>
      <c r="R7" s="4">
        <v>2.5</v>
      </c>
      <c r="S7" s="4">
        <f t="shared" si="0"/>
        <v>21210</v>
      </c>
      <c r="T7" s="4">
        <f t="shared" si="1"/>
        <v>106060</v>
      </c>
    </row>
    <row r="8" spans="1:21" s="4" customFormat="1" x14ac:dyDescent="0.25">
      <c r="A8" s="4" t="s">
        <v>31</v>
      </c>
      <c r="B8" s="4">
        <v>1807</v>
      </c>
      <c r="C8" s="4">
        <v>2710.5</v>
      </c>
      <c r="D8" s="4">
        <v>7228</v>
      </c>
      <c r="E8" s="4">
        <v>10842</v>
      </c>
      <c r="F8" s="4">
        <v>9036</v>
      </c>
      <c r="G8" s="4">
        <v>13554</v>
      </c>
      <c r="H8" s="4">
        <v>36144</v>
      </c>
      <c r="I8" s="4">
        <v>54216</v>
      </c>
      <c r="J8" s="4" t="s">
        <v>30</v>
      </c>
      <c r="K8" s="4" t="s">
        <v>18</v>
      </c>
      <c r="L8" s="4">
        <v>0</v>
      </c>
      <c r="M8" s="4">
        <v>0</v>
      </c>
      <c r="N8" s="4" t="s">
        <v>19</v>
      </c>
      <c r="O8" s="4" t="s">
        <v>23</v>
      </c>
      <c r="P8" s="4">
        <v>50</v>
      </c>
      <c r="Q8" s="4">
        <v>350</v>
      </c>
      <c r="R8" s="4">
        <v>2.5</v>
      </c>
      <c r="S8" s="4">
        <f t="shared" si="0"/>
        <v>18070</v>
      </c>
      <c r="T8" s="4">
        <f t="shared" si="1"/>
        <v>90360</v>
      </c>
    </row>
    <row r="9" spans="1:21" s="4" customFormat="1" x14ac:dyDescent="0.25">
      <c r="A9" s="4" t="s">
        <v>32</v>
      </c>
      <c r="B9" s="4">
        <v>2800</v>
      </c>
      <c r="C9" s="4">
        <v>4200</v>
      </c>
      <c r="D9" s="4">
        <v>11200</v>
      </c>
      <c r="E9" s="4">
        <v>16800</v>
      </c>
      <c r="F9" s="4">
        <v>16800</v>
      </c>
      <c r="G9" s="4">
        <v>25200</v>
      </c>
      <c r="H9" s="4">
        <v>67200</v>
      </c>
      <c r="I9" s="4">
        <v>100800</v>
      </c>
      <c r="J9" s="4" t="s">
        <v>30</v>
      </c>
      <c r="K9" s="4" t="s">
        <v>18</v>
      </c>
      <c r="L9" s="4">
        <v>0</v>
      </c>
      <c r="M9" s="4">
        <v>0</v>
      </c>
      <c r="N9" s="4" t="s">
        <v>19</v>
      </c>
      <c r="O9" s="4" t="s">
        <v>23</v>
      </c>
      <c r="P9" s="4">
        <v>60</v>
      </c>
      <c r="Q9" s="4">
        <v>360</v>
      </c>
      <c r="R9" s="4">
        <v>2</v>
      </c>
      <c r="S9" s="4">
        <f t="shared" si="0"/>
        <v>22400</v>
      </c>
      <c r="T9" s="4">
        <f t="shared" si="1"/>
        <v>134400</v>
      </c>
    </row>
    <row r="10" spans="1:21" s="4" customFormat="1" x14ac:dyDescent="0.25">
      <c r="A10" s="4" t="s">
        <v>33</v>
      </c>
      <c r="B10" s="4">
        <v>2108</v>
      </c>
      <c r="C10" s="4">
        <v>3162</v>
      </c>
      <c r="D10" s="4">
        <v>8432</v>
      </c>
      <c r="E10" s="4">
        <v>12648</v>
      </c>
      <c r="F10" s="4">
        <v>10542</v>
      </c>
      <c r="G10" s="4">
        <v>15813</v>
      </c>
      <c r="H10" s="4">
        <v>42168</v>
      </c>
      <c r="I10" s="4">
        <v>63252</v>
      </c>
      <c r="J10" s="4" t="s">
        <v>30</v>
      </c>
      <c r="K10" s="4" t="s">
        <v>18</v>
      </c>
      <c r="L10" s="4">
        <v>0</v>
      </c>
      <c r="M10" s="4">
        <v>0</v>
      </c>
      <c r="N10" s="4" t="s">
        <v>19</v>
      </c>
      <c r="O10" s="4" t="s">
        <v>23</v>
      </c>
      <c r="P10" s="4">
        <v>100</v>
      </c>
      <c r="Q10" s="4">
        <v>500</v>
      </c>
      <c r="R10" s="4">
        <v>2.5</v>
      </c>
      <c r="S10" s="4">
        <f t="shared" si="0"/>
        <v>21080</v>
      </c>
      <c r="T10" s="4">
        <f t="shared" si="1"/>
        <v>105420</v>
      </c>
    </row>
    <row r="11" spans="1:21" s="4" customFormat="1" x14ac:dyDescent="0.25">
      <c r="A11" s="4" t="s">
        <v>34</v>
      </c>
      <c r="B11" s="4">
        <v>2272</v>
      </c>
      <c r="C11" s="4">
        <v>3408</v>
      </c>
      <c r="D11" s="4">
        <v>9088</v>
      </c>
      <c r="E11" s="4">
        <v>13632</v>
      </c>
      <c r="F11" s="4">
        <v>11363</v>
      </c>
      <c r="G11" s="4">
        <v>17044.5</v>
      </c>
      <c r="H11" s="4">
        <v>45452</v>
      </c>
      <c r="I11" s="4">
        <v>68178</v>
      </c>
      <c r="J11" s="4" t="s">
        <v>30</v>
      </c>
      <c r="K11" s="4" t="s">
        <v>18</v>
      </c>
      <c r="L11" s="4">
        <v>0</v>
      </c>
      <c r="M11" s="4">
        <v>0</v>
      </c>
      <c r="N11" s="4" t="s">
        <v>19</v>
      </c>
      <c r="O11" s="4" t="s">
        <v>35</v>
      </c>
      <c r="P11" s="4">
        <v>60</v>
      </c>
      <c r="Q11" s="4">
        <v>300</v>
      </c>
      <c r="R11" s="4">
        <v>6.25</v>
      </c>
      <c r="S11" s="4">
        <f t="shared" si="0"/>
        <v>56800</v>
      </c>
      <c r="T11" s="4">
        <f t="shared" si="1"/>
        <v>284075</v>
      </c>
    </row>
    <row r="12" spans="1:21" s="5" customFormat="1" x14ac:dyDescent="0.25">
      <c r="A12" s="5" t="s">
        <v>36</v>
      </c>
      <c r="B12" s="5">
        <v>7499</v>
      </c>
      <c r="C12" s="5">
        <v>11248.5</v>
      </c>
      <c r="D12" s="5">
        <v>29996</v>
      </c>
      <c r="E12" s="5">
        <v>44994</v>
      </c>
      <c r="F12" s="5">
        <v>16249</v>
      </c>
      <c r="G12" s="5">
        <v>24373.5</v>
      </c>
      <c r="H12" s="5">
        <v>64996</v>
      </c>
      <c r="I12" s="5">
        <v>97494</v>
      </c>
      <c r="J12" s="5" t="s">
        <v>37</v>
      </c>
      <c r="K12" s="5" t="s">
        <v>18</v>
      </c>
      <c r="L12" s="5">
        <v>0</v>
      </c>
      <c r="M12" s="5">
        <v>0</v>
      </c>
      <c r="N12" s="5" t="s">
        <v>19</v>
      </c>
      <c r="O12" s="5" t="s">
        <v>20</v>
      </c>
      <c r="P12" s="5">
        <v>24</v>
      </c>
      <c r="Q12" s="5">
        <v>120</v>
      </c>
      <c r="R12" s="5">
        <v>0.8</v>
      </c>
      <c r="S12" s="5">
        <f t="shared" si="0"/>
        <v>23996.800000000003</v>
      </c>
      <c r="T12" s="5">
        <f t="shared" si="1"/>
        <v>51996.800000000003</v>
      </c>
    </row>
    <row r="13" spans="1:21" s="5" customFormat="1" x14ac:dyDescent="0.25">
      <c r="A13" s="5" t="s">
        <v>38</v>
      </c>
      <c r="B13" s="5">
        <v>3000</v>
      </c>
      <c r="C13" s="5">
        <v>4500</v>
      </c>
      <c r="D13" s="5">
        <v>12000</v>
      </c>
      <c r="E13" s="5">
        <v>18000</v>
      </c>
      <c r="F13" s="5">
        <v>6784</v>
      </c>
      <c r="G13" s="5">
        <v>10176</v>
      </c>
      <c r="H13" s="5">
        <v>27136</v>
      </c>
      <c r="I13" s="5">
        <v>40704</v>
      </c>
      <c r="J13" s="5" t="s">
        <v>37</v>
      </c>
      <c r="K13" s="5" t="s">
        <v>18</v>
      </c>
      <c r="L13" s="5">
        <v>0</v>
      </c>
      <c r="M13" s="5">
        <v>1</v>
      </c>
      <c r="N13" s="5" t="s">
        <v>19</v>
      </c>
      <c r="O13" s="5" t="s">
        <v>20</v>
      </c>
      <c r="P13" s="5">
        <v>16</v>
      </c>
      <c r="Q13" s="5">
        <v>64</v>
      </c>
      <c r="R13" s="5">
        <v>1.8</v>
      </c>
      <c r="S13" s="5">
        <f t="shared" si="0"/>
        <v>21600</v>
      </c>
      <c r="T13" s="5">
        <f t="shared" si="1"/>
        <v>48844.800000000003</v>
      </c>
    </row>
    <row r="14" spans="1:21" s="5" customFormat="1" x14ac:dyDescent="0.25">
      <c r="A14" s="5" t="s">
        <v>39</v>
      </c>
      <c r="B14" s="5">
        <v>1800</v>
      </c>
      <c r="C14" s="5">
        <v>2700</v>
      </c>
      <c r="D14" s="5">
        <v>7200</v>
      </c>
      <c r="E14" s="5">
        <v>10800</v>
      </c>
      <c r="F14" s="5">
        <v>3600</v>
      </c>
      <c r="G14" s="5">
        <v>5400</v>
      </c>
      <c r="H14" s="5">
        <v>14400</v>
      </c>
      <c r="I14" s="5">
        <v>21600</v>
      </c>
      <c r="J14" s="5" t="s">
        <v>37</v>
      </c>
      <c r="K14" s="5" t="s">
        <v>18</v>
      </c>
      <c r="L14" s="5">
        <v>0</v>
      </c>
      <c r="M14" s="5">
        <v>1</v>
      </c>
      <c r="N14" s="5" t="s">
        <v>19</v>
      </c>
      <c r="O14" s="5" t="s">
        <v>20</v>
      </c>
      <c r="P14" s="5">
        <v>32</v>
      </c>
      <c r="Q14" s="5">
        <v>96</v>
      </c>
      <c r="R14" s="5">
        <v>2.8</v>
      </c>
      <c r="S14" s="5">
        <f t="shared" si="0"/>
        <v>20160</v>
      </c>
      <c r="T14" s="5">
        <f t="shared" si="1"/>
        <v>40320</v>
      </c>
    </row>
    <row r="15" spans="1:21" s="5" customFormat="1" x14ac:dyDescent="0.25">
      <c r="A15" s="5" t="s">
        <v>40</v>
      </c>
      <c r="B15" s="5">
        <v>12000</v>
      </c>
      <c r="C15" s="5">
        <v>18000</v>
      </c>
      <c r="D15" s="5">
        <v>48000</v>
      </c>
      <c r="E15" s="5">
        <v>72000</v>
      </c>
      <c r="F15" s="5">
        <v>25680</v>
      </c>
      <c r="G15" s="5">
        <v>38520</v>
      </c>
      <c r="H15" s="5">
        <v>102720</v>
      </c>
      <c r="I15" s="5">
        <v>154080</v>
      </c>
      <c r="J15" s="5" t="s">
        <v>37</v>
      </c>
      <c r="K15" s="5" t="s">
        <v>18</v>
      </c>
      <c r="L15" s="5">
        <v>0</v>
      </c>
      <c r="M15" s="5">
        <v>0</v>
      </c>
      <c r="N15" s="5" t="s">
        <v>19</v>
      </c>
      <c r="O15" s="5" t="s">
        <v>23</v>
      </c>
      <c r="P15" s="5">
        <v>25</v>
      </c>
      <c r="Q15" s="5">
        <v>125</v>
      </c>
      <c r="R15" s="5">
        <v>0.6</v>
      </c>
      <c r="S15" s="5">
        <f t="shared" si="0"/>
        <v>28800</v>
      </c>
      <c r="T15" s="5">
        <f t="shared" si="1"/>
        <v>61632</v>
      </c>
    </row>
    <row r="16" spans="1:21" s="3" customFormat="1" x14ac:dyDescent="0.25">
      <c r="A16" s="3" t="s">
        <v>41</v>
      </c>
      <c r="B16" s="3">
        <v>1144</v>
      </c>
      <c r="C16" s="3">
        <v>1716</v>
      </c>
      <c r="D16" s="3">
        <v>4576</v>
      </c>
      <c r="E16" s="3">
        <v>6864</v>
      </c>
      <c r="F16" s="3">
        <v>4060</v>
      </c>
      <c r="G16" s="3">
        <v>6090</v>
      </c>
      <c r="H16" s="3">
        <v>16240</v>
      </c>
      <c r="I16" s="3">
        <v>24360</v>
      </c>
      <c r="J16" s="3" t="s">
        <v>17</v>
      </c>
      <c r="K16" s="3" t="s">
        <v>18</v>
      </c>
      <c r="L16" s="3">
        <v>0</v>
      </c>
      <c r="M16" s="3">
        <v>0</v>
      </c>
      <c r="N16" s="3" t="s">
        <v>19</v>
      </c>
      <c r="O16" s="3" t="s">
        <v>23</v>
      </c>
      <c r="P16" s="3">
        <v>40</v>
      </c>
      <c r="Q16" s="3">
        <v>200</v>
      </c>
      <c r="R16" s="3">
        <v>3</v>
      </c>
      <c r="S16" s="3">
        <f t="shared" si="0"/>
        <v>13728</v>
      </c>
      <c r="T16" s="3">
        <f t="shared" si="1"/>
        <v>48720</v>
      </c>
    </row>
    <row r="17" spans="1:21" s="6" customFormat="1" x14ac:dyDescent="0.25">
      <c r="A17" s="6" t="s">
        <v>42</v>
      </c>
      <c r="B17" s="6">
        <v>2459</v>
      </c>
      <c r="C17" s="6">
        <v>3688.5</v>
      </c>
      <c r="D17" s="6">
        <v>9836</v>
      </c>
      <c r="E17" s="6">
        <v>14754</v>
      </c>
      <c r="F17" s="6">
        <v>9836</v>
      </c>
      <c r="G17" s="6">
        <v>14754</v>
      </c>
      <c r="H17" s="6">
        <v>39344</v>
      </c>
      <c r="I17" s="6">
        <v>59016</v>
      </c>
      <c r="J17" s="6" t="s">
        <v>43</v>
      </c>
      <c r="K17" s="6" t="s">
        <v>18</v>
      </c>
      <c r="L17" s="6">
        <v>0</v>
      </c>
      <c r="M17" s="6">
        <v>0</v>
      </c>
      <c r="N17" s="6" t="s">
        <v>19</v>
      </c>
      <c r="O17" s="6" t="s">
        <v>23</v>
      </c>
      <c r="P17" s="6">
        <v>100</v>
      </c>
      <c r="Q17" s="6">
        <v>500</v>
      </c>
      <c r="R17" s="6">
        <v>2</v>
      </c>
      <c r="S17" s="6">
        <f t="shared" si="0"/>
        <v>19672</v>
      </c>
      <c r="T17" s="6">
        <f t="shared" si="1"/>
        <v>78688</v>
      </c>
    </row>
    <row r="18" spans="1:21" s="6" customFormat="1" x14ac:dyDescent="0.25">
      <c r="A18" s="6" t="s">
        <v>44</v>
      </c>
      <c r="B18" s="6">
        <v>1939</v>
      </c>
      <c r="C18" s="6">
        <v>2908.5</v>
      </c>
      <c r="D18" s="6">
        <v>7756</v>
      </c>
      <c r="E18" s="6">
        <v>11634</v>
      </c>
      <c r="F18" s="6">
        <v>7758</v>
      </c>
      <c r="G18" s="6">
        <v>11637</v>
      </c>
      <c r="H18" s="6">
        <v>31032</v>
      </c>
      <c r="I18" s="6">
        <v>46548</v>
      </c>
      <c r="J18" s="6" t="s">
        <v>43</v>
      </c>
      <c r="K18" s="6" t="s">
        <v>18</v>
      </c>
      <c r="L18" s="6">
        <v>0</v>
      </c>
      <c r="M18" s="6">
        <v>0</v>
      </c>
      <c r="N18" s="6" t="s">
        <v>19</v>
      </c>
      <c r="O18" s="6" t="s">
        <v>23</v>
      </c>
      <c r="P18" s="6">
        <v>100</v>
      </c>
      <c r="Q18" s="6">
        <v>700</v>
      </c>
      <c r="R18" s="6">
        <v>2</v>
      </c>
      <c r="S18" s="6">
        <f t="shared" si="0"/>
        <v>15512</v>
      </c>
      <c r="T18" s="6">
        <f t="shared" si="1"/>
        <v>62064</v>
      </c>
    </row>
    <row r="19" spans="1:21" s="6" customFormat="1" x14ac:dyDescent="0.25">
      <c r="A19" s="6" t="s">
        <v>45</v>
      </c>
      <c r="B19" s="6">
        <v>19230</v>
      </c>
      <c r="C19" s="6">
        <v>28845</v>
      </c>
      <c r="D19" s="6">
        <v>76920</v>
      </c>
      <c r="E19" s="6">
        <v>115380</v>
      </c>
      <c r="F19" s="6">
        <v>19230</v>
      </c>
      <c r="G19" s="6">
        <v>28845</v>
      </c>
      <c r="H19" s="6">
        <v>76920</v>
      </c>
      <c r="I19" s="6">
        <v>115380</v>
      </c>
      <c r="J19" s="6" t="s">
        <v>43</v>
      </c>
      <c r="K19" s="6" t="s">
        <v>18</v>
      </c>
      <c r="L19" s="6">
        <v>0</v>
      </c>
      <c r="M19" s="6">
        <v>0</v>
      </c>
      <c r="N19" s="6" t="s">
        <v>19</v>
      </c>
      <c r="O19" s="6" t="s">
        <v>35</v>
      </c>
      <c r="P19" s="6">
        <v>120</v>
      </c>
      <c r="Q19" s="6">
        <v>720</v>
      </c>
      <c r="R19" s="6">
        <v>1.25</v>
      </c>
      <c r="S19" s="6">
        <f>R19*D19/4</f>
        <v>24037.5</v>
      </c>
      <c r="T19" s="6">
        <f t="shared" si="1"/>
        <v>96150</v>
      </c>
      <c r="U19" s="7"/>
    </row>
    <row r="20" spans="1:21" s="6" customFormat="1" x14ac:dyDescent="0.25">
      <c r="A20" s="6" t="s">
        <v>46</v>
      </c>
      <c r="B20" s="6">
        <v>4578</v>
      </c>
      <c r="C20" s="6">
        <v>6867</v>
      </c>
      <c r="D20" s="6">
        <v>18312</v>
      </c>
      <c r="E20" s="6">
        <v>27468</v>
      </c>
      <c r="F20" s="6">
        <v>13734</v>
      </c>
      <c r="G20" s="6">
        <v>20601</v>
      </c>
      <c r="H20" s="6">
        <v>54936</v>
      </c>
      <c r="I20" s="6">
        <v>82404</v>
      </c>
      <c r="J20" s="6" t="s">
        <v>43</v>
      </c>
      <c r="K20" s="6" t="s">
        <v>18</v>
      </c>
      <c r="L20" s="6">
        <v>0</v>
      </c>
      <c r="M20" s="6">
        <v>0</v>
      </c>
      <c r="N20" s="6" t="s">
        <v>19</v>
      </c>
      <c r="O20" s="6" t="s">
        <v>23</v>
      </c>
      <c r="P20" s="6">
        <v>120</v>
      </c>
      <c r="Q20" s="6">
        <v>600</v>
      </c>
      <c r="R20" s="6">
        <v>1.4</v>
      </c>
      <c r="S20" s="6">
        <f t="shared" si="0"/>
        <v>25636.799999999999</v>
      </c>
      <c r="T20" s="6">
        <f t="shared" si="1"/>
        <v>76910.399999999994</v>
      </c>
    </row>
    <row r="21" spans="1:21" s="8" customFormat="1" x14ac:dyDescent="0.25">
      <c r="A21" s="8" t="s">
        <v>47</v>
      </c>
      <c r="B21" s="8">
        <v>2083</v>
      </c>
      <c r="C21" s="8">
        <v>3124.5</v>
      </c>
      <c r="D21" s="8">
        <v>8332</v>
      </c>
      <c r="E21" s="8">
        <v>12498</v>
      </c>
      <c r="F21" s="8">
        <v>3125</v>
      </c>
      <c r="G21" s="8">
        <v>4687.5</v>
      </c>
      <c r="H21" s="8">
        <v>12500</v>
      </c>
      <c r="I21" s="8">
        <v>18750</v>
      </c>
      <c r="J21" s="8" t="s">
        <v>22</v>
      </c>
      <c r="K21" s="8" t="s">
        <v>18</v>
      </c>
      <c r="L21" s="8">
        <v>0</v>
      </c>
      <c r="M21" s="8">
        <v>0</v>
      </c>
      <c r="N21" s="8" t="s">
        <v>19</v>
      </c>
      <c r="O21" s="8" t="s">
        <v>23</v>
      </c>
      <c r="P21" s="8">
        <v>50</v>
      </c>
      <c r="Q21" s="8">
        <v>350</v>
      </c>
      <c r="R21" s="8">
        <v>2.6</v>
      </c>
      <c r="S21" s="8">
        <f t="shared" si="0"/>
        <v>21663.200000000001</v>
      </c>
      <c r="T21" s="8">
        <f t="shared" si="1"/>
        <v>32500</v>
      </c>
    </row>
    <row r="22" spans="1:21" s="8" customFormat="1" x14ac:dyDescent="0.25">
      <c r="A22" s="8" t="s">
        <v>48</v>
      </c>
      <c r="B22" s="8">
        <v>772</v>
      </c>
      <c r="C22" s="8">
        <v>1158</v>
      </c>
      <c r="D22" s="8">
        <v>3088</v>
      </c>
      <c r="E22" s="8">
        <v>4632</v>
      </c>
      <c r="F22" s="8">
        <v>1390</v>
      </c>
      <c r="G22" s="8">
        <v>2085</v>
      </c>
      <c r="H22" s="8">
        <v>5560</v>
      </c>
      <c r="I22" s="8">
        <v>8340</v>
      </c>
      <c r="J22" s="8" t="s">
        <v>22</v>
      </c>
      <c r="K22" s="8" t="s">
        <v>18</v>
      </c>
      <c r="L22" s="8">
        <v>0</v>
      </c>
      <c r="M22" s="8">
        <v>0</v>
      </c>
      <c r="N22" s="8" t="s">
        <v>19</v>
      </c>
      <c r="O22" s="8" t="s">
        <v>20</v>
      </c>
      <c r="P22" s="8">
        <v>30</v>
      </c>
      <c r="Q22" s="8">
        <v>270</v>
      </c>
      <c r="R22" s="8">
        <v>6</v>
      </c>
      <c r="S22" s="8">
        <f t="shared" si="0"/>
        <v>18528</v>
      </c>
      <c r="T22" s="8">
        <f t="shared" si="1"/>
        <v>33360</v>
      </c>
    </row>
    <row r="23" spans="1:21" s="8" customFormat="1" x14ac:dyDescent="0.25">
      <c r="A23" s="8" t="s">
        <v>49</v>
      </c>
      <c r="B23" s="8">
        <v>2666</v>
      </c>
      <c r="C23" s="8">
        <v>3999</v>
      </c>
      <c r="D23" s="8">
        <v>10664</v>
      </c>
      <c r="E23" s="8">
        <v>15996</v>
      </c>
      <c r="F23" s="8">
        <v>3999</v>
      </c>
      <c r="G23" s="8">
        <v>5998.5</v>
      </c>
      <c r="H23" s="8">
        <v>15996</v>
      </c>
      <c r="I23" s="8">
        <v>23994</v>
      </c>
      <c r="J23" s="8" t="s">
        <v>22</v>
      </c>
      <c r="K23" s="8" t="s">
        <v>18</v>
      </c>
      <c r="L23" s="8">
        <v>0</v>
      </c>
      <c r="M23" s="8">
        <v>0</v>
      </c>
      <c r="N23" s="8" t="s">
        <v>19</v>
      </c>
      <c r="O23" s="8" t="s">
        <v>21</v>
      </c>
      <c r="P23" s="8">
        <v>48</v>
      </c>
      <c r="Q23" s="8">
        <v>480</v>
      </c>
      <c r="R23" s="8">
        <v>2.5</v>
      </c>
      <c r="S23" s="8">
        <f t="shared" si="0"/>
        <v>26660</v>
      </c>
      <c r="T23" s="8">
        <f t="shared" si="1"/>
        <v>39990</v>
      </c>
    </row>
    <row r="24" spans="1:21" s="8" customFormat="1" x14ac:dyDescent="0.25">
      <c r="A24" s="8" t="s">
        <v>50</v>
      </c>
      <c r="B24" s="8">
        <v>2112</v>
      </c>
      <c r="C24" s="8">
        <v>3168</v>
      </c>
      <c r="D24" s="8">
        <v>8448</v>
      </c>
      <c r="E24" s="8">
        <v>12672</v>
      </c>
      <c r="F24" s="8">
        <v>3879</v>
      </c>
      <c r="G24" s="8">
        <v>5818.5</v>
      </c>
      <c r="H24" s="8">
        <v>15516</v>
      </c>
      <c r="I24" s="8">
        <v>23274</v>
      </c>
      <c r="J24" s="8" t="s">
        <v>22</v>
      </c>
      <c r="K24" s="8" t="s">
        <v>18</v>
      </c>
      <c r="L24" s="8">
        <v>0</v>
      </c>
      <c r="M24" s="8">
        <v>0</v>
      </c>
      <c r="N24" s="8" t="s">
        <v>19</v>
      </c>
      <c r="O24" s="8" t="s">
        <v>23</v>
      </c>
      <c r="P24" s="8">
        <v>40</v>
      </c>
      <c r="Q24" s="8">
        <v>440</v>
      </c>
      <c r="R24" s="8">
        <v>2.5</v>
      </c>
      <c r="S24" s="8">
        <f t="shared" si="0"/>
        <v>21120</v>
      </c>
      <c r="T24" s="8">
        <f t="shared" si="1"/>
        <v>38790</v>
      </c>
    </row>
    <row r="25" spans="1:21" s="8" customFormat="1" x14ac:dyDescent="0.25">
      <c r="A25" s="8" t="s">
        <v>51</v>
      </c>
      <c r="B25" s="8">
        <v>2108</v>
      </c>
      <c r="C25" s="8">
        <v>3162</v>
      </c>
      <c r="D25" s="8">
        <v>8432</v>
      </c>
      <c r="E25" s="8">
        <v>12648</v>
      </c>
      <c r="F25" s="8">
        <v>3156</v>
      </c>
      <c r="G25" s="8">
        <v>4734</v>
      </c>
      <c r="H25" s="8">
        <v>12624</v>
      </c>
      <c r="I25" s="8">
        <v>18936</v>
      </c>
      <c r="J25" s="8" t="s">
        <v>22</v>
      </c>
      <c r="K25" s="8" t="s">
        <v>18</v>
      </c>
      <c r="L25" s="8">
        <v>0</v>
      </c>
      <c r="M25" s="8">
        <v>0</v>
      </c>
      <c r="N25" s="8" t="s">
        <v>19</v>
      </c>
      <c r="O25" s="8" t="s">
        <v>23</v>
      </c>
      <c r="P25" s="8">
        <v>60</v>
      </c>
      <c r="Q25" s="8">
        <v>480</v>
      </c>
      <c r="R25" s="8">
        <v>2.2000000000000002</v>
      </c>
      <c r="S25" s="8">
        <f t="shared" si="0"/>
        <v>18550.400000000001</v>
      </c>
      <c r="T25" s="8">
        <f t="shared" si="1"/>
        <v>27772.800000000003</v>
      </c>
    </row>
    <row r="26" spans="1:21" s="8" customFormat="1" x14ac:dyDescent="0.25">
      <c r="A26" s="8" t="s">
        <v>52</v>
      </c>
      <c r="B26" s="8">
        <v>2000</v>
      </c>
      <c r="C26" s="8">
        <v>3000</v>
      </c>
      <c r="D26" s="8">
        <v>8000</v>
      </c>
      <c r="E26" s="8">
        <v>12000</v>
      </c>
      <c r="F26" s="8">
        <v>3000</v>
      </c>
      <c r="G26" s="8">
        <v>4500</v>
      </c>
      <c r="H26" s="8">
        <v>12000</v>
      </c>
      <c r="I26" s="8">
        <v>18000</v>
      </c>
      <c r="J26" s="8" t="s">
        <v>22</v>
      </c>
      <c r="K26" s="8" t="s">
        <v>18</v>
      </c>
      <c r="L26" s="8">
        <v>0</v>
      </c>
      <c r="M26" s="8">
        <v>0</v>
      </c>
      <c r="N26" s="8" t="s">
        <v>19</v>
      </c>
      <c r="O26" s="8" t="s">
        <v>23</v>
      </c>
      <c r="P26" s="8">
        <v>45</v>
      </c>
      <c r="Q26" s="8">
        <v>360</v>
      </c>
      <c r="R26" s="8">
        <v>2.5</v>
      </c>
      <c r="S26" s="8">
        <f t="shared" si="0"/>
        <v>20000</v>
      </c>
      <c r="T26" s="8">
        <f t="shared" si="1"/>
        <v>30000</v>
      </c>
    </row>
    <row r="27" spans="1:21" s="9" customFormat="1" x14ac:dyDescent="0.25">
      <c r="A27" s="9" t="s">
        <v>55</v>
      </c>
      <c r="B27" s="9">
        <v>1810</v>
      </c>
      <c r="C27" s="9">
        <v>2715</v>
      </c>
      <c r="D27" s="9">
        <v>7240</v>
      </c>
      <c r="E27" s="9">
        <v>10860</v>
      </c>
      <c r="F27" s="9">
        <v>9051</v>
      </c>
      <c r="G27" s="9">
        <v>13576.5</v>
      </c>
      <c r="H27" s="9">
        <v>36204</v>
      </c>
      <c r="I27" s="9">
        <v>54306</v>
      </c>
      <c r="J27" s="9" t="s">
        <v>30</v>
      </c>
      <c r="K27" s="9" t="s">
        <v>18</v>
      </c>
      <c r="L27" s="9">
        <v>0</v>
      </c>
      <c r="M27" s="9">
        <v>0</v>
      </c>
      <c r="N27" s="9" t="s">
        <v>19</v>
      </c>
      <c r="O27" s="9" t="s">
        <v>23</v>
      </c>
      <c r="P27" s="9">
        <v>64</v>
      </c>
      <c r="Q27" s="9">
        <v>448</v>
      </c>
      <c r="R27" s="9">
        <v>4</v>
      </c>
      <c r="S27" s="9">
        <f t="shared" si="0"/>
        <v>28960</v>
      </c>
      <c r="T27" s="9">
        <f t="shared" si="1"/>
        <v>144816</v>
      </c>
    </row>
    <row r="28" spans="1:21" s="9" customFormat="1" x14ac:dyDescent="0.25">
      <c r="A28" s="9" t="s">
        <v>56</v>
      </c>
      <c r="B28" s="9">
        <v>30000</v>
      </c>
      <c r="C28" s="9">
        <v>45000</v>
      </c>
      <c r="D28" s="9">
        <v>120000</v>
      </c>
      <c r="E28" s="9">
        <v>180000</v>
      </c>
      <c r="F28" s="9">
        <v>54000</v>
      </c>
      <c r="G28" s="9">
        <v>81000</v>
      </c>
      <c r="H28" s="9">
        <v>216000</v>
      </c>
      <c r="I28" s="9">
        <v>324000</v>
      </c>
      <c r="J28" s="9" t="s">
        <v>57</v>
      </c>
      <c r="K28" s="9" t="s">
        <v>18</v>
      </c>
      <c r="L28" s="9">
        <v>0</v>
      </c>
      <c r="M28" s="9">
        <v>0</v>
      </c>
      <c r="N28" s="9" t="s">
        <v>58</v>
      </c>
      <c r="O28" s="9" t="s">
        <v>20</v>
      </c>
      <c r="P28" s="9">
        <v>3</v>
      </c>
      <c r="Q28" s="9">
        <v>99</v>
      </c>
      <c r="R28" s="9">
        <v>0.3</v>
      </c>
      <c r="S28" s="9">
        <f t="shared" si="0"/>
        <v>36000</v>
      </c>
      <c r="T28" s="9">
        <f t="shared" si="1"/>
        <v>64800</v>
      </c>
    </row>
    <row r="29" spans="1:21" s="9" customFormat="1" x14ac:dyDescent="0.25">
      <c r="A29" s="9" t="s">
        <v>59</v>
      </c>
      <c r="B29" s="9">
        <v>3012</v>
      </c>
      <c r="C29" s="9">
        <v>4518</v>
      </c>
      <c r="D29" s="9">
        <v>12048</v>
      </c>
      <c r="E29" s="9">
        <v>18072</v>
      </c>
      <c r="F29" s="9">
        <v>15060</v>
      </c>
      <c r="G29" s="9">
        <v>22590</v>
      </c>
      <c r="H29" s="9">
        <v>60240</v>
      </c>
      <c r="I29" s="9">
        <v>90360</v>
      </c>
      <c r="J29" s="9" t="s">
        <v>22</v>
      </c>
      <c r="K29" s="9" t="s">
        <v>18</v>
      </c>
      <c r="L29" s="9">
        <v>0</v>
      </c>
      <c r="M29" s="9">
        <v>0</v>
      </c>
      <c r="N29" s="9" t="s">
        <v>19</v>
      </c>
      <c r="O29" s="9" t="s">
        <v>20</v>
      </c>
      <c r="P29" s="9">
        <v>20</v>
      </c>
      <c r="Q29" s="9">
        <v>200</v>
      </c>
      <c r="R29" s="9">
        <v>2</v>
      </c>
      <c r="S29" s="9">
        <f t="shared" si="0"/>
        <v>24096</v>
      </c>
      <c r="T29" s="9">
        <f t="shared" si="1"/>
        <v>120480</v>
      </c>
    </row>
    <row r="30" spans="1:21" s="9" customFormat="1" x14ac:dyDescent="0.25">
      <c r="A30" s="9" t="s">
        <v>60</v>
      </c>
      <c r="B30" s="9">
        <v>4666</v>
      </c>
      <c r="C30" s="9">
        <v>6999</v>
      </c>
      <c r="D30" s="9">
        <v>9332</v>
      </c>
      <c r="E30" s="9">
        <v>13998</v>
      </c>
      <c r="F30" s="9">
        <v>46666</v>
      </c>
      <c r="G30" s="9">
        <v>69999</v>
      </c>
      <c r="H30" s="9">
        <v>93332</v>
      </c>
      <c r="I30" s="9">
        <v>139998</v>
      </c>
      <c r="J30" s="9" t="s">
        <v>22</v>
      </c>
      <c r="K30" s="9" t="s">
        <v>61</v>
      </c>
      <c r="L30" s="9">
        <v>0</v>
      </c>
      <c r="M30" s="9">
        <v>0</v>
      </c>
      <c r="N30" s="9" t="s">
        <v>58</v>
      </c>
      <c r="O30" s="9" t="s">
        <v>20</v>
      </c>
      <c r="P30" s="9">
        <v>12</v>
      </c>
      <c r="Q30" s="9">
        <v>144</v>
      </c>
      <c r="R30" s="9">
        <v>4</v>
      </c>
      <c r="S30" s="9">
        <f t="shared" si="0"/>
        <v>37328</v>
      </c>
      <c r="T30" s="9">
        <f>S30*3</f>
        <v>111984</v>
      </c>
    </row>
    <row r="31" spans="1:21" s="9" customFormat="1" x14ac:dyDescent="0.25">
      <c r="A31" s="9" t="s">
        <v>62</v>
      </c>
      <c r="B31" s="9">
        <v>2835</v>
      </c>
      <c r="C31" s="9">
        <v>4252.5</v>
      </c>
      <c r="D31" s="9">
        <v>11340</v>
      </c>
      <c r="E31" s="9">
        <v>17010</v>
      </c>
      <c r="F31" s="9">
        <v>15597</v>
      </c>
      <c r="G31" s="9">
        <v>23395.5</v>
      </c>
      <c r="H31" s="9">
        <v>62388</v>
      </c>
      <c r="I31" s="9">
        <v>93582</v>
      </c>
      <c r="J31" s="9" t="s">
        <v>30</v>
      </c>
      <c r="K31" s="9" t="s">
        <v>18</v>
      </c>
      <c r="L31" s="9">
        <v>0</v>
      </c>
      <c r="M31" s="9">
        <v>0</v>
      </c>
      <c r="N31" s="9" t="s">
        <v>19</v>
      </c>
      <c r="O31" s="9" t="s">
        <v>23</v>
      </c>
      <c r="P31" s="9">
        <v>115</v>
      </c>
      <c r="Q31" s="9">
        <v>690</v>
      </c>
      <c r="R31" s="9">
        <v>2</v>
      </c>
      <c r="S31" s="9">
        <f t="shared" si="0"/>
        <v>22680</v>
      </c>
      <c r="T31" s="9">
        <f t="shared" si="1"/>
        <v>124776</v>
      </c>
    </row>
    <row r="32" spans="1:21" s="9" customFormat="1" x14ac:dyDescent="0.25">
      <c r="A32" s="9" t="s">
        <v>63</v>
      </c>
      <c r="B32" s="9">
        <v>3333</v>
      </c>
      <c r="C32" s="9">
        <v>4999.5</v>
      </c>
      <c r="D32" s="9">
        <v>13332</v>
      </c>
      <c r="E32" s="9">
        <v>19998</v>
      </c>
      <c r="F32" s="9">
        <v>13333</v>
      </c>
      <c r="G32" s="9">
        <v>19999.5</v>
      </c>
      <c r="H32" s="9">
        <v>53332</v>
      </c>
      <c r="I32" s="9">
        <v>79998</v>
      </c>
      <c r="J32" s="9" t="s">
        <v>22</v>
      </c>
      <c r="K32" s="9" t="s">
        <v>18</v>
      </c>
      <c r="L32" s="9">
        <v>0</v>
      </c>
      <c r="M32" s="9">
        <v>0</v>
      </c>
      <c r="N32" s="9" t="s">
        <v>19</v>
      </c>
      <c r="O32" s="9" t="s">
        <v>23</v>
      </c>
      <c r="P32" s="9">
        <v>90</v>
      </c>
      <c r="Q32" s="9">
        <v>450</v>
      </c>
      <c r="R32" s="9">
        <v>2</v>
      </c>
      <c r="S32" s="9">
        <f t="shared" si="0"/>
        <v>26664</v>
      </c>
      <c r="T32" s="9">
        <f t="shared" si="1"/>
        <v>106664</v>
      </c>
    </row>
    <row r="33" spans="1:20" s="9" customFormat="1" x14ac:dyDescent="0.25">
      <c r="A33" s="9" t="s">
        <v>64</v>
      </c>
      <c r="B33" s="9">
        <v>9333</v>
      </c>
      <c r="C33" s="9">
        <v>13999.5</v>
      </c>
      <c r="D33" s="9">
        <v>37332</v>
      </c>
      <c r="E33" s="9">
        <v>55998</v>
      </c>
      <c r="F33" s="9">
        <v>28000</v>
      </c>
      <c r="G33" s="9">
        <v>42000</v>
      </c>
      <c r="H33" s="9">
        <v>112000</v>
      </c>
      <c r="I33" s="9">
        <v>168000</v>
      </c>
      <c r="J33" s="9" t="s">
        <v>22</v>
      </c>
      <c r="K33" s="9" t="s">
        <v>18</v>
      </c>
      <c r="L33" s="9">
        <v>0</v>
      </c>
      <c r="M33" s="9">
        <v>0</v>
      </c>
      <c r="N33" s="9" t="s">
        <v>19</v>
      </c>
      <c r="O33" s="9" t="s">
        <v>20</v>
      </c>
      <c r="P33" s="9">
        <v>16</v>
      </c>
      <c r="Q33" s="9">
        <v>208</v>
      </c>
      <c r="R33" s="9">
        <v>1</v>
      </c>
      <c r="S33" s="9">
        <f t="shared" si="0"/>
        <v>37332</v>
      </c>
      <c r="T33" s="9">
        <f t="shared" si="1"/>
        <v>112000</v>
      </c>
    </row>
    <row r="34" spans="1:20" s="9" customFormat="1" x14ac:dyDescent="0.25">
      <c r="A34" s="9" t="s">
        <v>65</v>
      </c>
      <c r="B34" s="9">
        <v>2812</v>
      </c>
      <c r="C34" s="9">
        <v>4218</v>
      </c>
      <c r="D34" s="9">
        <v>11248</v>
      </c>
      <c r="E34" s="9">
        <v>16872</v>
      </c>
      <c r="F34" s="9">
        <v>15468</v>
      </c>
      <c r="G34" s="9">
        <v>23202</v>
      </c>
      <c r="H34" s="9">
        <v>61872</v>
      </c>
      <c r="I34" s="9">
        <v>92808</v>
      </c>
      <c r="J34" s="9" t="s">
        <v>30</v>
      </c>
      <c r="K34" s="9" t="s">
        <v>18</v>
      </c>
      <c r="L34" s="9">
        <v>0</v>
      </c>
      <c r="M34" s="9">
        <v>0</v>
      </c>
      <c r="N34" s="9" t="s">
        <v>19</v>
      </c>
      <c r="O34" s="9" t="s">
        <v>23</v>
      </c>
      <c r="P34" s="9">
        <v>100</v>
      </c>
      <c r="Q34" s="9">
        <v>500</v>
      </c>
      <c r="R34" s="9">
        <v>2</v>
      </c>
      <c r="S34" s="9">
        <f t="shared" si="0"/>
        <v>22496</v>
      </c>
      <c r="T34" s="9">
        <f t="shared" si="1"/>
        <v>123744</v>
      </c>
    </row>
    <row r="35" spans="1:20" s="9" customFormat="1" x14ac:dyDescent="0.25">
      <c r="A35" s="9" t="s">
        <v>66</v>
      </c>
      <c r="B35" s="9">
        <v>3124</v>
      </c>
      <c r="C35" s="9">
        <v>4686</v>
      </c>
      <c r="D35" s="9">
        <v>12496</v>
      </c>
      <c r="E35" s="9">
        <v>18744</v>
      </c>
      <c r="F35" s="9">
        <v>15624</v>
      </c>
      <c r="G35" s="9">
        <v>23436</v>
      </c>
      <c r="H35" s="9">
        <v>62496</v>
      </c>
      <c r="I35" s="9">
        <v>93744</v>
      </c>
      <c r="J35" s="9" t="s">
        <v>43</v>
      </c>
      <c r="K35" s="9" t="s">
        <v>18</v>
      </c>
      <c r="L35" s="9">
        <v>0</v>
      </c>
      <c r="M35" s="9">
        <v>0</v>
      </c>
      <c r="N35" s="9" t="s">
        <v>19</v>
      </c>
      <c r="O35" s="9" t="s">
        <v>23</v>
      </c>
      <c r="P35" s="9">
        <v>100</v>
      </c>
      <c r="Q35" s="9">
        <v>600</v>
      </c>
      <c r="R35" s="9">
        <v>2</v>
      </c>
      <c r="S35" s="9">
        <f t="shared" si="0"/>
        <v>24992</v>
      </c>
      <c r="T35" s="9">
        <f t="shared" si="1"/>
        <v>124992</v>
      </c>
    </row>
    <row r="36" spans="1:20" s="9" customFormat="1" x14ac:dyDescent="0.25">
      <c r="A36" s="9" t="s">
        <v>67</v>
      </c>
      <c r="B36" s="9">
        <v>2499</v>
      </c>
      <c r="C36" s="9">
        <v>3748.5</v>
      </c>
      <c r="D36" s="9">
        <v>9996</v>
      </c>
      <c r="E36" s="9">
        <v>14994</v>
      </c>
      <c r="F36" s="9">
        <v>12499</v>
      </c>
      <c r="G36" s="9">
        <v>18748.5</v>
      </c>
      <c r="H36" s="9">
        <v>49996</v>
      </c>
      <c r="I36" s="9">
        <v>74994</v>
      </c>
      <c r="J36" s="9" t="s">
        <v>22</v>
      </c>
      <c r="K36" s="9" t="s">
        <v>18</v>
      </c>
      <c r="L36" s="9">
        <v>0</v>
      </c>
      <c r="M36" s="9">
        <v>0</v>
      </c>
      <c r="N36" s="9" t="s">
        <v>19</v>
      </c>
      <c r="O36" s="9" t="s">
        <v>23</v>
      </c>
      <c r="P36" s="9">
        <v>60</v>
      </c>
      <c r="Q36" s="9">
        <v>330</v>
      </c>
      <c r="R36" s="9">
        <v>3</v>
      </c>
      <c r="S36" s="9">
        <f t="shared" si="0"/>
        <v>29988</v>
      </c>
      <c r="T36" s="9">
        <f t="shared" si="1"/>
        <v>149988</v>
      </c>
    </row>
    <row r="37" spans="1:20" x14ac:dyDescent="0.25">
      <c r="S37" s="9">
        <f>MEDIAN(S2:S36)</f>
        <v>23996.800000000003</v>
      </c>
    </row>
    <row r="38" spans="1:20" x14ac:dyDescent="0.25">
      <c r="S38" s="9">
        <f>STDEV(S2:S36)</f>
        <v>8510.8965294699938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zm_core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Anthony C</cp:lastModifiedBy>
  <dcterms:created xsi:type="dcterms:W3CDTF">2023-02-03T00:40:35Z</dcterms:created>
  <dcterms:modified xsi:type="dcterms:W3CDTF">2023-08-27T10:36:56Z</dcterms:modified>
</cp:coreProperties>
</file>