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ade\Downloads\"/>
    </mc:Choice>
  </mc:AlternateContent>
  <bookViews>
    <workbookView xWindow="0" yWindow="0" windowWidth="17256" windowHeight="5844"/>
  </bookViews>
  <sheets>
    <sheet name="Sheet2" sheetId="3" r:id="rId1"/>
    <sheet name="Row Data" sheetId="1" r:id="rId2"/>
  </sheets>
  <definedNames>
    <definedName name="_xlnm._FilterDatabase" localSheetId="1" hidden="1">'Row Data'!$B$2:$N$16</definedName>
    <definedName name="_xlnm._FilterDatabase" localSheetId="0" hidden="1">Sheet2!$E$19:$F$30</definedName>
    <definedName name="ExternalData_1" localSheetId="0" hidden="1">Sheet2!$A$1:$M$15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3" l="1"/>
  <c r="M15" i="3"/>
  <c r="M3" i="3"/>
  <c r="M4" i="3"/>
  <c r="M5" i="3"/>
  <c r="M6" i="3"/>
  <c r="M7" i="3"/>
  <c r="M8" i="3"/>
  <c r="M9" i="3"/>
  <c r="M10" i="3"/>
  <c r="M11" i="3"/>
  <c r="M12" i="3"/>
  <c r="M13" i="3"/>
  <c r="M2" i="3"/>
  <c r="A42" i="3"/>
  <c r="A44" i="3"/>
  <c r="A45" i="3" s="1"/>
  <c r="A46" i="3" s="1"/>
  <c r="A48" i="3"/>
  <c r="A50" i="3"/>
  <c r="N16" i="1" l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connections.xml><?xml version="1.0" encoding="utf-8"?>
<connections xmlns="http://schemas.openxmlformats.org/spreadsheetml/2006/main">
  <connection id="1" keepAlive="1" name="Query - 'Row Data'!_FilterDatabase" description="Connection to the ''Row Data'!_FilterDatabase' query in the workbook." type="5" refreshedVersion="5" background="1" saveData="1">
    <dbPr connection="provider=Microsoft.Mashup.OleDb.1;data source=$EmbeddedMashup(3133fc90-bce0-4c71-b295-8c7c51ac46bf)$;location=&quot;'Row Data'!_FilterDatabase&quot;;extended properties=&quot;UEsDBBQAAgAIAFaADllvXPaTqwAAAPoAAAASABwAQ29uZmlnL1BhY2thZ2UueG1sIKIYACigFAAAAAAAAAAAAAAAAAAAAAAAAAAAAIWPzwqCQBjEX0X27rd/RCv5XA+dgowgiK6ybbqka+iavluHHqlXKCijW7eZYX4w87jdMR3ryrvqtjONTQgHRjxtVXM0tkhI707+nKQSt7k654X2XmXbxWNnElI6d4kpHYYBhgCatqCCMU4P2XqnSl3nvrGdy63S5Esd/1NE4v49RgqIBIRCCJgxjnSKMTN20hxCCMQiAob0J8ZlX7m+1VJbf7VBOlmknx/yCVBLAwQUAAIACABWgA5Z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VoAOWVvzk83aAQAArwQAABMAHABGb3JtdWxhcy9TZWN0aW9uMS5tIKIYACigFAAAAAAAAAAAAAAAAAAAAAAAAAAAAIVSXW+bMBR9j5T/4NKHEokiZZ32UuUhJZ3Wl20N0fYQRZWB29SqsSN/bEVR/nsvBoob0g0hYc65Pud+acgNk4KkzXd6PR6NR/qJKijIeXCxlH/Jghp6cfbwlXEDqv7JqIaAzAgHMx4RfFJpVQ6I3L7kwOPEKgXC/JbqOZPyOZzs199pCbN/yW0O60QKg9c2USN6HvxUspQGE/kGtACla88VzTjELdPiYeMfkXWLzzlPc8qp0jOjLGwmb5LJExVbVFxVO+jlVooK/ShVmUhuS1GTOjzhH+33wQ+FR8KKICIG44iwZQbqEJGOwpKgIws8Oyqx2pC7RYcbeDEOnxeFAq0HeM5M1YFUVA7bMZHLAo7hJWxxcAMF51i3fchgUlupqgGB9RY2Nydwlg9s7/sEvRbMS2mF8WMPffOXsOM0x37+otx67W9xh4ZHM4oC97Yh6l1s1PfPc0l3nBnSTJJkFVkAZyXDXesNXUgTEQ7Siog3FReJd5srK+zITfUmGAaXGHJvcUdSU6Fuov9MvKnGU08s/uT/XPkZ+wVP/7uVH9dXr6dvfXLVXB6nmStk7oT58jmuvd5PTuAmFa2r9kdXEy0cHpfiJ+TKr9c6Dgam3WojdZiMR0x85Hv9ClBLAQItABQAAgAIAFaADllvXPaTqwAAAPoAAAASAAAAAAAAAAAAAAAAAAAAAABDb25maWcvUGFja2FnZS54bWxQSwECLQAUAAIACABWgA5ZD8rpq6QAAADpAAAAEwAAAAAAAAAAAAAAAAD3AAAAW0NvbnRlbnRfVHlwZXNdLnhtbFBLAQItABQAAgAIAFaADllb85PN2gEAAK8EAAATAAAAAAAAAAAAAAAAAOgBAABGb3JtdWxhcy9TZWN0aW9uMS5tUEsFBgAAAAADAAMAwgAAAA8EAAAAAA==&quot;" command="SELECT * FROM ['Row Data'!_FilterDatabase]"/>
  </connection>
</connections>
</file>

<file path=xl/sharedStrings.xml><?xml version="1.0" encoding="utf-8"?>
<sst xmlns="http://schemas.openxmlformats.org/spreadsheetml/2006/main" count="211" uniqueCount="112">
  <si>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</si>
  <si>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</si>
  <si>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</si>
  <si>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</si>
  <si>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</si>
  <si>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</si>
  <si>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</si>
  <si>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</si>
  <si>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</si>
  <si>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</si>
  <si>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</si>
  <si>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</si>
  <si>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Uttam Nagar - Delhi-110005</t>
  </si>
  <si>
    <t>East</t>
  </si>
  <si>
    <t>Rakesh Maheta</t>
  </si>
  <si>
    <t>Computer</t>
  </si>
  <si>
    <t>Mouse</t>
  </si>
  <si>
    <t>APS20232</t>
  </si>
  <si>
    <t>Room No. 322, 
Seva Bhawan, 
Houz Khas-New Delhi-110016</t>
  </si>
  <si>
    <t>West</t>
  </si>
  <si>
    <t>sonu sharma</t>
  </si>
  <si>
    <t>Electronics</t>
  </si>
  <si>
    <t xml:space="preserve">  Monitor</t>
  </si>
  <si>
    <t>APS20233</t>
  </si>
  <si>
    <t>Room No. 345,Shri Sakti Bhawan
-Delhi-110014</t>
  </si>
  <si>
    <t>North</t>
  </si>
  <si>
    <t>ANIL KUMAR</t>
  </si>
  <si>
    <t>Art</t>
  </si>
  <si>
    <t>Printer</t>
  </si>
  <si>
    <t>APS20234</t>
  </si>
  <si>
    <t>ROHIT</t>
  </si>
  <si>
    <t>Storage</t>
  </si>
  <si>
    <t>SSD     256 GB</t>
  </si>
  <si>
    <t>NA</t>
  </si>
  <si>
    <t>APS20235</t>
  </si>
  <si>
    <t>D Block, Flat 126,
AD Bridge-Bengaluru-560048</t>
  </si>
  <si>
    <t>Tinku Singh</t>
  </si>
  <si>
    <t>Mobiles</t>
  </si>
  <si>
    <t xml:space="preserve"> HDD 256 GB</t>
  </si>
  <si>
    <t>APS20238</t>
  </si>
  <si>
    <t>E/6F, Maruthi, Street No. 3-Hyderabad-500039</t>
  </si>
  <si>
    <t>raksingh</t>
  </si>
  <si>
    <t xml:space="preserve">   Monitor</t>
  </si>
  <si>
    <t>APS20239</t>
  </si>
  <si>
    <t>Mayor Road, 
KCM School-Chennai-600001</t>
  </si>
  <si>
    <t>suresh</t>
  </si>
  <si>
    <t>APS20240</t>
  </si>
  <si>
    <t>Uttam Nagar-Delhi-110005</t>
  </si>
  <si>
    <t>NEELAM</t>
  </si>
  <si>
    <t xml:space="preserve">            Scanner</t>
  </si>
  <si>
    <t>APS20242</t>
  </si>
  <si>
    <t>Room No. 3,Shri Sakti Bhawan
-Delhi-110014</t>
  </si>
  <si>
    <t>Sunita kumari</t>
  </si>
  <si>
    <t>Keyboard</t>
  </si>
  <si>
    <t>APS20243</t>
  </si>
  <si>
    <t>B Block, Flat 16,
AD Bridge-Bengaluru-560048</t>
  </si>
  <si>
    <t>vijay singh</t>
  </si>
  <si>
    <t>SSD 256   GB</t>
  </si>
  <si>
    <t>APS20244</t>
  </si>
  <si>
    <t>South</t>
  </si>
  <si>
    <t>amandeep</t>
  </si>
  <si>
    <t>APS20245</t>
  </si>
  <si>
    <t>harvinder</t>
  </si>
  <si>
    <t>Room No. 3,Shri Sakti Bhawan
-Delhi-110015</t>
  </si>
  <si>
    <t>B Block, Flat 16,
AD Bridge-Bengaluru-560049</t>
  </si>
  <si>
    <t>city</t>
  </si>
  <si>
    <t>pincode</t>
  </si>
  <si>
    <t xml:space="preserve">Uttam Nagar </t>
  </si>
  <si>
    <t xml:space="preserve"> Delhi</t>
  </si>
  <si>
    <t>E/6F, Maruthi, Street No. 3</t>
  </si>
  <si>
    <t>Hyderabad</t>
  </si>
  <si>
    <t>Uttam Nagar</t>
  </si>
  <si>
    <t>Delhi</t>
  </si>
  <si>
    <t>Narnada Sadan, 
Sector B-Indore-452010</t>
  </si>
  <si>
    <t>city.</t>
  </si>
  <si>
    <t>Room No. 322, 
Seva Bhawan, 
Houz Khas</t>
  </si>
  <si>
    <t>New Delhi</t>
  </si>
  <si>
    <t xml:space="preserve">Room No. 345,Shri Sakti Bhawan
</t>
  </si>
  <si>
    <t>Narnada Sadan, 
Sector B</t>
  </si>
  <si>
    <t>Indore</t>
  </si>
  <si>
    <t>D Block, Flat 126,
AD Bridge</t>
  </si>
  <si>
    <t>Bengaluru</t>
  </si>
  <si>
    <t>Mayor Road, 
KCM School</t>
  </si>
  <si>
    <t>Chennai</t>
  </si>
  <si>
    <t xml:space="preserve">Room No. 3,Shri Sakti Bhawan
</t>
  </si>
  <si>
    <t>B Block, Flat 16,
AD Bridge</t>
  </si>
  <si>
    <t>Monitor</t>
  </si>
  <si>
    <t>SSD 256 GB</t>
  </si>
  <si>
    <t>HDD 256 GB</t>
  </si>
  <si>
    <t>Scanner</t>
  </si>
  <si>
    <t>product</t>
  </si>
  <si>
    <t>na</t>
  </si>
  <si>
    <t>Sonu Sharma</t>
  </si>
  <si>
    <t>Anil Kumar</t>
  </si>
  <si>
    <t>Rohit</t>
  </si>
  <si>
    <t>Raksingh</t>
  </si>
  <si>
    <t>Suresh</t>
  </si>
  <si>
    <t>Neelam</t>
  </si>
  <si>
    <t>Sunita Kumari</t>
  </si>
  <si>
    <t>Vijay Singh</t>
  </si>
  <si>
    <t>Amandeep</t>
  </si>
  <si>
    <t>Harvinder</t>
  </si>
  <si>
    <t>customer</t>
  </si>
  <si>
    <t>category</t>
  </si>
  <si>
    <t>computer</t>
  </si>
  <si>
    <t>storege</t>
  </si>
  <si>
    <t>electronic</t>
  </si>
  <si>
    <t>price</t>
  </si>
  <si>
    <t>shiv</t>
  </si>
  <si>
    <t>mahesh</t>
  </si>
  <si>
    <t>sankar</t>
  </si>
  <si>
    <t>shankar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</si>
</sst>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" fontId="0" fillId="0" borderId="0" xfId="0" applyNumberFormat="1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applyNumberFormat="1"/>
    <xf numFmtId="0" fontId="1" fillId="2" borderId="1" xfId="0" applyNumberFormat="1" applyFont="1" applyFill="1" applyBorder="1" applyAlignment="1">
      <alignment horizontal="left"/>
    </xf>
    <xf numFmtId="0" fontId="0" fillId="0" borderId="1" xfId="0" applyNumberFormat="1" applyBorder="1" applyAlignment="1">
      <alignment horizontal="left" wrapText="1"/>
    </xf>
    <xf numFmtId="1" fontId="0" fillId="0" borderId="0" xfId="0" applyNumberFormat="1" applyAlignment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14" fontId="0" fillId="0" borderId="0" xfId="0" applyNumberFormat="1" applyAlignment="1" applyProtection="1">
      <protection locked="0"/>
    </xf>
    <xf numFmtId="0" fontId="0" fillId="0" borderId="0" xfId="0" applyNumberFormat="1" applyAlignment="1" applyProtection="1">
      <protection locked="0"/>
    </xf>
    <xf numFmtId="0" fontId="0" fillId="0" borderId="0" xfId="0" applyNumberFormat="1" applyAlignment="1" applyProtection="1">
      <alignment vertical="top"/>
      <protection locked="0"/>
    </xf>
    <xf numFmtId="0" fontId="0" fillId="0" borderId="0" xfId="0" quotePrefix="1" applyNumberFormat="1" applyAlignment="1" applyProtection="1">
      <protection locked="0"/>
    </xf>
    <xf numFmtId="0" fontId="0" fillId="0" borderId="0" xfId="0" applyAlignment="1" applyProtection="1">
      <alignment vertical="top"/>
      <protection locked="0"/>
    </xf>
    <xf numFmtId="1" fontId="0" fillId="0" borderId="0" xfId="0" applyNumberFormat="1" applyAlignment="1" applyProtection="1">
      <protection locked="0"/>
    </xf>
    <xf numFmtId="1" fontId="0" fillId="0" borderId="0" xfId="0" applyNumberFormat="1" applyProtection="1">
      <protection locked="0"/>
    </xf>
    <xf numFmtId="1" fontId="0" fillId="0" borderId="0" xfId="0" applyNumberFormat="1" applyFill="1"/>
    <xf numFmtId="0" fontId="0" fillId="0" borderId="0" xfId="0" applyFill="1" applyProtection="1">
      <protection locked="0"/>
    </xf>
    <xf numFmtId="0" fontId="0" fillId="0" borderId="2" xfId="0" applyNumberFormat="1" applyFill="1" applyBorder="1" applyAlignment="1">
      <alignment vertical="top"/>
    </xf>
    <xf numFmtId="0" fontId="0" fillId="0" borderId="2" xfId="0" applyNumberFormat="1" applyFill="1" applyBorder="1" applyAlignment="1"/>
    <xf numFmtId="0" fontId="0" fillId="0" borderId="2" xfId="0" applyNumberFormat="1" applyFill="1" applyBorder="1" applyAlignment="1" applyProtection="1">
      <alignment vertical="top"/>
      <protection locked="0"/>
    </xf>
    <xf numFmtId="0" fontId="0" fillId="0" borderId="0" xfId="0" applyFill="1"/>
  </cellXfs>
  <cellStyles count="1">
    <cellStyle name="Normal" xfId="0" builtinId="0"/>
  </cellStyles>
  <dxfs count="21"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1" formatCode="0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top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19" formatCode="dd/mm/yyyy"/>
      <alignment horizontal="general" vertical="bottom" textRotation="0" wrapText="0" indent="0" justifyLastLine="0" shrinkToFit="0" readingOrder="0"/>
      <protection locked="0" hidden="0"/>
    </dxf>
    <dxf>
      <numFmt numFmtId="1" formatCode="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20"/>
      <tableStyleElement type="headerRow" dxfId="19"/>
      <tableStyleElement type="firstRowStripe" dxfId="18"/>
    </tableStyle>
    <tableStyle name="TableStyleQueryResult" pivot="0" count="3">
      <tableStyleElement type="wholeTable" dxfId="17"/>
      <tableStyleElement type="headerRow" dxfId="16"/>
      <tableStyleElement type="first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1">
    <queryTableFields count="13">
      <queryTableField id="1" name="Order id" tableColumnId="30"/>
      <queryTableField id="2" name="Order Date" tableColumnId="31"/>
      <queryTableField id="3" name="Cust ID" tableColumnId="32"/>
      <queryTableField id="4" name="Address.1" tableColumnId="33"/>
      <queryTableField id="5" name="city." tableColumnId="34"/>
      <queryTableField id="6" name="pincode." tableColumnId="35"/>
      <queryTableField id="9" name="Region" tableColumnId="38"/>
      <queryTableField id="17" dataBound="0" tableColumnId="46"/>
      <queryTableField id="18" dataBound="0" tableColumnId="47"/>
      <queryTableField id="16" dataBound="0" tableColumnId="45"/>
      <queryTableField id="20" dataBound="0" tableColumnId="49"/>
      <queryTableField id="14" name="Qty" tableColumnId="43"/>
      <queryTableField id="15" name="Amount" tableColumnId="44"/>
    </queryTableFields>
    <queryTableDeletedFields count="6">
      <deletedField name="pincode"/>
      <deletedField name="city"/>
      <deletedField name="Product"/>
      <deletedField name="Cust Name"/>
      <deletedField name="Category"/>
      <deletedField name="Pric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ow_Data___FilterDatabase" displayName="Row_Data___FilterDatabase" ref="A1:M15" tableType="queryTable" totalsRowShown="0" headerRowDxfId="14" dataDxfId="13">
  <autoFilter ref="A1:M15"/>
  <tableColumns count="13">
    <tableColumn id="30" uniqueName="30" name="Order id" queryTableFieldId="1" dataDxfId="12"/>
    <tableColumn id="31" uniqueName="31" name="Order Date" queryTableFieldId="2" dataDxfId="11"/>
    <tableColumn id="32" uniqueName="32" name="Cust ID" queryTableFieldId="3" dataDxfId="10"/>
    <tableColumn id="33" uniqueName="33" name="Address" queryTableFieldId="4" dataDxfId="9"/>
    <tableColumn id="34" uniqueName="34" name="city." queryTableFieldId="5" dataDxfId="8"/>
    <tableColumn id="35" uniqueName="35" name="pincode" queryTableFieldId="6" dataDxfId="7"/>
    <tableColumn id="38" uniqueName="38" name="Region" queryTableFieldId="9" dataDxfId="6"/>
    <tableColumn id="46" uniqueName="46" name="customer" queryTableFieldId="17" dataDxfId="5"/>
    <tableColumn id="47" uniqueName="47" name="category" queryTableFieldId="18" dataDxfId="4"/>
    <tableColumn id="45" uniqueName="45" name="product" queryTableFieldId="16" dataDxfId="3"/>
    <tableColumn id="49" uniqueName="49" name="price" queryTableFieldId="20" dataDxfId="2"/>
    <tableColumn id="43" uniqueName="43" name="Qty" queryTableFieldId="14" dataDxfId="1"/>
    <tableColumn id="44" uniqueName="44" name="Amount" queryTableFieldId="15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I21" sqref="I21"/>
    </sheetView>
  </sheetViews>
  <sheetFormatPr defaultRowHeight="14.4" x14ac:dyDescent="0.3"/>
  <cols>
    <col min="1" max="1" width="15.6640625" style="9" bestFit="1" customWidth="1"/>
    <col min="2" max="2" width="12.33203125" bestFit="1" customWidth="1"/>
    <col min="3" max="3" width="9.109375" bestFit="1" customWidth="1"/>
    <col min="4" max="4" width="36.33203125" bestFit="1" customWidth="1"/>
    <col min="5" max="5" width="11.77734375" customWidth="1"/>
    <col min="6" max="6" width="10.5546875" bestFit="1" customWidth="1"/>
    <col min="7" max="7" width="9" bestFit="1" customWidth="1"/>
    <col min="8" max="8" width="13.6640625" customWidth="1"/>
    <col min="9" max="9" width="10.77734375" customWidth="1"/>
    <col min="10" max="10" width="12.77734375" style="17" customWidth="1"/>
    <col min="11" max="11" width="7.33203125" customWidth="1"/>
    <col min="12" max="12" width="6.21875" style="9" bestFit="1" customWidth="1"/>
    <col min="13" max="13" width="10.109375" bestFit="1" customWidth="1"/>
    <col min="14" max="14" width="9.109375" bestFit="1" customWidth="1"/>
    <col min="15" max="15" width="36.33203125" bestFit="1" customWidth="1"/>
    <col min="16" max="16" width="9.77734375" bestFit="1" customWidth="1"/>
    <col min="17" max="17" width="10.5546875" bestFit="1" customWidth="1"/>
    <col min="18" max="18" width="6.21875" bestFit="1" customWidth="1"/>
    <col min="19" max="19" width="10" bestFit="1" customWidth="1"/>
    <col min="20" max="20" width="9" bestFit="1" customWidth="1"/>
    <col min="21" max="21" width="13.6640625" bestFit="1" customWidth="1"/>
    <col min="22" max="22" width="10.77734375" bestFit="1" customWidth="1"/>
    <col min="23" max="23" width="12.77734375" bestFit="1" customWidth="1"/>
    <col min="24" max="24" width="7.33203125" bestFit="1" customWidth="1"/>
    <col min="25" max="25" width="6.21875" bestFit="1" customWidth="1"/>
    <col min="26" max="26" width="10.109375" bestFit="1" customWidth="1"/>
  </cols>
  <sheetData>
    <row r="1" spans="1:13" x14ac:dyDescent="0.3">
      <c r="A1" s="16" t="s">
        <v>0</v>
      </c>
      <c r="B1" s="19" t="s">
        <v>1</v>
      </c>
      <c r="C1" s="20" t="s">
        <v>2</v>
      </c>
      <c r="D1" s="20" t="s">
        <v>3</v>
      </c>
      <c r="E1" s="20" t="s">
        <v>74</v>
      </c>
      <c r="F1" s="20" t="s">
        <v>66</v>
      </c>
      <c r="G1" s="20" t="s">
        <v>4</v>
      </c>
      <c r="H1" s="20" t="s">
        <v>102</v>
      </c>
      <c r="I1" s="20" t="s">
        <v>103</v>
      </c>
      <c r="J1" s="21" t="s">
        <v>90</v>
      </c>
      <c r="K1" s="20" t="s">
        <v>107</v>
      </c>
      <c r="L1" s="24" t="s">
        <v>9</v>
      </c>
      <c r="M1" s="22" t="s">
        <v>10</v>
      </c>
    </row>
    <row r="2" spans="1:13" x14ac:dyDescent="0.3">
      <c r="A2" s="16">
        <v>202308241001</v>
      </c>
      <c r="B2" s="19">
        <v>43831</v>
      </c>
      <c r="C2" s="20" t="s">
        <v>11</v>
      </c>
      <c r="D2" s="20" t="s">
        <v>67</v>
      </c>
      <c r="E2" s="20" t="s">
        <v>68</v>
      </c>
      <c r="F2" s="20">
        <v>110005</v>
      </c>
      <c r="G2" s="20" t="s">
        <v>13</v>
      </c>
      <c r="H2" s="20" t="s">
        <v>14</v>
      </c>
      <c r="I2" s="20" t="s">
        <v>104</v>
      </c>
      <c r="J2" s="21" t="s">
        <v>16</v>
      </c>
      <c r="K2" s="20">
        <v>210</v>
      </c>
      <c r="L2" s="24">
        <v>45</v>
      </c>
      <c r="M2" s="20">
        <f>Row_Data___FilterDatabase[[#This Row],[price]]*Row_Data___FilterDatabase[[#This Row],[Qty]]</f>
        <v>9450</v>
      </c>
    </row>
    <row r="3" spans="1:13" x14ac:dyDescent="0.3">
      <c r="A3" s="16">
        <v>202308241002</v>
      </c>
      <c r="B3" s="19">
        <v>43832</v>
      </c>
      <c r="C3" s="20" t="s">
        <v>17</v>
      </c>
      <c r="D3" s="20" t="s">
        <v>75</v>
      </c>
      <c r="E3" s="20" t="s">
        <v>76</v>
      </c>
      <c r="F3" s="20">
        <v>110016</v>
      </c>
      <c r="G3" s="20" t="s">
        <v>19</v>
      </c>
      <c r="H3" s="20" t="s">
        <v>92</v>
      </c>
      <c r="I3" s="20" t="s">
        <v>106</v>
      </c>
      <c r="J3" s="21" t="s">
        <v>86</v>
      </c>
      <c r="K3" s="20">
        <v>4000</v>
      </c>
      <c r="L3" s="24">
        <v>3</v>
      </c>
      <c r="M3" s="20">
        <f>Row_Data___FilterDatabase[[#This Row],[price]]*Row_Data___FilterDatabase[[#This Row],[Qty]]</f>
        <v>12000</v>
      </c>
    </row>
    <row r="4" spans="1:13" x14ac:dyDescent="0.3">
      <c r="A4" s="16">
        <v>202308241003</v>
      </c>
      <c r="B4" s="19">
        <v>43833</v>
      </c>
      <c r="C4" s="20" t="s">
        <v>23</v>
      </c>
      <c r="D4" s="20" t="s">
        <v>77</v>
      </c>
      <c r="E4" s="20" t="s">
        <v>72</v>
      </c>
      <c r="F4" s="20">
        <v>110014</v>
      </c>
      <c r="G4" s="20" t="s">
        <v>25</v>
      </c>
      <c r="H4" s="20" t="s">
        <v>93</v>
      </c>
      <c r="I4" s="20" t="s">
        <v>106</v>
      </c>
      <c r="J4" s="21" t="s">
        <v>28</v>
      </c>
      <c r="K4" s="20">
        <v>3200</v>
      </c>
      <c r="L4" s="24">
        <v>5</v>
      </c>
      <c r="M4" s="20">
        <f>Row_Data___FilterDatabase[[#This Row],[price]]*Row_Data___FilterDatabase[[#This Row],[Qty]]</f>
        <v>16000</v>
      </c>
    </row>
    <row r="5" spans="1:13" x14ac:dyDescent="0.3">
      <c r="A5" s="16">
        <v>202308241004</v>
      </c>
      <c r="B5" s="19">
        <v>43836</v>
      </c>
      <c r="C5" s="20" t="s">
        <v>29</v>
      </c>
      <c r="D5" s="20" t="s">
        <v>78</v>
      </c>
      <c r="E5" s="20" t="s">
        <v>79</v>
      </c>
      <c r="F5" s="20">
        <v>452010</v>
      </c>
      <c r="G5" s="20" t="s">
        <v>91</v>
      </c>
      <c r="H5" s="20" t="s">
        <v>94</v>
      </c>
      <c r="I5" s="20" t="s">
        <v>105</v>
      </c>
      <c r="J5" s="21" t="s">
        <v>87</v>
      </c>
      <c r="K5" s="20">
        <v>4000</v>
      </c>
      <c r="L5" s="24">
        <v>1</v>
      </c>
      <c r="M5" s="20">
        <f>Row_Data___FilterDatabase[[#This Row],[price]]*Row_Data___FilterDatabase[[#This Row],[Qty]]</f>
        <v>4000</v>
      </c>
    </row>
    <row r="6" spans="1:13" x14ac:dyDescent="0.3">
      <c r="A6" s="16">
        <v>202308241005</v>
      </c>
      <c r="B6" s="19">
        <v>43837</v>
      </c>
      <c r="C6" s="20" t="s">
        <v>34</v>
      </c>
      <c r="D6" s="20" t="s">
        <v>80</v>
      </c>
      <c r="E6" s="20" t="s">
        <v>81</v>
      </c>
      <c r="F6" s="20">
        <v>560048</v>
      </c>
      <c r="G6" s="20" t="s">
        <v>91</v>
      </c>
      <c r="H6" s="20" t="s">
        <v>36</v>
      </c>
      <c r="I6" s="20" t="s">
        <v>105</v>
      </c>
      <c r="J6" s="21" t="s">
        <v>88</v>
      </c>
      <c r="K6" s="20">
        <v>1500</v>
      </c>
      <c r="L6" s="24">
        <v>3</v>
      </c>
      <c r="M6" s="20">
        <f>Row_Data___FilterDatabase[[#This Row],[price]]*Row_Data___FilterDatabase[[#This Row],[Qty]]</f>
        <v>4500</v>
      </c>
    </row>
    <row r="7" spans="1:13" x14ac:dyDescent="0.3">
      <c r="A7" s="16">
        <v>202308241007</v>
      </c>
      <c r="B7" s="19">
        <v>43839</v>
      </c>
      <c r="C7" s="20" t="s">
        <v>39</v>
      </c>
      <c r="D7" s="20" t="s">
        <v>69</v>
      </c>
      <c r="E7" s="20" t="s">
        <v>70</v>
      </c>
      <c r="F7" s="20">
        <v>500039</v>
      </c>
      <c r="G7" s="20" t="s">
        <v>13</v>
      </c>
      <c r="H7" s="20" t="s">
        <v>95</v>
      </c>
      <c r="I7" s="20" t="s">
        <v>106</v>
      </c>
      <c r="J7" s="21" t="s">
        <v>86</v>
      </c>
      <c r="K7" s="20">
        <v>4000</v>
      </c>
      <c r="L7" s="24">
        <v>4</v>
      </c>
      <c r="M7" s="20">
        <f>Row_Data___FilterDatabase[[#This Row],[price]]*Row_Data___FilterDatabase[[#This Row],[Qty]]</f>
        <v>16000</v>
      </c>
    </row>
    <row r="8" spans="1:13" x14ac:dyDescent="0.3">
      <c r="A8" s="16">
        <v>202308241008</v>
      </c>
      <c r="B8" s="19">
        <v>43840</v>
      </c>
      <c r="C8" s="20" t="s">
        <v>43</v>
      </c>
      <c r="D8" s="20" t="s">
        <v>82</v>
      </c>
      <c r="E8" s="20" t="s">
        <v>83</v>
      </c>
      <c r="F8" s="20">
        <v>600001</v>
      </c>
      <c r="G8" s="20" t="s">
        <v>19</v>
      </c>
      <c r="H8" s="20" t="s">
        <v>96</v>
      </c>
      <c r="I8" s="20" t="s">
        <v>106</v>
      </c>
      <c r="J8" s="21" t="s">
        <v>28</v>
      </c>
      <c r="K8" s="20">
        <v>3200</v>
      </c>
      <c r="L8" s="24">
        <v>1</v>
      </c>
      <c r="M8" s="20">
        <f>Row_Data___FilterDatabase[[#This Row],[price]]*Row_Data___FilterDatabase[[#This Row],[Qty]]</f>
        <v>3200</v>
      </c>
    </row>
    <row r="9" spans="1:13" x14ac:dyDescent="0.3">
      <c r="A9" s="16">
        <v>202308241009</v>
      </c>
      <c r="B9" s="19">
        <v>43841</v>
      </c>
      <c r="C9" s="20" t="s">
        <v>46</v>
      </c>
      <c r="D9" s="20" t="s">
        <v>71</v>
      </c>
      <c r="E9" s="20" t="s">
        <v>72</v>
      </c>
      <c r="F9" s="20">
        <v>110005</v>
      </c>
      <c r="G9" s="20" t="s">
        <v>25</v>
      </c>
      <c r="H9" s="20" t="s">
        <v>97</v>
      </c>
      <c r="I9" s="20" t="s">
        <v>106</v>
      </c>
      <c r="J9" s="21" t="s">
        <v>89</v>
      </c>
      <c r="K9" s="20">
        <v>0</v>
      </c>
      <c r="L9" s="24">
        <v>5</v>
      </c>
      <c r="M9" s="20">
        <f>Row_Data___FilterDatabase[[#This Row],[price]]*Row_Data___FilterDatabase[[#This Row],[Qty]]</f>
        <v>0</v>
      </c>
    </row>
    <row r="10" spans="1:13" x14ac:dyDescent="0.3">
      <c r="A10" s="16">
        <v>202308241010</v>
      </c>
      <c r="B10" s="19">
        <v>43842</v>
      </c>
      <c r="C10" s="20" t="s">
        <v>50</v>
      </c>
      <c r="D10" s="20" t="s">
        <v>84</v>
      </c>
      <c r="E10" s="20" t="s">
        <v>72</v>
      </c>
      <c r="F10" s="20">
        <v>110014</v>
      </c>
      <c r="G10" s="20" t="s">
        <v>19</v>
      </c>
      <c r="H10" s="20" t="s">
        <v>98</v>
      </c>
      <c r="I10" s="20" t="s">
        <v>104</v>
      </c>
      <c r="J10" s="21" t="s">
        <v>53</v>
      </c>
      <c r="K10" s="20">
        <v>190</v>
      </c>
      <c r="L10" s="24">
        <v>1</v>
      </c>
      <c r="M10" s="20">
        <f>Row_Data___FilterDatabase[[#This Row],[price]]*Row_Data___FilterDatabase[[#This Row],[Qty]]</f>
        <v>190</v>
      </c>
    </row>
    <row r="11" spans="1:13" x14ac:dyDescent="0.3">
      <c r="A11" s="16">
        <v>202308241011</v>
      </c>
      <c r="B11" s="19">
        <v>43843</v>
      </c>
      <c r="C11" s="20" t="s">
        <v>54</v>
      </c>
      <c r="D11" s="20" t="s">
        <v>85</v>
      </c>
      <c r="E11" s="20" t="s">
        <v>81</v>
      </c>
      <c r="F11" s="20">
        <v>560048</v>
      </c>
      <c r="G11" s="20" t="s">
        <v>91</v>
      </c>
      <c r="H11" s="20" t="s">
        <v>99</v>
      </c>
      <c r="I11" s="20" t="s">
        <v>105</v>
      </c>
      <c r="J11" s="21" t="s">
        <v>87</v>
      </c>
      <c r="K11" s="20">
        <v>4000</v>
      </c>
      <c r="L11" s="24">
        <v>6</v>
      </c>
      <c r="M11" s="20">
        <f>Row_Data___FilterDatabase[[#This Row],[price]]*Row_Data___FilterDatabase[[#This Row],[Qty]]</f>
        <v>24000</v>
      </c>
    </row>
    <row r="12" spans="1:13" x14ac:dyDescent="0.3">
      <c r="A12" s="16">
        <v>202308241012</v>
      </c>
      <c r="B12" s="19">
        <v>43844</v>
      </c>
      <c r="C12" s="20" t="s">
        <v>58</v>
      </c>
      <c r="D12" s="20" t="s">
        <v>75</v>
      </c>
      <c r="E12" s="20" t="s">
        <v>76</v>
      </c>
      <c r="F12" s="20">
        <v>110016</v>
      </c>
      <c r="G12" s="20" t="s">
        <v>59</v>
      </c>
      <c r="H12" s="20" t="s">
        <v>100</v>
      </c>
      <c r="I12" s="20" t="s">
        <v>105</v>
      </c>
      <c r="J12" s="21" t="s">
        <v>88</v>
      </c>
      <c r="K12" s="20">
        <v>1500</v>
      </c>
      <c r="L12" s="24">
        <v>6</v>
      </c>
      <c r="M12" s="20">
        <f>Row_Data___FilterDatabase[[#This Row],[price]]*Row_Data___FilterDatabase[[#This Row],[Qty]]</f>
        <v>9000</v>
      </c>
    </row>
    <row r="13" spans="1:13" x14ac:dyDescent="0.3">
      <c r="A13" s="16">
        <v>202308241013</v>
      </c>
      <c r="B13" s="19">
        <v>43845</v>
      </c>
      <c r="C13" s="20" t="s">
        <v>61</v>
      </c>
      <c r="D13" s="20" t="s">
        <v>77</v>
      </c>
      <c r="E13" s="20" t="s">
        <v>72</v>
      </c>
      <c r="F13" s="20">
        <v>110014</v>
      </c>
      <c r="G13" s="20" t="s">
        <v>91</v>
      </c>
      <c r="H13" s="20" t="s">
        <v>101</v>
      </c>
      <c r="I13" s="20" t="s">
        <v>104</v>
      </c>
      <c r="J13" s="21" t="s">
        <v>16</v>
      </c>
      <c r="K13" s="20">
        <v>210</v>
      </c>
      <c r="L13" s="24">
        <v>6</v>
      </c>
      <c r="M13" s="20">
        <f>Row_Data___FilterDatabase[[#This Row],[price]]*Row_Data___FilterDatabase[[#This Row],[Qty]]</f>
        <v>1260</v>
      </c>
    </row>
    <row r="14" spans="1:13" x14ac:dyDescent="0.3">
      <c r="A14" s="16">
        <v>202308241013.60001</v>
      </c>
      <c r="B14" s="19">
        <v>43842</v>
      </c>
      <c r="C14" s="20" t="s">
        <v>50</v>
      </c>
      <c r="D14" s="20" t="s">
        <v>84</v>
      </c>
      <c r="E14" s="20" t="s">
        <v>72</v>
      </c>
      <c r="F14" s="20">
        <v>110015</v>
      </c>
      <c r="G14" s="20" t="s">
        <v>19</v>
      </c>
      <c r="H14" s="20" t="s">
        <v>98</v>
      </c>
      <c r="I14" s="20" t="s">
        <v>104</v>
      </c>
      <c r="J14" s="21" t="s">
        <v>53</v>
      </c>
      <c r="K14" s="20">
        <v>190</v>
      </c>
      <c r="L14" s="24">
        <v>8</v>
      </c>
      <c r="M14" s="20">
        <f>Row_Data___FilterDatabase[[#This Row],[price]]*Row_Data___FilterDatabase[[#This Row],[Qty]]</f>
        <v>1520</v>
      </c>
    </row>
    <row r="15" spans="1:13" x14ac:dyDescent="0.3">
      <c r="A15" s="16">
        <v>202308241014.29999</v>
      </c>
      <c r="B15" s="19">
        <v>43843</v>
      </c>
      <c r="C15" s="20" t="s">
        <v>54</v>
      </c>
      <c r="D15" s="20" t="s">
        <v>85</v>
      </c>
      <c r="E15" s="20" t="s">
        <v>81</v>
      </c>
      <c r="F15" s="20">
        <v>560049</v>
      </c>
      <c r="G15" s="20" t="s">
        <v>91</v>
      </c>
      <c r="H15" s="20" t="s">
        <v>99</v>
      </c>
      <c r="I15" s="20" t="s">
        <v>105</v>
      </c>
      <c r="J15" s="21" t="s">
        <v>87</v>
      </c>
      <c r="K15" s="20">
        <v>4000</v>
      </c>
      <c r="L15" s="24">
        <v>9</v>
      </c>
      <c r="M15" s="20">
        <f>Row_Data___FilterDatabase[[#This Row],[price]]*Row_Data___FilterDatabase[[#This Row],[Qty]]</f>
        <v>36000</v>
      </c>
    </row>
    <row r="16" spans="1:13" x14ac:dyDescent="0.3">
      <c r="B16" s="18"/>
      <c r="C16" s="18"/>
      <c r="D16" s="18"/>
      <c r="E16" s="18"/>
      <c r="F16" s="18"/>
      <c r="G16" s="18"/>
      <c r="H16" s="18"/>
      <c r="I16" s="18"/>
      <c r="J16" s="23"/>
      <c r="K16" s="18"/>
      <c r="L16" s="25"/>
      <c r="M16" s="18"/>
    </row>
    <row r="17" spans="1:13" x14ac:dyDescent="0.3">
      <c r="B17" s="18"/>
      <c r="C17" s="18"/>
      <c r="D17" s="18"/>
      <c r="F17" s="18"/>
      <c r="G17" s="18"/>
      <c r="H17" s="18"/>
      <c r="I17" s="18"/>
      <c r="J17" s="23"/>
      <c r="K17" s="18"/>
      <c r="L17" s="25"/>
      <c r="M17" s="18"/>
    </row>
    <row r="18" spans="1:13" x14ac:dyDescent="0.3">
      <c r="A18" s="26"/>
      <c r="B18" s="27"/>
      <c r="C18" s="27"/>
      <c r="D18" s="27"/>
      <c r="E18" s="27"/>
      <c r="F18" s="27"/>
      <c r="G18" s="18"/>
      <c r="H18" s="18"/>
      <c r="I18" s="18"/>
      <c r="J18" s="23"/>
      <c r="K18" s="18"/>
      <c r="L18" s="25"/>
      <c r="M18" s="18"/>
    </row>
    <row r="19" spans="1:13" x14ac:dyDescent="0.3">
      <c r="A19" s="26"/>
      <c r="B19" s="27"/>
      <c r="C19" s="27"/>
      <c r="D19" s="27"/>
      <c r="E19" s="27"/>
      <c r="F19" s="27"/>
      <c r="G19" s="18"/>
      <c r="H19" s="18"/>
      <c r="I19" s="18"/>
      <c r="J19" s="23"/>
      <c r="K19" s="18"/>
      <c r="L19" s="25"/>
      <c r="M19" s="18"/>
    </row>
    <row r="20" spans="1:13" x14ac:dyDescent="0.3">
      <c r="A20" s="26"/>
      <c r="B20" s="27"/>
      <c r="C20" s="27"/>
      <c r="D20" s="27"/>
      <c r="E20" s="28"/>
      <c r="F20" s="29"/>
      <c r="G20" s="18"/>
      <c r="H20" s="18"/>
      <c r="I20" s="18"/>
      <c r="J20" s="23"/>
      <c r="K20" s="18"/>
      <c r="L20" s="25"/>
      <c r="M20" s="18"/>
    </row>
    <row r="21" spans="1:13" x14ac:dyDescent="0.3">
      <c r="A21" s="26"/>
      <c r="B21" s="30"/>
      <c r="C21" s="27"/>
      <c r="D21" s="27"/>
      <c r="E21" s="28"/>
      <c r="F21" s="29"/>
      <c r="G21" s="18"/>
      <c r="H21" s="18"/>
      <c r="I21" s="18"/>
      <c r="J21" s="23"/>
      <c r="K21" s="18"/>
      <c r="L21" s="25"/>
      <c r="M21" s="18"/>
    </row>
    <row r="22" spans="1:13" x14ac:dyDescent="0.3">
      <c r="A22" s="26"/>
      <c r="B22" s="30"/>
      <c r="C22" s="27"/>
      <c r="D22" s="27"/>
      <c r="E22" s="28"/>
      <c r="F22" s="29"/>
      <c r="G22" s="18"/>
      <c r="H22" s="18"/>
      <c r="I22" s="18"/>
      <c r="J22" s="23"/>
      <c r="K22" s="18"/>
      <c r="L22" s="25"/>
      <c r="M22" s="18"/>
    </row>
    <row r="23" spans="1:13" x14ac:dyDescent="0.3">
      <c r="A23" s="26"/>
      <c r="B23" s="30"/>
      <c r="C23" s="27"/>
      <c r="D23" s="27"/>
      <c r="E23" s="28"/>
      <c r="F23" s="29"/>
      <c r="G23" s="18"/>
      <c r="H23" s="18"/>
      <c r="I23" s="18"/>
      <c r="J23" s="23"/>
      <c r="K23" s="18"/>
      <c r="L23" s="25"/>
      <c r="M23" s="18"/>
    </row>
    <row r="24" spans="1:13" x14ac:dyDescent="0.3">
      <c r="A24" s="26"/>
      <c r="B24" s="30"/>
      <c r="C24" s="27"/>
      <c r="D24" s="27"/>
      <c r="E24" s="28"/>
      <c r="F24" s="29"/>
      <c r="G24" s="18"/>
      <c r="H24" s="18"/>
      <c r="I24" s="18"/>
      <c r="J24" s="23"/>
      <c r="K24" s="18"/>
      <c r="L24" s="25"/>
      <c r="M24" s="18"/>
    </row>
    <row r="25" spans="1:13" x14ac:dyDescent="0.3">
      <c r="A25" s="26"/>
      <c r="B25" s="30"/>
      <c r="C25" s="27"/>
      <c r="D25" s="27"/>
      <c r="E25" s="28"/>
      <c r="F25" s="29"/>
      <c r="G25" s="18"/>
      <c r="H25" s="18"/>
      <c r="I25" s="18"/>
      <c r="J25" s="23"/>
      <c r="K25" s="18"/>
      <c r="L25" s="25"/>
      <c r="M25" s="18"/>
    </row>
    <row r="26" spans="1:13" x14ac:dyDescent="0.3">
      <c r="A26" s="26"/>
      <c r="B26" s="30"/>
      <c r="C26" s="27"/>
      <c r="D26" s="27"/>
      <c r="E26" s="28"/>
      <c r="F26" s="29"/>
      <c r="G26" s="18"/>
      <c r="H26" s="18"/>
      <c r="I26" s="18"/>
      <c r="J26" s="23"/>
      <c r="K26" s="18"/>
      <c r="L26" s="25"/>
      <c r="M26" s="18"/>
    </row>
    <row r="27" spans="1:13" x14ac:dyDescent="0.3">
      <c r="A27" s="26"/>
      <c r="B27" s="28"/>
      <c r="C27" s="31"/>
      <c r="D27" s="31"/>
      <c r="E27" s="28"/>
      <c r="F27" s="29"/>
      <c r="G27" s="18"/>
    </row>
    <row r="28" spans="1:13" x14ac:dyDescent="0.3">
      <c r="A28" s="26"/>
      <c r="B28" s="31"/>
      <c r="C28" s="31"/>
      <c r="D28" s="31"/>
      <c r="E28" s="28"/>
      <c r="F28" s="29"/>
    </row>
    <row r="29" spans="1:13" x14ac:dyDescent="0.3">
      <c r="A29" s="26"/>
      <c r="B29" s="31"/>
      <c r="C29" s="31"/>
      <c r="D29" s="31"/>
      <c r="E29" s="28"/>
      <c r="F29" s="29"/>
    </row>
    <row r="30" spans="1:13" x14ac:dyDescent="0.3">
      <c r="A30" s="26"/>
      <c r="B30" s="31"/>
      <c r="C30" s="31"/>
      <c r="D30" s="31"/>
      <c r="E30" s="28"/>
      <c r="F30" s="29"/>
    </row>
    <row r="31" spans="1:13" x14ac:dyDescent="0.3">
      <c r="A31" s="26"/>
      <c r="B31" s="31"/>
      <c r="C31" s="31"/>
      <c r="D31" s="31"/>
      <c r="E31" s="31"/>
      <c r="F31" s="31"/>
    </row>
    <row r="32" spans="1:13" x14ac:dyDescent="0.3">
      <c r="A32" s="26"/>
      <c r="B32" s="31"/>
      <c r="C32" s="31"/>
      <c r="D32" s="31"/>
      <c r="E32" s="31"/>
      <c r="F32" s="31"/>
    </row>
    <row r="33" spans="1:6" x14ac:dyDescent="0.3">
      <c r="A33" s="26"/>
      <c r="B33" s="31"/>
      <c r="C33" s="31"/>
      <c r="D33" s="31"/>
      <c r="E33" s="31"/>
      <c r="F33" s="31"/>
    </row>
    <row r="41" spans="1:6" x14ac:dyDescent="0.3">
      <c r="A41" s="18" t="s">
        <v>108</v>
      </c>
    </row>
    <row r="42" spans="1:6" x14ac:dyDescent="0.3">
      <c r="A42" t="str">
        <f>A41</f>
        <v>shiv</v>
      </c>
    </row>
    <row r="43" spans="1:6" x14ac:dyDescent="0.3">
      <c r="A43" t="s">
        <v>109</v>
      </c>
    </row>
    <row r="44" spans="1:6" x14ac:dyDescent="0.3">
      <c r="A44" t="str">
        <f t="shared" ref="A44:A46" si="0">A43</f>
        <v>mahesh</v>
      </c>
    </row>
    <row r="45" spans="1:6" x14ac:dyDescent="0.3">
      <c r="A45" t="str">
        <f t="shared" si="0"/>
        <v>mahesh</v>
      </c>
    </row>
    <row r="46" spans="1:6" x14ac:dyDescent="0.3">
      <c r="A46" t="str">
        <f t="shared" si="0"/>
        <v>mahesh</v>
      </c>
    </row>
    <row r="47" spans="1:6" x14ac:dyDescent="0.3">
      <c r="A47" t="s">
        <v>110</v>
      </c>
    </row>
    <row r="48" spans="1:6" x14ac:dyDescent="0.3">
      <c r="A48" t="str">
        <f>A47</f>
        <v>sankar</v>
      </c>
    </row>
    <row r="49" spans="1:1" x14ac:dyDescent="0.3">
      <c r="A49" t="s">
        <v>108</v>
      </c>
    </row>
    <row r="50" spans="1:1" x14ac:dyDescent="0.3">
      <c r="A50" t="str">
        <f>A49</f>
        <v>shiv</v>
      </c>
    </row>
    <row r="51" spans="1:1" x14ac:dyDescent="0.3">
      <c r="A51" t="s">
        <v>111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zoomScale="62" zoomScaleNormal="85" workbookViewId="0">
      <selection activeCell="E25" sqref="E25"/>
    </sheetView>
  </sheetViews>
  <sheetFormatPr defaultRowHeight="14.4" x14ac:dyDescent="0.3"/>
  <cols>
    <col min="1" max="1" width="4.21875" customWidth="1"/>
    <col min="2" max="2" width="14.109375" style="9" bestFit="1" customWidth="1"/>
    <col min="3" max="3" width="12.88671875" bestFit="1" customWidth="1"/>
    <col min="4" max="4" width="9.6640625" bestFit="1" customWidth="1"/>
    <col min="5" max="5" width="54.44140625" style="13" bestFit="1" customWidth="1"/>
    <col min="6" max="6" width="4.109375" style="10" customWidth="1"/>
    <col min="7" max="7" width="7.88671875" style="10" bestFit="1" customWidth="1"/>
    <col min="8" max="8" width="9.109375" bestFit="1" customWidth="1"/>
    <col min="9" max="9" width="13.88671875" bestFit="1" customWidth="1"/>
    <col min="10" max="10" width="10.88671875" bestFit="1" customWidth="1"/>
    <col min="11" max="11" width="13" bestFit="1" customWidth="1"/>
    <col min="12" max="12" width="7.5546875" bestFit="1" customWidth="1"/>
    <col min="13" max="13" width="6.33203125" bestFit="1" customWidth="1"/>
    <col min="14" max="14" width="11.33203125" style="1" bestFit="1" customWidth="1"/>
  </cols>
  <sheetData>
    <row r="2" spans="2:14" x14ac:dyDescent="0.3">
      <c r="B2" s="3" t="s">
        <v>0</v>
      </c>
      <c r="C2" s="2" t="s">
        <v>1</v>
      </c>
      <c r="D2" s="2" t="s">
        <v>2</v>
      </c>
      <c r="E2" s="14" t="s">
        <v>3</v>
      </c>
      <c r="F2" s="11" t="s">
        <v>65</v>
      </c>
      <c r="G2" s="11" t="s">
        <v>66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3" t="s">
        <v>9</v>
      </c>
      <c r="N2" s="4" t="s">
        <v>10</v>
      </c>
    </row>
    <row r="3" spans="2:14" x14ac:dyDescent="0.3">
      <c r="B3" s="7">
        <v>202308241001</v>
      </c>
      <c r="C3" s="6">
        <v>43831</v>
      </c>
      <c r="D3" s="5" t="s">
        <v>11</v>
      </c>
      <c r="E3" s="15" t="s">
        <v>12</v>
      </c>
      <c r="F3" s="12"/>
      <c r="G3" s="12"/>
      <c r="H3" s="5" t="s">
        <v>13</v>
      </c>
      <c r="I3" s="5" t="s">
        <v>14</v>
      </c>
      <c r="J3" s="5" t="s">
        <v>15</v>
      </c>
      <c r="K3" s="5" t="s">
        <v>16</v>
      </c>
      <c r="L3" s="7">
        <v>210</v>
      </c>
      <c r="M3" s="7">
        <v>45</v>
      </c>
      <c r="N3" s="8">
        <f>L3*M3</f>
        <v>9450</v>
      </c>
    </row>
    <row r="4" spans="2:14" ht="43.2" x14ac:dyDescent="0.3">
      <c r="B4" s="7">
        <v>202308241002</v>
      </c>
      <c r="C4" s="6">
        <v>43832</v>
      </c>
      <c r="D4" s="5" t="s">
        <v>17</v>
      </c>
      <c r="E4" s="15" t="s">
        <v>18</v>
      </c>
      <c r="F4" s="12"/>
      <c r="G4" s="12"/>
      <c r="H4" s="5" t="s">
        <v>19</v>
      </c>
      <c r="I4" s="5" t="s">
        <v>20</v>
      </c>
      <c r="J4" s="5" t="s">
        <v>21</v>
      </c>
      <c r="K4" s="5" t="s">
        <v>22</v>
      </c>
      <c r="L4" s="7">
        <v>4000</v>
      </c>
      <c r="M4" s="7">
        <v>3</v>
      </c>
      <c r="N4" s="8">
        <f t="shared" ref="N4:N16" si="0">L4*M4</f>
        <v>12000</v>
      </c>
    </row>
    <row r="5" spans="2:14" ht="28.8" x14ac:dyDescent="0.3">
      <c r="B5" s="7">
        <v>202308241003</v>
      </c>
      <c r="C5" s="6">
        <v>43833</v>
      </c>
      <c r="D5" s="5" t="s">
        <v>23</v>
      </c>
      <c r="E5" s="15" t="s">
        <v>24</v>
      </c>
      <c r="F5" s="12"/>
      <c r="G5" s="12"/>
      <c r="H5" s="5" t="s">
        <v>25</v>
      </c>
      <c r="I5" s="5" t="s">
        <v>26</v>
      </c>
      <c r="J5" s="5" t="s">
        <v>27</v>
      </c>
      <c r="K5" s="5" t="s">
        <v>28</v>
      </c>
      <c r="L5" s="7">
        <v>3200</v>
      </c>
      <c r="M5" s="7">
        <v>5</v>
      </c>
      <c r="N5" s="8">
        <f t="shared" si="0"/>
        <v>16000</v>
      </c>
    </row>
    <row r="6" spans="2:14" ht="28.8" x14ac:dyDescent="0.3">
      <c r="B6" s="7">
        <v>202308241004</v>
      </c>
      <c r="C6" s="6">
        <v>43836</v>
      </c>
      <c r="D6" s="5" t="s">
        <v>29</v>
      </c>
      <c r="E6" s="15" t="s">
        <v>73</v>
      </c>
      <c r="F6" s="12"/>
      <c r="G6" s="12"/>
      <c r="H6" s="5"/>
      <c r="I6" s="5" t="s">
        <v>30</v>
      </c>
      <c r="J6" s="5" t="s">
        <v>31</v>
      </c>
      <c r="K6" s="5" t="s">
        <v>32</v>
      </c>
      <c r="L6" s="7" t="s">
        <v>33</v>
      </c>
      <c r="M6" s="7">
        <v>1</v>
      </c>
      <c r="N6" s="8" t="e">
        <f t="shared" si="0"/>
        <v>#VALUE!</v>
      </c>
    </row>
    <row r="7" spans="2:14" ht="28.8" x14ac:dyDescent="0.3">
      <c r="B7" s="7">
        <v>202308241005</v>
      </c>
      <c r="C7" s="6">
        <v>43837</v>
      </c>
      <c r="D7" s="5" t="s">
        <v>34</v>
      </c>
      <c r="E7" s="15" t="s">
        <v>35</v>
      </c>
      <c r="F7" s="12"/>
      <c r="G7" s="12"/>
      <c r="H7" s="5"/>
      <c r="I7" s="5" t="s">
        <v>36</v>
      </c>
      <c r="J7" s="5" t="s">
        <v>37</v>
      </c>
      <c r="K7" s="5" t="s">
        <v>38</v>
      </c>
      <c r="L7" s="7">
        <v>1500</v>
      </c>
      <c r="M7" s="7">
        <v>3</v>
      </c>
      <c r="N7" s="8">
        <f t="shared" si="0"/>
        <v>4500</v>
      </c>
    </row>
    <row r="8" spans="2:14" x14ac:dyDescent="0.3">
      <c r="B8" s="7">
        <v>202308241007</v>
      </c>
      <c r="C8" s="6">
        <v>43839</v>
      </c>
      <c r="D8" s="5" t="s">
        <v>39</v>
      </c>
      <c r="E8" s="15" t="s">
        <v>40</v>
      </c>
      <c r="F8" s="12"/>
      <c r="G8" s="12"/>
      <c r="H8" s="5" t="s">
        <v>13</v>
      </c>
      <c r="I8" s="5" t="s">
        <v>41</v>
      </c>
      <c r="J8" s="5" t="s">
        <v>15</v>
      </c>
      <c r="K8" s="5" t="s">
        <v>42</v>
      </c>
      <c r="L8" s="7">
        <v>4000</v>
      </c>
      <c r="M8" s="7">
        <v>4</v>
      </c>
      <c r="N8" s="8">
        <f t="shared" si="0"/>
        <v>16000</v>
      </c>
    </row>
    <row r="9" spans="2:14" ht="28.8" x14ac:dyDescent="0.3">
      <c r="B9" s="7">
        <v>202308241008</v>
      </c>
      <c r="C9" s="6">
        <v>43840</v>
      </c>
      <c r="D9" s="5" t="s">
        <v>43</v>
      </c>
      <c r="E9" s="15" t="s">
        <v>44</v>
      </c>
      <c r="F9" s="12"/>
      <c r="G9" s="12"/>
      <c r="H9" s="5" t="s">
        <v>19</v>
      </c>
      <c r="I9" s="5" t="s">
        <v>45</v>
      </c>
      <c r="J9" s="5" t="s">
        <v>15</v>
      </c>
      <c r="K9" s="5" t="s">
        <v>28</v>
      </c>
      <c r="L9" s="7">
        <v>3200</v>
      </c>
      <c r="M9" s="7">
        <v>1</v>
      </c>
      <c r="N9" s="8">
        <f t="shared" si="0"/>
        <v>3200</v>
      </c>
    </row>
    <row r="10" spans="2:14" x14ac:dyDescent="0.3">
      <c r="B10" s="7">
        <v>202308241009</v>
      </c>
      <c r="C10" s="6">
        <v>43841</v>
      </c>
      <c r="D10" s="5" t="s">
        <v>46</v>
      </c>
      <c r="E10" s="15" t="s">
        <v>47</v>
      </c>
      <c r="F10" s="12"/>
      <c r="G10" s="12"/>
      <c r="H10" s="5" t="s">
        <v>25</v>
      </c>
      <c r="I10" s="5" t="s">
        <v>48</v>
      </c>
      <c r="J10" s="5" t="s">
        <v>15</v>
      </c>
      <c r="K10" s="5" t="s">
        <v>49</v>
      </c>
      <c r="L10" s="7" t="s">
        <v>33</v>
      </c>
      <c r="M10" s="7">
        <v>5</v>
      </c>
      <c r="N10" s="8" t="e">
        <f t="shared" si="0"/>
        <v>#VALUE!</v>
      </c>
    </row>
    <row r="11" spans="2:14" ht="28.8" x14ac:dyDescent="0.3">
      <c r="B11" s="7">
        <v>202308241010</v>
      </c>
      <c r="C11" s="6">
        <v>43842</v>
      </c>
      <c r="D11" s="5" t="s">
        <v>50</v>
      </c>
      <c r="E11" s="15" t="s">
        <v>51</v>
      </c>
      <c r="F11" s="12"/>
      <c r="G11" s="12"/>
      <c r="H11" s="5" t="s">
        <v>19</v>
      </c>
      <c r="I11" s="5" t="s">
        <v>52</v>
      </c>
      <c r="J11" s="5" t="s">
        <v>15</v>
      </c>
      <c r="K11" s="5" t="s">
        <v>53</v>
      </c>
      <c r="L11" s="7">
        <v>190</v>
      </c>
      <c r="M11" s="7">
        <v>1</v>
      </c>
      <c r="N11" s="8">
        <f t="shared" si="0"/>
        <v>190</v>
      </c>
    </row>
    <row r="12" spans="2:14" ht="28.8" x14ac:dyDescent="0.3">
      <c r="B12" s="7">
        <v>202308241011</v>
      </c>
      <c r="C12" s="6">
        <v>43843</v>
      </c>
      <c r="D12" s="5" t="s">
        <v>54</v>
      </c>
      <c r="E12" s="15" t="s">
        <v>55</v>
      </c>
      <c r="F12" s="12"/>
      <c r="G12" s="12"/>
      <c r="H12" s="5"/>
      <c r="I12" s="5" t="s">
        <v>56</v>
      </c>
      <c r="J12" s="5" t="s">
        <v>15</v>
      </c>
      <c r="K12" s="5" t="s">
        <v>57</v>
      </c>
      <c r="L12" s="7">
        <v>4000</v>
      </c>
      <c r="M12" s="7">
        <v>6</v>
      </c>
      <c r="N12" s="8">
        <f t="shared" si="0"/>
        <v>24000</v>
      </c>
    </row>
    <row r="13" spans="2:14" ht="43.2" x14ac:dyDescent="0.3">
      <c r="B13" s="7">
        <v>202308241012</v>
      </c>
      <c r="C13" s="6">
        <v>43844</v>
      </c>
      <c r="D13" s="5" t="s">
        <v>58</v>
      </c>
      <c r="E13" s="15" t="s">
        <v>18</v>
      </c>
      <c r="F13" s="12"/>
      <c r="G13" s="12"/>
      <c r="H13" s="5" t="s">
        <v>59</v>
      </c>
      <c r="I13" s="5" t="s">
        <v>60</v>
      </c>
      <c r="J13" s="5" t="s">
        <v>15</v>
      </c>
      <c r="K13" s="5" t="s">
        <v>38</v>
      </c>
      <c r="L13" s="7" t="s">
        <v>33</v>
      </c>
      <c r="M13" s="7">
        <v>6</v>
      </c>
      <c r="N13" s="8" t="e">
        <f t="shared" si="0"/>
        <v>#VALUE!</v>
      </c>
    </row>
    <row r="14" spans="2:14" ht="28.8" x14ac:dyDescent="0.3">
      <c r="B14" s="7">
        <v>202308241013</v>
      </c>
      <c r="C14" s="6">
        <v>43845</v>
      </c>
      <c r="D14" s="5" t="s">
        <v>61</v>
      </c>
      <c r="E14" s="15" t="s">
        <v>24</v>
      </c>
      <c r="F14" s="12"/>
      <c r="G14" s="12"/>
      <c r="H14" s="5"/>
      <c r="I14" s="5" t="s">
        <v>62</v>
      </c>
      <c r="J14" s="5" t="s">
        <v>15</v>
      </c>
      <c r="K14" s="5" t="s">
        <v>16</v>
      </c>
      <c r="L14" s="7">
        <v>210</v>
      </c>
      <c r="M14" s="7">
        <v>6</v>
      </c>
      <c r="N14" s="8">
        <f t="shared" si="0"/>
        <v>1260</v>
      </c>
    </row>
    <row r="15" spans="2:14" ht="28.8" x14ac:dyDescent="0.3">
      <c r="B15" s="7">
        <v>202308241013.60001</v>
      </c>
      <c r="C15" s="6">
        <v>43842</v>
      </c>
      <c r="D15" s="5" t="s">
        <v>50</v>
      </c>
      <c r="E15" s="15" t="s">
        <v>63</v>
      </c>
      <c r="F15" s="12"/>
      <c r="G15" s="12"/>
      <c r="H15" s="5" t="s">
        <v>19</v>
      </c>
      <c r="I15" s="5" t="s">
        <v>52</v>
      </c>
      <c r="J15" s="5" t="s">
        <v>15</v>
      </c>
      <c r="K15" s="5" t="s">
        <v>53</v>
      </c>
      <c r="L15" s="7">
        <v>7810</v>
      </c>
      <c r="M15" s="7">
        <v>7.75</v>
      </c>
      <c r="N15" s="8">
        <f t="shared" si="0"/>
        <v>60527.5</v>
      </c>
    </row>
    <row r="16" spans="2:14" ht="28.8" x14ac:dyDescent="0.3">
      <c r="B16" s="7">
        <v>202308241014.29999</v>
      </c>
      <c r="C16" s="6">
        <v>43843</v>
      </c>
      <c r="D16" s="5" t="s">
        <v>54</v>
      </c>
      <c r="E16" s="15" t="s">
        <v>64</v>
      </c>
      <c r="F16" s="12"/>
      <c r="G16" s="12"/>
      <c r="H16" s="5"/>
      <c r="I16" s="5" t="s">
        <v>56</v>
      </c>
      <c r="J16" s="5" t="s">
        <v>15</v>
      </c>
      <c r="K16" s="5" t="s">
        <v>57</v>
      </c>
      <c r="L16" s="7">
        <v>11620</v>
      </c>
      <c r="M16" s="7">
        <v>8.75</v>
      </c>
      <c r="N16" s="8">
        <f t="shared" si="0"/>
        <v>101675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3 1 3 3 f c 9 0 - b c e 0 - 4 c 7 1 - b 2 9 5 - 8 c 7 c 5 1 a c 4 6 b f "   x m l n s = " h t t p : / / s c h e m a s . m i c r o s o f t . c o m / D a t a M a s h u p " > A A A A A O c E A A B Q S w M E F A A C A A g A E 4 k P W W 9 c 9 p O r A A A A + g A A A B I A H A B D b 2 5 m a W c v U G F j a 2 F n Z S 5 4 b W w g o h g A K K A U A A A A A A A A A A A A A A A A A A A A A A A A A A A A h Y / P C o J A G M R f R f b u t 3 9 E K / l c D 5 2 C j C C I r r J t u q R r 6 J q + W 4 c e q V c o K K N b t 5 l h f j D z u N 0 x H e v K u + q 2 M 4 1 N C A d G P G 1 V c z S 2 S E j v T v 6 c p B K 3 u T r n h f Z e Z d v F Y 2 c S U j p 3 i S k d h g G G A J q 2 o I I x T g / Z e q d K X e e + s Z 3 L r d L k S x 3 / U 0 T i / j 1 G C o g E h E I I m D G O d I o x M 3 b S H E I I x C I C h v Q n x m V f u b 7 V U l t / t U E 6 W a S f H / I J U E s D B B Q A A g A I A B O J D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i Q 9 Z W / O T z d o B A A C v B A A A E w A c A E Z v c m 1 1 b G F z L 1 N l Y 3 R p b 2 4 x L m 0 g o h g A K K A U A A A A A A A A A A A A A A A A A A A A A A A A A A A A h V J d b 5 s w F H 2 P l P / g 0 o c S i S J l n f Z S 5 S E l n d a X b Q 3 R 9 h B F l Y H b 1 K q x I 3 9 s R V H + e y 8 G i h v S D S F h z r k + 5 3 5 p y A 2 T g q T N d 3 o 9 H o 1 H + o k q K M h 5 c L G U f 8 m C G n p x 9 v C V c Q O q / s m o h o D M C A c z H h F 8 U m l V D o j c v u T A 4 8 Q q B c L 8 l u o 5 k / I 5 n O z X 3 2 k J s 3 / J b Q 7 r R A q D 1 z Z R I 3 o e / F S y l A Y T + Q a 0 A K V r z x X N O M Q t 0 + J h 4 x + R d Y v P O U 9 z y q n S M 6 M s b C Z v k s k T F V t U X F U 7 6 O V W i g r 9 K F W Z S G 5 L U Z M 6 P O E f 7 f f B D 4 V H w o o g I g b j i L B l B u o Q k Y 7 C k q A j C z w 7 K r H a k L t F h x t 4 M Q 6 f F 4 U C r Q d 4 z k z V g V R U D t s x k c s C j u E l b H F w A w X n W L d 9 y G B S W 6 m q A Y H 1 F j Y 3 J 3 C W D 2 z v + w S 9 F s x L a Y X x Y w 9 9 8 5 e w 4 z T H f v 6 i 3 H r t b 3 G H h k c z i g L 3 t i H q X W z U 9 8 9 z S X e c G d J M k m Q V W Q B n J c N d 6 w 1 d S B M R D t K K i D c V F 4 l 3 m y s r 7 M h N 9 S Y Y B p c Y c m 9 x R 1 J T o W 6 i / 0 y 8 q c Z T T y z + 5 P 9 c + R n 7 B U / / u 5 U f 1 1 e v p 2 9 9 c t V c H q e Z K 2 T u h P n y O a 6 9 3 k 9 O 4 C Y V r a v 2 R 1 c T L R w e l + I n 5 M q v 1 z o O B q b d a i N 1 m I x H T H z k e / 0 K U E s B A i 0 A F A A C A A g A E 4 k P W W 9 c 9 p O r A A A A + g A A A B I A A A A A A A A A A A A A A A A A A A A A A E N v b m Z p Z y 9 Q Y W N r Y W d l L n h t b F B L A Q I t A B Q A A g A I A B O J D 1 k P y u m r p A A A A O k A A A A T A A A A A A A A A A A A A A A A A P c A A A B b Q 2 9 u d G V u d F 9 U e X B l c 1 0 u e G 1 s U E s B A i 0 A F A A C A A g A E 4 k P W V v z k 8 3 a A Q A A r w Q A A B M A A A A A A A A A A A A A A A A A 6 A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Y A A A A A A A C c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1 J v d y U y M E R h d G E n I V 9 G a W x 0 Z X J E Y X R h Y m F z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3 d f R G F 0 Y V 9 f X 0 Z p b H R l c k R h d G F i Y X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z I i A v P j x F b n R y e S B U e X B l P S J G a W x s T G F z d F V w Z G F 0 Z W Q i I F Z h b H V l P S J k M j A y N C 0 w O C 0 x N F Q x M D o z M j o 1 M C 4 x M T Q 0 N D g y W i I g L z 4 8 R W 5 0 c n k g V H l w Z T 0 i R m l s b E N v b H V t b l R 5 c G V z I i B W Y W x 1 Z T 0 i c 0 J R a 0 d C Z 1 l E Q U F B R 0 J n W U d B Q V V B I i A v P j x F b n R y e S B U e X B l P S J G a W x s Q 2 9 s d W 1 u T m F t Z X M i I F Z h b H V l P S J z W y Z x d W 9 0 O 0 9 y Z G V y I G l k J n F 1 b 3 Q 7 L C Z x d W 9 0 O 0 9 y Z G V y I E R h d G U m c X V v d D s s J n F 1 b 3 Q 7 Q 3 V z d C B J R C Z x d W 9 0 O y w m c X V v d D t B Z G R y Z X N z L j E m c X V v d D s s J n F 1 b 3 Q 7 Y 2 l 0 e S 4 m c X V v d D s s J n F 1 b 3 Q 7 c G l u Y 2 9 k Z S 4 m c X V v d D s s J n F 1 b 3 Q 7 Y 2 l 0 e S Z x d W 9 0 O y w m c X V v d D t w a W 5 j b 2 R l J n F 1 b 3 Q 7 L C Z x d W 9 0 O 1 J l Z 2 l v b i Z x d W 9 0 O y w m c X V v d D t D d X N 0 I E 5 h b W U m c X V v d D s s J n F 1 b 3 Q 7 Q 2 F 0 Z W d v c n k m c X V v d D s s J n F 1 b 3 Q 7 U H J v Z H V j d C Z x d W 9 0 O y w m c X V v d D t Q c m l j Z S Z x d W 9 0 O y w m c X V v d D t R d H k m c X V v d D s s J n F 1 b 3 Q 7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x 1 M D A y N 1 J v d y B E Y X R h X H U w M D I 3 I V 9 G a W x 0 Z X J E Y X R h Y m F z Z S 9 D a G F u Z 2 V k I F R 5 c G U u e 0 9 y Z G V y I G l k L D B 9 J n F 1 b 3 Q 7 L C Z x d W 9 0 O 1 N l Y 3 R p b 2 4 x L 1 x 1 M D A y N 1 J v d y B E Y X R h X H U w M D I 3 I V 9 G a W x 0 Z X J E Y X R h Y m F z Z S 9 D a G F u Z 2 V k I F R 5 c G U u e 0 9 y Z G V y I E R h d G U s M X 0 m c X V v d D s s J n F 1 b 3 Q 7 U 2 V j d G l v b j E v X H U w M D I 3 U m 9 3 I E R h d G F c d T A w M j c h X 0 Z p b H R l c k R h d G F i Y X N l L 0 N o Y W 5 n Z W Q g V H l w Z S 5 7 Q 3 V z d C B J R C w y f S Z x d W 9 0 O y w m c X V v d D t T Z W N 0 a W 9 u M S 9 c d T A w M j d S b 3 c g R G F 0 Y V x 1 M D A y N y F f R m l s d G V y R G F 0 Y W J h c 2 U v Q 2 h h b m d l Z C B U e X B l M S 5 7 Q W R k c m V z c y 4 x L D N 9 J n F 1 b 3 Q 7 L C Z x d W 9 0 O 1 N l Y 3 R p b 2 4 x L 1 x 1 M D A y N 1 J v d y B E Y X R h X H U w M D I 3 I V 9 G a W x 0 Z X J E Y X R h Y m F z Z S 9 D a G F u Z 2 V k I F R 5 c G U x L n t B Z G R y Z X N z L j I s N H 0 m c X V v d D s s J n F 1 b 3 Q 7 U 2 V j d G l v b j E v X H U w M D I 3 U m 9 3 I E R h d G F c d T A w M j c h X 0 Z p b H R l c k R h d G F i Y X N l L 0 N o Y W 5 n Z W Q g V H l w Z T E u e 0 F k Z H J l c 3 M u M y w 1 f S Z x d W 9 0 O y w m c X V v d D t T Z W N 0 a W 9 u M S 9 c d T A w M j d S b 3 c g R G F 0 Y V x 1 M D A y N y F f R m l s d G V y R G F 0 Y W J h c 2 U v Q 2 h h b m d l Z C B U e X B l L n t j a X R 5 L D R 9 J n F 1 b 3 Q 7 L C Z x d W 9 0 O 1 N l Y 3 R p b 2 4 x L 1 x 1 M D A y N 1 J v d y B E Y X R h X H U w M D I 3 I V 9 G a W x 0 Z X J E Y X R h Y m F z Z S 9 D a G F u Z 2 V k I F R 5 c G U u e 3 B p b m N v Z G U s N X 0 m c X V v d D s s J n F 1 b 3 Q 7 U 2 V j d G l v b j E v X H U w M D I 3 U m 9 3 I E R h d G F c d T A w M j c h X 0 Z p b H R l c k R h d G F i Y X N l L 0 N o Y W 5 n Z W Q g V H l w Z S 5 7 U m V n a W 9 u L D Z 9 J n F 1 b 3 Q 7 L C Z x d W 9 0 O 1 N l Y 3 R p b 2 4 x L 1 x 1 M D A y N 1 J v d y B E Y X R h X H U w M D I 3 I V 9 G a W x 0 Z X J E Y X R h Y m F z Z S 9 D a G F u Z 2 V k I F R 5 c G U u e 0 N 1 c 3 Q g T m F t Z S w 3 f S Z x d W 9 0 O y w m c X V v d D t T Z W N 0 a W 9 u M S 9 c d T A w M j d S b 3 c g R G F 0 Y V x 1 M D A y N y F f R m l s d G V y R G F 0 Y W J h c 2 U v Q 2 h h b m d l Z C B U e X B l L n t D Y X R l Z 2 9 y e S w 4 f S Z x d W 9 0 O y w m c X V v d D t T Z W N 0 a W 9 u M S 9 c d T A w M j d S b 3 c g R G F 0 Y V x 1 M D A y N y F f R m l s d G V y R G F 0 Y W J h c 2 U v Q 2 h h b m d l Z C B U e X B l L n t Q c m 9 k d W N 0 L D l 9 J n F 1 b 3 Q 7 L C Z x d W 9 0 O 1 N l Y 3 R p b 2 4 x L 1 x 1 M D A y N 1 J v d y B E Y X R h X H U w M D I 3 I V 9 G a W x 0 Z X J E Y X R h Y m F z Z S 9 D a G F u Z 2 V k I F R 5 c G U u e 1 B y a W N l L D E w f S Z x d W 9 0 O y w m c X V v d D t T Z W N 0 a W 9 u M S 9 c d T A w M j d S b 3 c g R G F 0 Y V x 1 M D A y N y F f R m l s d G V y R G F 0 Y W J h c 2 U v Q 2 h h b m d l Z C B U e X B l L n t R d H k s M T F 9 J n F 1 b 3 Q 7 L C Z x d W 9 0 O 1 N l Y 3 R p b 2 4 x L 1 x 1 M D A y N 1 J v d y B E Y X R h X H U w M D I 3 I V 9 G a W x 0 Z X J E Y X R h Y m F z Z S 9 D a G F u Z 2 V k I F R 5 c G U u e 0 F t b 3 V u d C w x M n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x 1 M D A y N 1 J v d y B E Y X R h X H U w M D I 3 I V 9 G a W x 0 Z X J E Y X R h Y m F z Z S 9 D a G F u Z 2 V k I F R 5 c G U u e 0 9 y Z G V y I G l k L D B 9 J n F 1 b 3 Q 7 L C Z x d W 9 0 O 1 N l Y 3 R p b 2 4 x L 1 x 1 M D A y N 1 J v d y B E Y X R h X H U w M D I 3 I V 9 G a W x 0 Z X J E Y X R h Y m F z Z S 9 D a G F u Z 2 V k I F R 5 c G U u e 0 9 y Z G V y I E R h d G U s M X 0 m c X V v d D s s J n F 1 b 3 Q 7 U 2 V j d G l v b j E v X H U w M D I 3 U m 9 3 I E R h d G F c d T A w M j c h X 0 Z p b H R l c k R h d G F i Y X N l L 0 N o Y W 5 n Z W Q g V H l w Z S 5 7 Q 3 V z d C B J R C w y f S Z x d W 9 0 O y w m c X V v d D t T Z W N 0 a W 9 u M S 9 c d T A w M j d S b 3 c g R G F 0 Y V x 1 M D A y N y F f R m l s d G V y R G F 0 Y W J h c 2 U v Q 2 h h b m d l Z C B U e X B l M S 5 7 Q W R k c m V z c y 4 x L D N 9 J n F 1 b 3 Q 7 L C Z x d W 9 0 O 1 N l Y 3 R p b 2 4 x L 1 x 1 M D A y N 1 J v d y B E Y X R h X H U w M D I 3 I V 9 G a W x 0 Z X J E Y X R h Y m F z Z S 9 D a G F u Z 2 V k I F R 5 c G U x L n t B Z G R y Z X N z L j I s N H 0 m c X V v d D s s J n F 1 b 3 Q 7 U 2 V j d G l v b j E v X H U w M D I 3 U m 9 3 I E R h d G F c d T A w M j c h X 0 Z p b H R l c k R h d G F i Y X N l L 0 N o Y W 5 n Z W Q g V H l w Z T E u e 0 F k Z H J l c 3 M u M y w 1 f S Z x d W 9 0 O y w m c X V v d D t T Z W N 0 a W 9 u M S 9 c d T A w M j d S b 3 c g R G F 0 Y V x 1 M D A y N y F f R m l s d G V y R G F 0 Y W J h c 2 U v Q 2 h h b m d l Z C B U e X B l L n t j a X R 5 L D R 9 J n F 1 b 3 Q 7 L C Z x d W 9 0 O 1 N l Y 3 R p b 2 4 x L 1 x 1 M D A y N 1 J v d y B E Y X R h X H U w M D I 3 I V 9 G a W x 0 Z X J E Y X R h Y m F z Z S 9 D a G F u Z 2 V k I F R 5 c G U u e 3 B p b m N v Z G U s N X 0 m c X V v d D s s J n F 1 b 3 Q 7 U 2 V j d G l v b j E v X H U w M D I 3 U m 9 3 I E R h d G F c d T A w M j c h X 0 Z p b H R l c k R h d G F i Y X N l L 0 N o Y W 5 n Z W Q g V H l w Z S 5 7 U m V n a W 9 u L D Z 9 J n F 1 b 3 Q 7 L C Z x d W 9 0 O 1 N l Y 3 R p b 2 4 x L 1 x 1 M D A y N 1 J v d y B E Y X R h X H U w M D I 3 I V 9 G a W x 0 Z X J E Y X R h Y m F z Z S 9 D a G F u Z 2 V k I F R 5 c G U u e 0 N 1 c 3 Q g T m F t Z S w 3 f S Z x d W 9 0 O y w m c X V v d D t T Z W N 0 a W 9 u M S 9 c d T A w M j d S b 3 c g R G F 0 Y V x 1 M D A y N y F f R m l s d G V y R G F 0 Y W J h c 2 U v Q 2 h h b m d l Z C B U e X B l L n t D Y X R l Z 2 9 y e S w 4 f S Z x d W 9 0 O y w m c X V v d D t T Z W N 0 a W 9 u M S 9 c d T A w M j d S b 3 c g R G F 0 Y V x 1 M D A y N y F f R m l s d G V y R G F 0 Y W J h c 2 U v Q 2 h h b m d l Z C B U e X B l L n t Q c m 9 k d W N 0 L D l 9 J n F 1 b 3 Q 7 L C Z x d W 9 0 O 1 N l Y 3 R p b 2 4 x L 1 x 1 M D A y N 1 J v d y B E Y X R h X H U w M D I 3 I V 9 G a W x 0 Z X J E Y X R h Y m F z Z S 9 D a G F u Z 2 V k I F R 5 c G U u e 1 B y a W N l L D E w f S Z x d W 9 0 O y w m c X V v d D t T Z W N 0 a W 9 u M S 9 c d T A w M j d S b 3 c g R G F 0 Y V x 1 M D A y N y F f R m l s d G V y R G F 0 Y W J h c 2 U v Q 2 h h b m d l Z C B U e X B l L n t R d H k s M T F 9 J n F 1 b 3 Q 7 L C Z x d W 9 0 O 1 N l Y 3 R p b 2 4 x L 1 x 1 M D A y N 1 J v d y B E Y X R h X H U w M D I 3 I V 9 G a W x 0 Z X J E Y X R h Y m F z Z S 9 D a G F u Z 2 V k I F R 5 c G U u e 0 F t b 3 V u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d S b 3 c l M j B E Y X R h J y F f R m l s d G V y R G F 0 Y W J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1 J v d y U y M E R h d G E n I V 9 G a W x 0 Z X J E Y X R h Y m F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n U m 9 3 J T I w R G F 0 Y S c h X 0 Z p b H R l c k R h d G F i Y X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1 J v d y U y M E R h d G E n I V 9 G a W x 0 Z X J E Y X R h Y m F z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1 J v d y U y M E R h d G E n I V 9 G a W x 0 Z X J E Y X R h Y m F z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1 J v d y U y M E R h d G E n I V 9 G a W x 0 Z X J E Y X R h Y m F z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n U m 9 3 J T I w R G F 0 Y S c h X 0 Z p b H R l c k R h d G F i Y X N l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+ v k b F A c V R B j G G 6 r Y X q E V o A A A A A A g A A A A A A E G Y A A A A B A A A g A A A A S I h t K 6 L Y g E o c Y r u H M 2 W 0 3 k 5 C 7 6 u 8 N p M q / q q j G 1 Y Z Y P A A A A A A D o A A A A A C A A A g A A A A m y k 6 R C U B 1 6 j M 0 n C / E U f d x l 3 E k e S 7 A S u l 5 W e m J U C U J G l Q A A A A m R z v N e W 3 M F s d j q P E T V h S 2 4 Y 3 C n t 8 Z T D P W d y W D w k F g C / t g b k 2 w 2 r A T 9 k L 9 W b 9 x 9 U 7 8 V P G 5 A 1 F i e k O y T 1 / T t n p h H u V R q u E Y Z L W W e 8 / 1 / G C 9 i N A A A A A 6 F V r B C t S 7 O k H Q i + 7 o q G / E 1 h a R 8 D Q L b e I H J k V P S 6 Z Q g o k Y c 8 k Z 7 U e i b p h V / v 0 q 7 m s u O 4 7 z / I x Q t s B w C Y F 6 U t + V Q = = < / D a t a M a s h u p > 
</file>

<file path=customXml/itemProps1.xml><?xml version="1.0" encoding="utf-8"?>
<ds:datastoreItem xmlns:ds="http://schemas.openxmlformats.org/officeDocument/2006/customXml" ds:itemID="{FDB14554-2B63-4E13-80C6-362CB27353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Row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prade</cp:lastModifiedBy>
  <dcterms:created xsi:type="dcterms:W3CDTF">2023-08-26T08:14:57Z</dcterms:created>
  <dcterms:modified xsi:type="dcterms:W3CDTF">2024-08-15T12:29:27Z</dcterms:modified>
</cp:coreProperties>
</file>