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0" i="1"/>
  <c r="F22"/>
  <c r="E25"/>
  <c r="E24"/>
  <c r="E20"/>
  <c r="E19"/>
  <c r="E18"/>
  <c r="D20"/>
  <c r="D19"/>
  <c r="D18"/>
  <c r="D33"/>
  <c r="F32"/>
  <c r="D31"/>
  <c r="D30"/>
  <c r="D29"/>
  <c r="D28"/>
  <c r="C28"/>
  <c r="C26"/>
  <c r="C25"/>
  <c r="C24"/>
  <c r="C20"/>
  <c r="C19"/>
  <c r="C18"/>
</calcChain>
</file>

<file path=xl/sharedStrings.xml><?xml version="1.0" encoding="utf-8"?>
<sst xmlns="http://schemas.openxmlformats.org/spreadsheetml/2006/main" count="82" uniqueCount="23">
  <si>
    <t>计数</t>
    <phoneticPr fontId="1" type="noConversion"/>
  </si>
  <si>
    <t>年龄</t>
    <phoneticPr fontId="1" type="noConversion"/>
  </si>
  <si>
    <t>收入</t>
    <phoneticPr fontId="1" type="noConversion"/>
  </si>
  <si>
    <t>学生</t>
    <phoneticPr fontId="1" type="noConversion"/>
  </si>
  <si>
    <t>信誉</t>
    <phoneticPr fontId="1" type="noConversion"/>
  </si>
  <si>
    <t>是否购买</t>
    <phoneticPr fontId="1" type="noConversion"/>
  </si>
  <si>
    <t>青</t>
    <phoneticPr fontId="1" type="noConversion"/>
  </si>
  <si>
    <t>高</t>
    <phoneticPr fontId="1" type="noConversion"/>
  </si>
  <si>
    <t>否</t>
    <phoneticPr fontId="1" type="noConversion"/>
  </si>
  <si>
    <t>良</t>
    <phoneticPr fontId="1" type="noConversion"/>
  </si>
  <si>
    <t>不买</t>
    <phoneticPr fontId="1" type="noConversion"/>
  </si>
  <si>
    <t>优</t>
    <phoneticPr fontId="1" type="noConversion"/>
  </si>
  <si>
    <t>中</t>
    <phoneticPr fontId="1" type="noConversion"/>
  </si>
  <si>
    <t xml:space="preserve"> 买</t>
    <phoneticPr fontId="1" type="noConversion"/>
  </si>
  <si>
    <t>老</t>
    <phoneticPr fontId="1" type="noConversion"/>
  </si>
  <si>
    <t>低</t>
    <phoneticPr fontId="1" type="noConversion"/>
  </si>
  <si>
    <t>是</t>
    <phoneticPr fontId="1" type="noConversion"/>
  </si>
  <si>
    <t>青年中买的概率</t>
    <phoneticPr fontId="1" type="noConversion"/>
  </si>
  <si>
    <t>青年中不卖的概率</t>
    <phoneticPr fontId="1" type="noConversion"/>
  </si>
  <si>
    <t>青年人中买/不卖的比例为128/256</t>
    <phoneticPr fontId="1" type="noConversion"/>
  </si>
  <si>
    <t>信息量(年龄特征的熵)：</t>
    <phoneticPr fontId="1" type="noConversion"/>
  </si>
  <si>
    <t>I(s1,s2)=-p1*log p1-p2*log p2</t>
    <phoneticPr fontId="1" type="noConversion"/>
  </si>
  <si>
    <t>1024 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</si>
</sst>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F16" totalsRowShown="0">
  <autoFilter ref="A1:F16"/>
  <tableColumns count="6">
    <tableColumn id="1" name="计数"/>
    <tableColumn id="2" name="年龄"/>
    <tableColumn id="3" name="收入"/>
    <tableColumn id="4" name="学生"/>
    <tableColumn id="5" name="信誉"/>
    <tableColumn id="6" name="是否购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7" zoomScale="130" zoomScaleNormal="130" workbookViewId="0">
      <selection activeCell="H21" sqref="H21"/>
    </sheetView>
  </sheetViews>
  <sheetFormatPr defaultRowHeight="13.5"/>
  <cols>
    <col min="2" max="2" width="10" customWidth="1"/>
    <col min="3" max="5" width="9.125" bestFit="1" customWidth="1"/>
    <col min="6" max="6" width="9.375" customWidth="1"/>
  </cols>
  <sheetData>
    <row r="1" spans="1:6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customHeight="1">
      <c r="A2">
        <v>64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8" customHeight="1">
      <c r="A3">
        <v>64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ht="18" customHeight="1">
      <c r="A4">
        <v>128</v>
      </c>
      <c r="B4" t="s">
        <v>12</v>
      </c>
      <c r="C4" t="s">
        <v>7</v>
      </c>
      <c r="D4" t="s">
        <v>8</v>
      </c>
      <c r="E4" t="s">
        <v>9</v>
      </c>
      <c r="F4" t="s">
        <v>13</v>
      </c>
    </row>
    <row r="5" spans="1:6" ht="18" customHeight="1">
      <c r="A5">
        <v>60</v>
      </c>
      <c r="B5" t="s">
        <v>14</v>
      </c>
      <c r="C5" t="s">
        <v>12</v>
      </c>
      <c r="D5" t="s">
        <v>8</v>
      </c>
      <c r="E5" t="s">
        <v>9</v>
      </c>
      <c r="F5" t="s">
        <v>13</v>
      </c>
    </row>
    <row r="6" spans="1:6" ht="18" customHeight="1">
      <c r="A6">
        <v>64</v>
      </c>
      <c r="B6" t="s">
        <v>14</v>
      </c>
      <c r="C6" t="s">
        <v>15</v>
      </c>
      <c r="D6" t="s">
        <v>16</v>
      </c>
      <c r="E6" t="s">
        <v>9</v>
      </c>
      <c r="F6" t="s">
        <v>13</v>
      </c>
    </row>
    <row r="7" spans="1:6" ht="18" customHeight="1">
      <c r="A7">
        <v>64</v>
      </c>
      <c r="B7" t="s">
        <v>14</v>
      </c>
      <c r="C7" t="s">
        <v>15</v>
      </c>
      <c r="D7" t="s">
        <v>16</v>
      </c>
      <c r="E7" t="s">
        <v>11</v>
      </c>
      <c r="F7" t="s">
        <v>10</v>
      </c>
    </row>
    <row r="8" spans="1:6" ht="18" customHeight="1">
      <c r="A8">
        <v>64</v>
      </c>
      <c r="B8" t="s">
        <v>12</v>
      </c>
      <c r="C8" t="s">
        <v>15</v>
      </c>
      <c r="D8" t="s">
        <v>16</v>
      </c>
      <c r="E8" t="s">
        <v>11</v>
      </c>
      <c r="F8" t="s">
        <v>13</v>
      </c>
    </row>
    <row r="9" spans="1:6" ht="18" customHeight="1">
      <c r="A9">
        <v>128</v>
      </c>
      <c r="B9" t="s">
        <v>6</v>
      </c>
      <c r="C9" t="s">
        <v>12</v>
      </c>
      <c r="D9" t="s">
        <v>8</v>
      </c>
      <c r="E9" t="s">
        <v>9</v>
      </c>
      <c r="F9" t="s">
        <v>10</v>
      </c>
    </row>
    <row r="10" spans="1:6" ht="18" customHeight="1">
      <c r="A10">
        <v>64</v>
      </c>
      <c r="B10" t="s">
        <v>6</v>
      </c>
      <c r="C10" t="s">
        <v>15</v>
      </c>
      <c r="D10" t="s">
        <v>16</v>
      </c>
      <c r="E10" t="s">
        <v>9</v>
      </c>
      <c r="F10" t="s">
        <v>13</v>
      </c>
    </row>
    <row r="11" spans="1:6" ht="18" customHeight="1">
      <c r="A11">
        <v>132</v>
      </c>
      <c r="B11" t="s">
        <v>14</v>
      </c>
      <c r="C11" t="s">
        <v>12</v>
      </c>
      <c r="D11" t="s">
        <v>16</v>
      </c>
      <c r="E11" t="s">
        <v>9</v>
      </c>
      <c r="F11" t="s">
        <v>13</v>
      </c>
    </row>
    <row r="12" spans="1:6" ht="18" customHeight="1">
      <c r="A12">
        <v>64</v>
      </c>
      <c r="B12" t="s">
        <v>6</v>
      </c>
      <c r="C12" t="s">
        <v>12</v>
      </c>
      <c r="D12" t="s">
        <v>16</v>
      </c>
      <c r="E12" t="s">
        <v>11</v>
      </c>
      <c r="F12" t="s">
        <v>13</v>
      </c>
    </row>
    <row r="13" spans="1:6" ht="18" customHeight="1">
      <c r="A13">
        <v>32</v>
      </c>
      <c r="B13" t="s">
        <v>12</v>
      </c>
      <c r="C13" t="s">
        <v>12</v>
      </c>
      <c r="D13" t="s">
        <v>8</v>
      </c>
      <c r="E13" t="s">
        <v>11</v>
      </c>
      <c r="F13" t="s">
        <v>13</v>
      </c>
    </row>
    <row r="14" spans="1:6" ht="18" customHeight="1">
      <c r="A14">
        <v>32</v>
      </c>
      <c r="B14" t="s">
        <v>12</v>
      </c>
      <c r="C14" t="s">
        <v>7</v>
      </c>
      <c r="D14" t="s">
        <v>16</v>
      </c>
      <c r="E14" t="s">
        <v>9</v>
      </c>
      <c r="F14" t="s">
        <v>13</v>
      </c>
    </row>
    <row r="15" spans="1:6" ht="18" customHeight="1">
      <c r="A15">
        <v>64</v>
      </c>
      <c r="B15" t="s">
        <v>14</v>
      </c>
      <c r="C15" t="s">
        <v>12</v>
      </c>
      <c r="D15" t="s">
        <v>8</v>
      </c>
      <c r="E15" t="s">
        <v>11</v>
      </c>
      <c r="F15" t="s">
        <v>10</v>
      </c>
    </row>
    <row r="16" spans="1:6">
      <c r="A16" s="1" t="s">
        <v>22</v>
      </c>
      <c r="B16" s="1"/>
      <c r="C16" s="1"/>
      <c r="D16" s="1"/>
      <c r="E16" s="1"/>
      <c r="F16" s="1"/>
    </row>
    <row r="17" spans="1:6">
      <c r="B17" t="s">
        <v>19</v>
      </c>
    </row>
    <row r="18" spans="1:6">
      <c r="A18" t="s">
        <v>17</v>
      </c>
      <c r="C18">
        <f>128/384</f>
        <v>0.33333333333333331</v>
      </c>
      <c r="D18">
        <f>196/260</f>
        <v>0.75384615384615383</v>
      </c>
      <c r="E18">
        <f>64/124</f>
        <v>0.5161290322580645</v>
      </c>
      <c r="F18">
        <v>0.3</v>
      </c>
    </row>
    <row r="19" spans="1:6">
      <c r="A19" t="s">
        <v>18</v>
      </c>
      <c r="C19">
        <f>256/384</f>
        <v>0.66666666666666663</v>
      </c>
      <c r="D19">
        <f>64/260</f>
        <v>0.24615384615384617</v>
      </c>
      <c r="E19">
        <f>60/124</f>
        <v>0.4838709677419355</v>
      </c>
      <c r="F19">
        <v>0.7</v>
      </c>
    </row>
    <row r="20" spans="1:6">
      <c r="A20" t="s">
        <v>20</v>
      </c>
      <c r="C20">
        <f>-C18*LOG(C18,2)-C19*LOG(C19,2)</f>
        <v>0.91829583405448956</v>
      </c>
      <c r="D20" s="2">
        <f>-D18*LOG(D18,2)-D19*LOG(D19,2)</f>
        <v>0.80512500746468207</v>
      </c>
      <c r="E20">
        <f>-E18*LOG(E18,2)-E19*LOG(E19,2)</f>
        <v>0.99924924799565651</v>
      </c>
      <c r="F20">
        <f>-F18*LOG(F18,2)-F19*LOG(F19,2)</f>
        <v>0.8812908992306927</v>
      </c>
    </row>
    <row r="22" spans="1:6">
      <c r="A22" t="s">
        <v>21</v>
      </c>
      <c r="F22">
        <f>LOG(6,2)</f>
        <v>2.5849625007211561</v>
      </c>
    </row>
    <row r="24" spans="1:6">
      <c r="C24">
        <f>128/192</f>
        <v>0.66666666666666663</v>
      </c>
      <c r="E24">
        <f>0.8051*260/384+0.9993*124/384</f>
        <v>0.8678104166666667</v>
      </c>
    </row>
    <row r="25" spans="1:6">
      <c r="C25">
        <f>64/192</f>
        <v>0.33333333333333331</v>
      </c>
      <c r="E25">
        <f>0.9183-0.8678</f>
        <v>5.0499999999999989E-2</v>
      </c>
    </row>
    <row r="26" spans="1:6">
      <c r="C26">
        <f>0.9183*192/384</f>
        <v>0.45915</v>
      </c>
    </row>
    <row r="28" spans="1:6">
      <c r="C28">
        <f>0.9183-0.4592</f>
        <v>0.45910000000000001</v>
      </c>
      <c r="D28">
        <f>64/256</f>
        <v>0.25</v>
      </c>
    </row>
    <row r="29" spans="1:6">
      <c r="D29">
        <f>-0.25*LOG(0.25,2)-0.75*LOG(0.75,2)</f>
        <v>0.81127812445913283</v>
      </c>
    </row>
    <row r="30" spans="1:6">
      <c r="D30">
        <f>128/384*1+256/384*0.8113</f>
        <v>0.87419999999999987</v>
      </c>
    </row>
    <row r="31" spans="1:6">
      <c r="D31">
        <f>0.9183-0.8742</f>
        <v>4.4100000000000028E-2</v>
      </c>
    </row>
    <row r="32" spans="1:6">
      <c r="F32">
        <f>64/256</f>
        <v>0.25</v>
      </c>
    </row>
    <row r="33" spans="4:4">
      <c r="D33">
        <f>0.8113*256/384+128/384</f>
        <v>0.87420000000000009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2019-09-18T07:28:44Z</dcterms:modified>
</cp:coreProperties>
</file>