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Users\14439\Desktop\FD-HDP\"/>
    </mc:Choice>
  </mc:AlternateContent>
  <xr:revisionPtr revIDLastSave="0" documentId="13_ncr:1_{C47852B4-53D8-46A6-85DB-F128B9ED3D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1" sheetId="1" r:id="rId1"/>
    <sheet name="AUC" sheetId="2" r:id="rId2"/>
    <sheet name="Precision" sheetId="3" r:id="rId3"/>
    <sheet name="Recall" sheetId="4" r:id="rId4"/>
    <sheet name="G-mean" sheetId="5" r:id="rId5"/>
    <sheet name="G-measur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D27" i="3"/>
  <c r="D28" i="3" s="1"/>
  <c r="E27" i="3"/>
  <c r="E28" i="3" s="1"/>
  <c r="F27" i="3"/>
  <c r="F28" i="3" s="1"/>
  <c r="G27" i="3"/>
  <c r="G28" i="3" s="1"/>
  <c r="H27" i="3"/>
  <c r="C27" i="3"/>
  <c r="C28" i="4"/>
  <c r="D27" i="4"/>
  <c r="D28" i="4" s="1"/>
  <c r="E27" i="4"/>
  <c r="E28" i="4" s="1"/>
  <c r="F27" i="4"/>
  <c r="F28" i="4" s="1"/>
  <c r="G27" i="4"/>
  <c r="G28" i="4" s="1"/>
  <c r="H27" i="4"/>
  <c r="C27" i="4"/>
  <c r="G28" i="5"/>
  <c r="C28" i="5"/>
  <c r="D27" i="5"/>
  <c r="D28" i="5" s="1"/>
  <c r="E27" i="5"/>
  <c r="E28" i="5" s="1"/>
  <c r="F27" i="5"/>
  <c r="F28" i="5" s="1"/>
  <c r="G27" i="5"/>
  <c r="H27" i="5"/>
  <c r="C27" i="5"/>
  <c r="D27" i="6"/>
  <c r="D28" i="6" s="1"/>
  <c r="E27" i="6"/>
  <c r="E28" i="6" s="1"/>
  <c r="F27" i="6"/>
  <c r="F28" i="6" s="1"/>
  <c r="G27" i="6"/>
  <c r="G28" i="6" s="1"/>
  <c r="H27" i="6"/>
  <c r="C27" i="6"/>
  <c r="C28" i="6" s="1"/>
  <c r="D28" i="2"/>
  <c r="G28" i="2"/>
  <c r="D28" i="1"/>
  <c r="E28" i="1"/>
  <c r="F28" i="1"/>
  <c r="G28" i="1"/>
  <c r="C28" i="1"/>
  <c r="H27" i="1"/>
  <c r="G27" i="1"/>
  <c r="F27" i="1"/>
  <c r="E27" i="1"/>
  <c r="D27" i="1"/>
  <c r="C27" i="1"/>
  <c r="H27" i="2"/>
  <c r="G27" i="2"/>
  <c r="F27" i="2"/>
  <c r="F28" i="2" s="1"/>
  <c r="E27" i="2"/>
  <c r="E28" i="2" s="1"/>
  <c r="D27" i="2"/>
  <c r="C27" i="2"/>
  <c r="C28" i="2" s="1"/>
</calcChain>
</file>

<file path=xl/sharedStrings.xml><?xml version="1.0" encoding="utf-8"?>
<sst xmlns="http://schemas.openxmlformats.org/spreadsheetml/2006/main" count="234" uniqueCount="40">
  <si>
    <t>SMOTUNED</t>
  </si>
  <si>
    <t>DSSDPP</t>
  </si>
  <si>
    <t>KSETE</t>
  </si>
  <si>
    <t>TDTSR</t>
  </si>
  <si>
    <t>T-VAE</t>
  </si>
  <si>
    <t>FD-HDP</t>
  </si>
  <si>
    <t>PROMISE</t>
  </si>
  <si>
    <t>Ant</t>
  </si>
  <si>
    <t>Camel</t>
  </si>
  <si>
    <t>Ivy</t>
  </si>
  <si>
    <t>Jedit</t>
  </si>
  <si>
    <t>Log4j</t>
  </si>
  <si>
    <t>Lucene</t>
  </si>
  <si>
    <t>Poi</t>
  </si>
  <si>
    <t>Synapse</t>
  </si>
  <si>
    <t>Tomcat</t>
  </si>
  <si>
    <t>Velocity</t>
  </si>
  <si>
    <t>Xalan</t>
  </si>
  <si>
    <t>xerces</t>
  </si>
  <si>
    <t>NASA</t>
  </si>
  <si>
    <t>CW1</t>
  </si>
  <si>
    <t>MW1</t>
  </si>
  <si>
    <t>PC1</t>
  </si>
  <si>
    <t>PC3</t>
  </si>
  <si>
    <t>PC4</t>
  </si>
  <si>
    <t>AEEEM</t>
  </si>
  <si>
    <t>EQ</t>
  </si>
  <si>
    <t>JDT</t>
  </si>
  <si>
    <t>LC</t>
  </si>
  <si>
    <t>ML</t>
  </si>
  <si>
    <t>PDE</t>
  </si>
  <si>
    <t>ReLink</t>
  </si>
  <si>
    <t>Apache</t>
  </si>
  <si>
    <t>Safe</t>
  </si>
  <si>
    <t>Zxing</t>
  </si>
  <si>
    <t>average</t>
    <phoneticPr fontId="2" type="noConversion"/>
  </si>
  <si>
    <t>improve</t>
    <phoneticPr fontId="2" type="noConversion"/>
  </si>
  <si>
    <t>ReLink</t>
    <phoneticPr fontId="2" type="noConversion"/>
  </si>
  <si>
    <t>Dataset</t>
    <phoneticPr fontId="2" type="noConversion"/>
  </si>
  <si>
    <t xml:space="preserve">Target Projects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</si>
</sst>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5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J14" sqref="J14"/>
    </sheetView>
  </sheetViews>
  <sheetFormatPr defaultRowHeight="13.8" x14ac:dyDescent="0.25"/>
  <sheetData>
    <row r="1" spans="1:8" ht="15" thickTop="1" thickBot="1" x14ac:dyDescent="0.3">
      <c r="A1" s="1" t="s">
        <v>38</v>
      </c>
      <c r="B1" s="1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4.4" thickTop="1" x14ac:dyDescent="0.25">
      <c r="A2" s="15" t="s">
        <v>6</v>
      </c>
      <c r="B2" s="3" t="s">
        <v>7</v>
      </c>
      <c r="C2" s="3">
        <v>0.65529999999999999</v>
      </c>
      <c r="D2" s="3">
        <v>0.55379999999999996</v>
      </c>
      <c r="E2" s="3">
        <v>0.44690000000000002</v>
      </c>
      <c r="F2" s="3">
        <v>0.42</v>
      </c>
      <c r="G2" s="3">
        <v>0.40820000000000001</v>
      </c>
      <c r="H2" s="3">
        <v>0.67369999999999997</v>
      </c>
    </row>
    <row r="3" spans="1:8" x14ac:dyDescent="0.25">
      <c r="A3" s="16"/>
      <c r="B3" s="3" t="s">
        <v>8</v>
      </c>
      <c r="C3" s="3">
        <v>0.48459999999999998</v>
      </c>
      <c r="D3" s="3">
        <v>0.36459999999999998</v>
      </c>
      <c r="E3" s="3">
        <v>0.48280000000000001</v>
      </c>
      <c r="F3" s="3">
        <v>0.39900000000000002</v>
      </c>
      <c r="G3" s="3">
        <v>0.39489999999999997</v>
      </c>
      <c r="H3" s="3">
        <v>0.53849999999999998</v>
      </c>
    </row>
    <row r="4" spans="1:8" x14ac:dyDescent="0.25">
      <c r="A4" s="16"/>
      <c r="B4" s="3" t="s">
        <v>9</v>
      </c>
      <c r="C4" s="3">
        <v>0.42459999999999998</v>
      </c>
      <c r="D4" s="3">
        <v>0.5575</v>
      </c>
      <c r="E4" s="3">
        <v>0.54869999999999997</v>
      </c>
      <c r="F4" s="3">
        <v>0.47799999999999998</v>
      </c>
      <c r="G4" s="3">
        <v>0.4415</v>
      </c>
      <c r="H4" s="3">
        <v>0.56420000000000003</v>
      </c>
    </row>
    <row r="5" spans="1:8" x14ac:dyDescent="0.25">
      <c r="A5" s="16"/>
      <c r="B5" s="3" t="s">
        <v>10</v>
      </c>
      <c r="C5" s="3">
        <v>0.55930000000000002</v>
      </c>
      <c r="D5" s="3">
        <v>0.55759999999999998</v>
      </c>
      <c r="E5" s="3">
        <v>0.44180000000000003</v>
      </c>
      <c r="F5" s="3">
        <v>0.46200000000000002</v>
      </c>
      <c r="G5" s="3">
        <v>0.50719999999999998</v>
      </c>
      <c r="H5" s="3">
        <v>0.63260000000000005</v>
      </c>
    </row>
    <row r="6" spans="1:8" x14ac:dyDescent="0.25">
      <c r="A6" s="16"/>
      <c r="B6" s="3" t="s">
        <v>11</v>
      </c>
      <c r="C6" s="3">
        <v>0.69030000000000002</v>
      </c>
      <c r="D6" s="3">
        <v>0.5101</v>
      </c>
      <c r="E6" s="3">
        <v>0.46229999999999999</v>
      </c>
      <c r="F6" s="3">
        <v>0.46200000000000002</v>
      </c>
      <c r="G6" s="3">
        <v>0.5484</v>
      </c>
      <c r="H6" s="3">
        <v>0.55000000000000004</v>
      </c>
    </row>
    <row r="7" spans="1:8" x14ac:dyDescent="0.25">
      <c r="A7" s="16"/>
      <c r="B7" s="3" t="s">
        <v>12</v>
      </c>
      <c r="C7" s="3">
        <v>0.75</v>
      </c>
      <c r="D7" s="3">
        <v>0.47160000000000002</v>
      </c>
      <c r="E7" s="3">
        <v>0.64019999999999999</v>
      </c>
      <c r="F7" s="3">
        <v>0.69899999999999995</v>
      </c>
      <c r="G7" s="3">
        <v>0.80630000000000002</v>
      </c>
      <c r="H7" s="3">
        <v>0.59130000000000005</v>
      </c>
    </row>
    <row r="8" spans="1:8" x14ac:dyDescent="0.25">
      <c r="A8" s="16"/>
      <c r="B8" s="3" t="s">
        <v>13</v>
      </c>
      <c r="C8" s="3">
        <v>0.57430000000000003</v>
      </c>
      <c r="D8" s="3">
        <v>0.622</v>
      </c>
      <c r="E8" s="3">
        <v>0.52500000000000002</v>
      </c>
      <c r="F8" s="3">
        <v>0.56599999999999995</v>
      </c>
      <c r="G8" s="3">
        <v>0.60670000000000002</v>
      </c>
      <c r="H8" s="3">
        <v>0.60760000000000003</v>
      </c>
    </row>
    <row r="9" spans="1:8" x14ac:dyDescent="0.25">
      <c r="A9" s="16"/>
      <c r="B9" s="3" t="s">
        <v>14</v>
      </c>
      <c r="C9" s="3">
        <v>0.72889999999999999</v>
      </c>
      <c r="D9" s="3">
        <v>0.58179999999999998</v>
      </c>
      <c r="E9" s="3">
        <v>0.72789999999999999</v>
      </c>
      <c r="F9" s="3">
        <v>0.47</v>
      </c>
      <c r="G9" s="3">
        <v>0.61539999999999995</v>
      </c>
      <c r="H9" s="3">
        <v>0.63980000000000004</v>
      </c>
    </row>
    <row r="10" spans="1:8" x14ac:dyDescent="0.25">
      <c r="A10" s="16"/>
      <c r="B10" s="3" t="s">
        <v>15</v>
      </c>
      <c r="C10" s="3">
        <v>0.41389999999999999</v>
      </c>
      <c r="D10" s="3">
        <v>0.5242</v>
      </c>
      <c r="E10" s="3">
        <v>0.33879999999999999</v>
      </c>
      <c r="F10" s="3">
        <v>0.4</v>
      </c>
      <c r="G10" s="3">
        <v>0.44919999999999999</v>
      </c>
      <c r="H10" s="3">
        <v>0.6452</v>
      </c>
    </row>
    <row r="11" spans="1:8" x14ac:dyDescent="0.25">
      <c r="A11" s="16"/>
      <c r="B11" s="3" t="s">
        <v>16</v>
      </c>
      <c r="C11" s="3">
        <v>0.66390000000000005</v>
      </c>
      <c r="D11" s="3">
        <v>0.59009999999999996</v>
      </c>
      <c r="E11" s="3">
        <v>0.67410000000000003</v>
      </c>
      <c r="F11" s="3">
        <v>0.48899999999999999</v>
      </c>
      <c r="G11" s="3">
        <v>0.71970000000000001</v>
      </c>
      <c r="H11" s="3">
        <v>0.73340000000000005</v>
      </c>
    </row>
    <row r="12" spans="1:8" x14ac:dyDescent="0.25">
      <c r="A12" s="16"/>
      <c r="B12" s="3" t="s">
        <v>17</v>
      </c>
      <c r="C12" s="3">
        <v>0.49759999999999999</v>
      </c>
      <c r="D12" s="3">
        <v>0.51029999999999998</v>
      </c>
      <c r="E12" s="3">
        <v>0.35849999999999999</v>
      </c>
      <c r="F12" s="3">
        <v>0.47499999999999998</v>
      </c>
      <c r="G12" s="3">
        <v>0.4703</v>
      </c>
      <c r="H12" s="3">
        <v>0.64710000000000001</v>
      </c>
    </row>
    <row r="13" spans="1:8" ht="14.4" thickBot="1" x14ac:dyDescent="0.3">
      <c r="A13" s="17"/>
      <c r="B13" s="4" t="s">
        <v>18</v>
      </c>
      <c r="C13" s="4">
        <v>0.56640000000000001</v>
      </c>
      <c r="D13" s="4">
        <v>0.53559999999999997</v>
      </c>
      <c r="E13" s="4">
        <v>0.45440000000000003</v>
      </c>
      <c r="F13" s="4">
        <v>0.441</v>
      </c>
      <c r="G13" s="4">
        <v>0.38940000000000002</v>
      </c>
      <c r="H13" s="4">
        <v>0.63639999999999997</v>
      </c>
    </row>
    <row r="14" spans="1:8" ht="14.4" thickTop="1" x14ac:dyDescent="0.25">
      <c r="A14" s="15" t="s">
        <v>19</v>
      </c>
      <c r="B14" s="3" t="s">
        <v>20</v>
      </c>
      <c r="C14" s="3">
        <v>0.39650000000000002</v>
      </c>
      <c r="D14" s="3">
        <v>0.47789999999999999</v>
      </c>
      <c r="E14" s="3">
        <v>0.45989999999999998</v>
      </c>
      <c r="F14" s="3">
        <v>0.51039999999999996</v>
      </c>
      <c r="G14" s="3">
        <v>0.3039</v>
      </c>
      <c r="H14" s="3">
        <v>0.58150000000000002</v>
      </c>
    </row>
    <row r="15" spans="1:8" x14ac:dyDescent="0.25">
      <c r="A15" s="16"/>
      <c r="B15" s="3" t="s">
        <v>21</v>
      </c>
      <c r="C15" s="3">
        <v>0.40639999999999998</v>
      </c>
      <c r="D15" s="3">
        <v>0.38550000000000001</v>
      </c>
      <c r="E15" s="3">
        <v>0.54220000000000002</v>
      </c>
      <c r="F15" s="3">
        <v>0.57599999999999996</v>
      </c>
      <c r="G15" s="3">
        <v>0.3967</v>
      </c>
      <c r="H15" s="3">
        <v>0.64749999999999996</v>
      </c>
    </row>
    <row r="16" spans="1:8" x14ac:dyDescent="0.25">
      <c r="A16" s="16"/>
      <c r="B16" s="3" t="s">
        <v>22</v>
      </c>
      <c r="C16" s="3">
        <v>0.4002</v>
      </c>
      <c r="D16" s="3">
        <v>0.4587</v>
      </c>
      <c r="E16" s="3">
        <v>0.67889999999999995</v>
      </c>
      <c r="F16" s="3">
        <v>0.60489999999999999</v>
      </c>
      <c r="G16" s="3">
        <v>0.35730000000000001</v>
      </c>
      <c r="H16" s="3">
        <v>0.58179999999999998</v>
      </c>
    </row>
    <row r="17" spans="1:8" x14ac:dyDescent="0.25">
      <c r="A17" s="16"/>
      <c r="B17" s="3" t="s">
        <v>23</v>
      </c>
      <c r="C17" s="3">
        <v>0.50449999999999995</v>
      </c>
      <c r="D17" s="3">
        <v>0.5454</v>
      </c>
      <c r="E17" s="3">
        <v>0.46079999999999999</v>
      </c>
      <c r="F17" s="3">
        <v>0.60970000000000002</v>
      </c>
      <c r="G17" s="3">
        <v>0.42359999999999998</v>
      </c>
      <c r="H17" s="3">
        <v>0.68410000000000004</v>
      </c>
    </row>
    <row r="18" spans="1:8" ht="14.4" thickBot="1" x14ac:dyDescent="0.3">
      <c r="A18" s="17"/>
      <c r="B18" s="4" t="s">
        <v>24</v>
      </c>
      <c r="C18" s="4">
        <v>0.52990000000000004</v>
      </c>
      <c r="D18" s="4">
        <v>0.65490000000000004</v>
      </c>
      <c r="E18" s="4">
        <v>0.44940000000000002</v>
      </c>
      <c r="F18" s="4">
        <v>0.63680000000000003</v>
      </c>
      <c r="G18" s="4">
        <v>0.56200000000000006</v>
      </c>
      <c r="H18" s="4">
        <v>0.55830000000000002</v>
      </c>
    </row>
    <row r="19" spans="1:8" ht="14.4" thickTop="1" x14ac:dyDescent="0.25">
      <c r="A19" s="15" t="s">
        <v>25</v>
      </c>
      <c r="B19" s="3" t="s">
        <v>26</v>
      </c>
      <c r="C19" s="3">
        <v>0.61050000000000004</v>
      </c>
      <c r="D19" s="3">
        <v>0.60599999999999998</v>
      </c>
      <c r="E19" s="3">
        <v>0.56669999999999998</v>
      </c>
      <c r="F19" s="3">
        <v>0.67600000000000005</v>
      </c>
      <c r="G19" s="3">
        <v>0.71689999999999998</v>
      </c>
      <c r="H19" s="3">
        <v>0.76390000000000002</v>
      </c>
    </row>
    <row r="20" spans="1:8" x14ac:dyDescent="0.25">
      <c r="A20" s="16"/>
      <c r="B20" s="3" t="s">
        <v>27</v>
      </c>
      <c r="C20" s="3">
        <v>0.7077</v>
      </c>
      <c r="D20" s="3">
        <v>0.57550000000000001</v>
      </c>
      <c r="E20" s="3">
        <v>0.5363</v>
      </c>
      <c r="F20" s="3">
        <v>0.61119999999999997</v>
      </c>
      <c r="G20" s="3">
        <v>0.6804</v>
      </c>
      <c r="H20" s="3">
        <v>0.77500000000000002</v>
      </c>
    </row>
    <row r="21" spans="1:8" x14ac:dyDescent="0.25">
      <c r="A21" s="16"/>
      <c r="B21" s="3" t="s">
        <v>28</v>
      </c>
      <c r="C21" s="3">
        <v>0.47489999999999999</v>
      </c>
      <c r="D21" s="3">
        <v>0.50349999999999995</v>
      </c>
      <c r="E21" s="3">
        <v>0.3871</v>
      </c>
      <c r="F21" s="3">
        <v>0.68600000000000005</v>
      </c>
      <c r="G21" s="3">
        <v>0.49120000000000003</v>
      </c>
      <c r="H21" s="3">
        <v>0.76149999999999995</v>
      </c>
    </row>
    <row r="22" spans="1:8" x14ac:dyDescent="0.25">
      <c r="A22" s="16"/>
      <c r="B22" s="3" t="s">
        <v>29</v>
      </c>
      <c r="C22" s="3">
        <v>0.48020000000000002</v>
      </c>
      <c r="D22" s="3">
        <v>0.56630000000000003</v>
      </c>
      <c r="E22" s="3">
        <v>0.40360000000000001</v>
      </c>
      <c r="F22" s="3">
        <v>0.67800000000000005</v>
      </c>
      <c r="G22" s="3">
        <v>0.49440000000000001</v>
      </c>
      <c r="H22" s="3">
        <v>0.5756</v>
      </c>
    </row>
    <row r="23" spans="1:8" ht="14.4" thickBot="1" x14ac:dyDescent="0.3">
      <c r="A23" s="17"/>
      <c r="B23" s="4" t="s">
        <v>30</v>
      </c>
      <c r="C23" s="4">
        <v>0.50060000000000004</v>
      </c>
      <c r="D23" s="4">
        <v>0.55979999999999996</v>
      </c>
      <c r="E23" s="4">
        <v>0.4138</v>
      </c>
      <c r="F23" s="4">
        <v>0.63080000000000003</v>
      </c>
      <c r="G23" s="4">
        <v>0.47970000000000002</v>
      </c>
      <c r="H23" s="4">
        <v>0.64400000000000002</v>
      </c>
    </row>
    <row r="24" spans="1:8" ht="14.4" thickTop="1" x14ac:dyDescent="0.25">
      <c r="A24" s="15" t="s">
        <v>31</v>
      </c>
      <c r="B24" s="3" t="s">
        <v>32</v>
      </c>
      <c r="C24" s="3">
        <v>0.77259999999999995</v>
      </c>
      <c r="D24" s="3">
        <v>0.51980000000000004</v>
      </c>
      <c r="E24" s="3">
        <v>0.65300000000000002</v>
      </c>
      <c r="F24" s="3">
        <v>0.67449999999999999</v>
      </c>
      <c r="G24" s="3">
        <v>0.75680000000000003</v>
      </c>
      <c r="H24" s="3">
        <v>0.58169999999999999</v>
      </c>
    </row>
    <row r="25" spans="1:8" x14ac:dyDescent="0.25">
      <c r="A25" s="16"/>
      <c r="B25" s="3" t="s">
        <v>33</v>
      </c>
      <c r="C25" s="10">
        <v>0.73160000000000003</v>
      </c>
      <c r="D25" s="10">
        <v>0.50229999999999997</v>
      </c>
      <c r="E25" s="10">
        <v>0.37730000000000002</v>
      </c>
      <c r="F25" s="10">
        <v>0.53210000000000002</v>
      </c>
      <c r="G25" s="10">
        <v>0.73640000000000005</v>
      </c>
      <c r="H25" s="10">
        <v>0.52310000000000001</v>
      </c>
    </row>
    <row r="26" spans="1:8" ht="14.4" thickBot="1" x14ac:dyDescent="0.3">
      <c r="A26" s="17"/>
      <c r="B26" s="4" t="s">
        <v>34</v>
      </c>
      <c r="C26" s="11">
        <v>0.54459999999999997</v>
      </c>
      <c r="D26" s="11">
        <v>0.52969999999999995</v>
      </c>
      <c r="E26" s="11">
        <v>0.48420000000000002</v>
      </c>
      <c r="F26" s="11">
        <v>0.5141</v>
      </c>
      <c r="G26" s="11">
        <v>0.5272</v>
      </c>
      <c r="H26" s="11">
        <v>0.60050000000000003</v>
      </c>
    </row>
    <row r="27" spans="1:8" ht="15" thickTop="1" thickBot="1" x14ac:dyDescent="0.3">
      <c r="A27" s="5" t="s">
        <v>35</v>
      </c>
      <c r="B27" s="6"/>
      <c r="C27" s="12">
        <f>AVERAGE(C2:C26)</f>
        <v>0.56277199999999994</v>
      </c>
      <c r="D27" s="12">
        <f t="shared" ref="D27:H27" si="0">AVERAGE(D2:D26)</f>
        <v>0.53058000000000005</v>
      </c>
      <c r="E27" s="12">
        <f t="shared" si="0"/>
        <v>0.50058400000000003</v>
      </c>
      <c r="F27" s="12">
        <f t="shared" si="0"/>
        <v>0.54805999999999999</v>
      </c>
      <c r="G27" s="12">
        <f t="shared" si="0"/>
        <v>0.53134800000000004</v>
      </c>
      <c r="H27" s="12">
        <f t="shared" si="0"/>
        <v>0.62953199999999998</v>
      </c>
    </row>
    <row r="28" spans="1:8" ht="15" thickTop="1" thickBot="1" x14ac:dyDescent="0.3">
      <c r="A28" s="5" t="s">
        <v>36</v>
      </c>
      <c r="B28" s="5"/>
      <c r="C28" s="13">
        <f>(0.629532-C27)/C27</f>
        <v>0.11862708166006847</v>
      </c>
      <c r="D28" s="13">
        <f t="shared" ref="D28:G28" si="1">(0.629532-D27)/D27</f>
        <v>0.18649779486599555</v>
      </c>
      <c r="E28" s="13">
        <f t="shared" si="1"/>
        <v>0.25759512888945701</v>
      </c>
      <c r="F28" s="13">
        <f t="shared" si="1"/>
        <v>0.14865525672371635</v>
      </c>
      <c r="G28" s="13">
        <f t="shared" si="1"/>
        <v>0.18478285417466506</v>
      </c>
      <c r="H28" s="13"/>
    </row>
    <row r="29" spans="1:8" ht="14.4" thickTop="1" x14ac:dyDescent="0.25">
      <c r="C29" s="14"/>
      <c r="D29" s="14"/>
      <c r="E29" s="14"/>
      <c r="F29" s="14"/>
      <c r="G29" s="14"/>
      <c r="H29" s="14"/>
    </row>
    <row r="30" spans="1:8" x14ac:dyDescent="0.25">
      <c r="C30" s="14"/>
      <c r="D30" s="14"/>
      <c r="E30" s="14"/>
      <c r="F30" s="14"/>
      <c r="G30" s="14"/>
      <c r="H30" s="14"/>
    </row>
  </sheetData>
  <mergeCells count="4">
    <mergeCell ref="A2:A13"/>
    <mergeCell ref="A14:A18"/>
    <mergeCell ref="A19:A23"/>
    <mergeCell ref="A24:A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B812-7105-4AF5-928F-5905ABA6B7F0}">
  <dimension ref="A1:H29"/>
  <sheetViews>
    <sheetView workbookViewId="0">
      <selection activeCell="J13" sqref="J13"/>
    </sheetView>
  </sheetViews>
  <sheetFormatPr defaultRowHeight="13.8" x14ac:dyDescent="0.25"/>
  <sheetData>
    <row r="1" spans="1:8" ht="15" thickTop="1" thickBot="1" x14ac:dyDescent="0.3">
      <c r="A1" s="1" t="s">
        <v>38</v>
      </c>
      <c r="B1" s="1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4.4" thickTop="1" x14ac:dyDescent="0.25">
      <c r="A2" s="15" t="s">
        <v>6</v>
      </c>
      <c r="B2" s="3" t="s">
        <v>7</v>
      </c>
      <c r="C2" s="3">
        <v>0.73509999999999998</v>
      </c>
      <c r="D2" s="3">
        <v>0.72</v>
      </c>
      <c r="E2" s="3">
        <v>0.70179999999999998</v>
      </c>
      <c r="F2" s="3">
        <v>0.63300000000000001</v>
      </c>
      <c r="G2" s="3">
        <v>0.55889999999999995</v>
      </c>
      <c r="H2" s="3">
        <v>0.753</v>
      </c>
    </row>
    <row r="3" spans="1:8" x14ac:dyDescent="0.25">
      <c r="A3" s="16"/>
      <c r="B3" s="3" t="s">
        <v>8</v>
      </c>
      <c r="C3" s="3">
        <v>0.61670000000000003</v>
      </c>
      <c r="D3" s="3">
        <v>0.61150000000000004</v>
      </c>
      <c r="E3" s="3">
        <v>0.65229999999999999</v>
      </c>
      <c r="F3" s="3">
        <v>0.626</v>
      </c>
      <c r="G3" s="3">
        <v>0.46300000000000002</v>
      </c>
      <c r="H3" s="3">
        <v>0.83040000000000003</v>
      </c>
    </row>
    <row r="4" spans="1:8" x14ac:dyDescent="0.25">
      <c r="A4" s="16"/>
      <c r="B4" s="3" t="s">
        <v>9</v>
      </c>
      <c r="C4" s="3">
        <v>0.67530000000000001</v>
      </c>
      <c r="D4" s="3">
        <v>0.49320000000000003</v>
      </c>
      <c r="E4" s="3">
        <v>0.54769999999999996</v>
      </c>
      <c r="F4" s="3">
        <v>0.67589999999999995</v>
      </c>
      <c r="G4" s="3">
        <v>0.65210000000000001</v>
      </c>
      <c r="H4" s="3">
        <v>0.628</v>
      </c>
    </row>
    <row r="5" spans="1:8" x14ac:dyDescent="0.25">
      <c r="A5" s="16"/>
      <c r="B5" s="3" t="s">
        <v>10</v>
      </c>
      <c r="C5" s="3">
        <v>0.71750000000000003</v>
      </c>
      <c r="D5" s="3">
        <v>0.70099999999999996</v>
      </c>
      <c r="E5" s="3">
        <v>0.64180000000000004</v>
      </c>
      <c r="F5" s="3">
        <v>0.62</v>
      </c>
      <c r="G5" s="3">
        <v>0.63100000000000001</v>
      </c>
      <c r="H5" s="3">
        <v>0.68440000000000001</v>
      </c>
    </row>
    <row r="6" spans="1:8" x14ac:dyDescent="0.25">
      <c r="A6" s="16"/>
      <c r="B6" s="3" t="s">
        <v>11</v>
      </c>
      <c r="C6" s="3">
        <v>0.73529999999999995</v>
      </c>
      <c r="D6" s="3">
        <v>0.63890000000000002</v>
      </c>
      <c r="E6" s="3">
        <v>0.6613</v>
      </c>
      <c r="F6" s="3">
        <v>0.64900000000000002</v>
      </c>
      <c r="G6" s="3">
        <v>0.58460000000000001</v>
      </c>
      <c r="H6" s="3">
        <v>0.71250000000000002</v>
      </c>
    </row>
    <row r="7" spans="1:8" x14ac:dyDescent="0.25">
      <c r="A7" s="16"/>
      <c r="B7" s="3" t="s">
        <v>12</v>
      </c>
      <c r="C7" s="3">
        <v>0.64559999999999995</v>
      </c>
      <c r="D7" s="3">
        <v>0.49519999999999997</v>
      </c>
      <c r="E7" s="3">
        <v>0.60909999999999997</v>
      </c>
      <c r="F7" s="3">
        <v>0.624</v>
      </c>
      <c r="G7" s="3">
        <v>0.67090000000000005</v>
      </c>
      <c r="H7" s="3">
        <v>0.75770000000000004</v>
      </c>
    </row>
    <row r="8" spans="1:8" x14ac:dyDescent="0.25">
      <c r="A8" s="16"/>
      <c r="B8" s="3" t="s">
        <v>13</v>
      </c>
      <c r="C8" s="3">
        <v>0.75119999999999998</v>
      </c>
      <c r="D8" s="3">
        <v>0.70799999999999996</v>
      </c>
      <c r="E8" s="3">
        <v>0.63119999999999998</v>
      </c>
      <c r="F8" s="3">
        <v>0.64800000000000002</v>
      </c>
      <c r="G8" s="3">
        <v>0.66410000000000002</v>
      </c>
      <c r="H8" s="3">
        <v>0.80149999999999999</v>
      </c>
    </row>
    <row r="9" spans="1:8" x14ac:dyDescent="0.25">
      <c r="A9" s="16"/>
      <c r="B9" s="3" t="s">
        <v>14</v>
      </c>
      <c r="C9" s="3">
        <v>0.71660000000000001</v>
      </c>
      <c r="D9" s="3">
        <v>0.49830000000000002</v>
      </c>
      <c r="E9" s="3">
        <v>0.62290000000000001</v>
      </c>
      <c r="F9" s="3">
        <v>0.63300000000000001</v>
      </c>
      <c r="G9" s="3">
        <v>0.65390000000000004</v>
      </c>
      <c r="H9" s="3">
        <v>0.81340000000000001</v>
      </c>
    </row>
    <row r="10" spans="1:8" x14ac:dyDescent="0.25">
      <c r="A10" s="16"/>
      <c r="B10" s="3" t="s">
        <v>15</v>
      </c>
      <c r="C10" s="3">
        <v>0.71389999999999998</v>
      </c>
      <c r="D10" s="3">
        <v>0.69740000000000002</v>
      </c>
      <c r="E10" s="3">
        <v>0.64739999999999998</v>
      </c>
      <c r="F10" s="3">
        <v>0.63600000000000001</v>
      </c>
      <c r="G10" s="3">
        <v>0.75139999999999996</v>
      </c>
      <c r="H10" s="3">
        <v>0.71730000000000005</v>
      </c>
    </row>
    <row r="11" spans="1:8" x14ac:dyDescent="0.25">
      <c r="A11" s="16"/>
      <c r="B11" s="3" t="s">
        <v>16</v>
      </c>
      <c r="C11" s="3">
        <v>0.65</v>
      </c>
      <c r="D11" s="3">
        <v>0.49469999999999997</v>
      </c>
      <c r="E11" s="3">
        <v>0.64029999999999998</v>
      </c>
      <c r="F11" s="3">
        <v>0.629</v>
      </c>
      <c r="G11" s="3">
        <v>0.66139999999999999</v>
      </c>
      <c r="H11" s="3">
        <v>0.8296</v>
      </c>
    </row>
    <row r="12" spans="1:8" x14ac:dyDescent="0.25">
      <c r="A12" s="16"/>
      <c r="B12" s="3" t="s">
        <v>17</v>
      </c>
      <c r="C12" s="3">
        <v>0.68410000000000004</v>
      </c>
      <c r="D12" s="3">
        <v>0.69630000000000003</v>
      </c>
      <c r="E12" s="3">
        <v>0.64539999999999997</v>
      </c>
      <c r="F12" s="3">
        <v>0.63500000000000001</v>
      </c>
      <c r="G12" s="3">
        <v>0.68730000000000002</v>
      </c>
      <c r="H12" s="3">
        <v>0.79090000000000005</v>
      </c>
    </row>
    <row r="13" spans="1:8" ht="14.4" thickBot="1" x14ac:dyDescent="0.3">
      <c r="A13" s="17"/>
      <c r="B13" s="4" t="s">
        <v>18</v>
      </c>
      <c r="C13" s="4">
        <v>0.75549999999999995</v>
      </c>
      <c r="D13" s="4">
        <v>0.70720000000000005</v>
      </c>
      <c r="E13" s="4">
        <v>0.65639999999999998</v>
      </c>
      <c r="F13" s="4">
        <v>0.65</v>
      </c>
      <c r="G13" s="4">
        <v>0.60219999999999996</v>
      </c>
      <c r="H13" s="4">
        <v>0.78739999999999999</v>
      </c>
    </row>
    <row r="14" spans="1:8" ht="14.4" thickTop="1" x14ac:dyDescent="0.25">
      <c r="A14" s="15" t="s">
        <v>19</v>
      </c>
      <c r="B14" s="3" t="s">
        <v>20</v>
      </c>
      <c r="C14" s="3">
        <v>0.62590000000000001</v>
      </c>
      <c r="D14" s="3">
        <v>0.61650000000000005</v>
      </c>
      <c r="E14" s="3">
        <v>0.62390000000000001</v>
      </c>
      <c r="F14" s="3">
        <v>0.62780000000000002</v>
      </c>
      <c r="G14" s="3">
        <v>0.51419999999999999</v>
      </c>
      <c r="H14" s="3">
        <v>0.7208</v>
      </c>
    </row>
    <row r="15" spans="1:8" x14ac:dyDescent="0.25">
      <c r="A15" s="16"/>
      <c r="B15" s="3" t="s">
        <v>21</v>
      </c>
      <c r="C15" s="3">
        <v>0.65659999999999996</v>
      </c>
      <c r="D15" s="3">
        <v>0.6149</v>
      </c>
      <c r="E15" s="3">
        <v>0.60470000000000002</v>
      </c>
      <c r="F15" s="3">
        <v>0.64219999999999999</v>
      </c>
      <c r="G15" s="3">
        <v>0.49690000000000001</v>
      </c>
      <c r="H15" s="3">
        <v>0.73499999999999999</v>
      </c>
    </row>
    <row r="16" spans="1:8" x14ac:dyDescent="0.25">
      <c r="A16" s="16"/>
      <c r="B16" s="3" t="s">
        <v>22</v>
      </c>
      <c r="C16" s="3">
        <v>0.73199999999999998</v>
      </c>
      <c r="D16" s="3">
        <v>0.57520000000000004</v>
      </c>
      <c r="E16" s="3">
        <v>0.60309999999999997</v>
      </c>
      <c r="F16" s="3">
        <v>0.68530000000000002</v>
      </c>
      <c r="G16" s="3">
        <v>0.68810000000000004</v>
      </c>
      <c r="H16" s="3">
        <v>0.80220000000000002</v>
      </c>
    </row>
    <row r="17" spans="1:8" x14ac:dyDescent="0.25">
      <c r="A17" s="16"/>
      <c r="B17" s="3" t="s">
        <v>23</v>
      </c>
      <c r="C17" s="3">
        <v>0.74939999999999996</v>
      </c>
      <c r="D17" s="3">
        <v>0.50719999999999998</v>
      </c>
      <c r="E17" s="3">
        <v>0.63490000000000002</v>
      </c>
      <c r="F17" s="3">
        <v>0.71430000000000005</v>
      </c>
      <c r="G17" s="3">
        <v>0.6976</v>
      </c>
      <c r="H17" s="3">
        <v>0.81320000000000003</v>
      </c>
    </row>
    <row r="18" spans="1:8" ht="14.4" thickBot="1" x14ac:dyDescent="0.3">
      <c r="A18" s="17"/>
      <c r="B18" s="4" t="s">
        <v>24</v>
      </c>
      <c r="C18" s="4">
        <v>0.75480000000000003</v>
      </c>
      <c r="D18" s="4">
        <v>0.60909999999999997</v>
      </c>
      <c r="E18" s="4">
        <v>0.61229999999999996</v>
      </c>
      <c r="F18" s="4">
        <v>0.73170000000000002</v>
      </c>
      <c r="G18" s="4">
        <v>0.84030000000000005</v>
      </c>
      <c r="H18" s="4">
        <v>0.80310000000000004</v>
      </c>
    </row>
    <row r="19" spans="1:8" ht="14.4" thickTop="1" x14ac:dyDescent="0.25">
      <c r="A19" s="15" t="s">
        <v>25</v>
      </c>
      <c r="B19" s="3" t="s">
        <v>26</v>
      </c>
      <c r="C19" s="3">
        <v>0.75690000000000002</v>
      </c>
      <c r="D19" s="3">
        <v>0.66120000000000001</v>
      </c>
      <c r="E19" s="3">
        <v>0.86519999999999997</v>
      </c>
      <c r="F19" s="3">
        <v>0.7</v>
      </c>
      <c r="G19" s="3">
        <v>0.75290000000000001</v>
      </c>
      <c r="H19" s="3">
        <v>0.83720000000000006</v>
      </c>
    </row>
    <row r="20" spans="1:8" x14ac:dyDescent="0.25">
      <c r="A20" s="16"/>
      <c r="B20" s="3" t="s">
        <v>27</v>
      </c>
      <c r="C20" s="3">
        <v>0.77710000000000001</v>
      </c>
      <c r="D20" s="3">
        <v>0.67369999999999997</v>
      </c>
      <c r="E20" s="3">
        <v>0.7964</v>
      </c>
      <c r="F20" s="3">
        <v>0.66400000000000003</v>
      </c>
      <c r="G20" s="3">
        <v>0.85529999999999995</v>
      </c>
      <c r="H20" s="3">
        <v>0.84870000000000001</v>
      </c>
    </row>
    <row r="21" spans="1:8" x14ac:dyDescent="0.25">
      <c r="A21" s="16"/>
      <c r="B21" s="3" t="s">
        <v>28</v>
      </c>
      <c r="C21" s="3">
        <v>0.72</v>
      </c>
      <c r="D21" s="3">
        <v>0.66479999999999995</v>
      </c>
      <c r="E21" s="3">
        <v>0.76819999999999999</v>
      </c>
      <c r="F21" s="3">
        <v>0.63800000000000001</v>
      </c>
      <c r="G21" s="3">
        <v>0.69730000000000003</v>
      </c>
      <c r="H21" s="3">
        <v>0.87390000000000001</v>
      </c>
    </row>
    <row r="22" spans="1:8" x14ac:dyDescent="0.25">
      <c r="A22" s="16"/>
      <c r="B22" s="3" t="s">
        <v>29</v>
      </c>
      <c r="C22" s="3">
        <v>0.69350000000000001</v>
      </c>
      <c r="D22" s="3">
        <v>0.6704</v>
      </c>
      <c r="E22" s="3">
        <v>0.78600000000000003</v>
      </c>
      <c r="F22" s="3">
        <v>0.623</v>
      </c>
      <c r="G22" s="3">
        <v>0.78779999999999994</v>
      </c>
      <c r="H22" s="3">
        <v>0.81240000000000001</v>
      </c>
    </row>
    <row r="23" spans="1:8" ht="14.4" thickBot="1" x14ac:dyDescent="0.3">
      <c r="A23" s="17"/>
      <c r="B23" s="4" t="s">
        <v>30</v>
      </c>
      <c r="C23" s="4">
        <v>0.6865</v>
      </c>
      <c r="D23" s="4">
        <v>0.67110000000000003</v>
      </c>
      <c r="E23" s="4">
        <v>0.78480000000000005</v>
      </c>
      <c r="F23" s="4">
        <v>0.64600000000000002</v>
      </c>
      <c r="G23" s="4">
        <v>0.74239999999999995</v>
      </c>
      <c r="H23" s="4">
        <v>0.85350000000000004</v>
      </c>
    </row>
    <row r="24" spans="1:8" ht="14.4" thickTop="1" x14ac:dyDescent="0.25">
      <c r="A24" s="15" t="s">
        <v>31</v>
      </c>
      <c r="B24" s="3" t="s">
        <v>32</v>
      </c>
      <c r="C24" s="3">
        <v>0.70220000000000005</v>
      </c>
      <c r="D24" s="3">
        <v>0.55889999999999995</v>
      </c>
      <c r="E24" s="3">
        <v>0.48299999999999998</v>
      </c>
      <c r="F24" s="3">
        <v>0.65849999999999997</v>
      </c>
      <c r="G24" s="3">
        <v>0.71199999999999997</v>
      </c>
      <c r="H24" s="3">
        <v>0.8044</v>
      </c>
    </row>
    <row r="25" spans="1:8" x14ac:dyDescent="0.25">
      <c r="A25" s="16"/>
      <c r="B25" s="3" t="s">
        <v>33</v>
      </c>
      <c r="C25" s="10">
        <v>0.68589999999999995</v>
      </c>
      <c r="D25" s="10">
        <v>0.69320000000000004</v>
      </c>
      <c r="E25" s="10">
        <v>0.59119999999999995</v>
      </c>
      <c r="F25" s="10">
        <v>0.59060000000000001</v>
      </c>
      <c r="G25" s="10">
        <v>0.64219999999999999</v>
      </c>
      <c r="H25" s="10">
        <v>0.69259999999999999</v>
      </c>
    </row>
    <row r="26" spans="1:8" ht="14.4" thickBot="1" x14ac:dyDescent="0.3">
      <c r="A26" s="17"/>
      <c r="B26" s="4" t="s">
        <v>34</v>
      </c>
      <c r="C26" s="11">
        <v>0.5998</v>
      </c>
      <c r="D26" s="11">
        <v>0.58930000000000005</v>
      </c>
      <c r="E26" s="11">
        <v>0.6109</v>
      </c>
      <c r="F26" s="11">
        <v>0.56889999999999996</v>
      </c>
      <c r="G26" s="11">
        <v>0.58720000000000006</v>
      </c>
      <c r="H26" s="11">
        <v>0.71630000000000005</v>
      </c>
    </row>
    <row r="27" spans="1:8" ht="15" thickTop="1" thickBot="1" x14ac:dyDescent="0.3">
      <c r="A27" s="5" t="s">
        <v>35</v>
      </c>
      <c r="B27" s="6"/>
      <c r="C27" s="12">
        <f>AVERAGE(C2:C26)</f>
        <v>0.7014959999999999</v>
      </c>
      <c r="D27" s="12">
        <f t="shared" ref="D27:H27" si="0">AVERAGE(D2:D26)</f>
        <v>0.62268799999999991</v>
      </c>
      <c r="E27" s="12">
        <f t="shared" si="0"/>
        <v>0.65688800000000003</v>
      </c>
      <c r="F27" s="12">
        <f t="shared" si="0"/>
        <v>0.64596799999999999</v>
      </c>
      <c r="G27" s="12">
        <f t="shared" si="0"/>
        <v>0.66380000000000006</v>
      </c>
      <c r="H27" s="12">
        <f t="shared" si="0"/>
        <v>0.77677600000000002</v>
      </c>
    </row>
    <row r="28" spans="1:8" ht="15" thickTop="1" thickBot="1" x14ac:dyDescent="0.3">
      <c r="A28" s="5" t="s">
        <v>36</v>
      </c>
      <c r="B28" s="5"/>
      <c r="C28" s="13">
        <f>(0.776776-C27)/C27</f>
        <v>0.1073135128354262</v>
      </c>
      <c r="D28" s="13">
        <f t="shared" ref="D28:G28" si="1">(0.776776-D27)/D27</f>
        <v>0.24745618993781821</v>
      </c>
      <c r="E28" s="13">
        <f t="shared" si="1"/>
        <v>0.18250904263740544</v>
      </c>
      <c r="F28" s="13">
        <f t="shared" si="1"/>
        <v>0.20249919500656385</v>
      </c>
      <c r="G28" s="13">
        <f t="shared" si="1"/>
        <v>0.17019584212112077</v>
      </c>
      <c r="H28" s="13"/>
    </row>
    <row r="29" spans="1:8" ht="14.4" thickTop="1" x14ac:dyDescent="0.25"/>
  </sheetData>
  <mergeCells count="4">
    <mergeCell ref="A2:A13"/>
    <mergeCell ref="A14:A18"/>
    <mergeCell ref="A19:A23"/>
    <mergeCell ref="A24:A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DEBA-FD4F-4FC4-9826-277EE221F7EA}">
  <dimension ref="A1:H29"/>
  <sheetViews>
    <sheetView workbookViewId="0">
      <selection activeCell="J7" sqref="J7"/>
    </sheetView>
  </sheetViews>
  <sheetFormatPr defaultRowHeight="13.8" x14ac:dyDescent="0.25"/>
  <cols>
    <col min="1" max="8" width="8.88671875" style="7"/>
  </cols>
  <sheetData>
    <row r="1" spans="1:8" ht="15" thickTop="1" thickBot="1" x14ac:dyDescent="0.3">
      <c r="A1" s="1" t="s">
        <v>38</v>
      </c>
      <c r="B1" s="1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4.4" thickTop="1" x14ac:dyDescent="0.25">
      <c r="A2" s="15" t="s">
        <v>6</v>
      </c>
      <c r="B2" s="3" t="s">
        <v>7</v>
      </c>
      <c r="C2" s="3">
        <v>0.62350101000000002</v>
      </c>
      <c r="D2" s="3">
        <v>0.59341577999999995</v>
      </c>
      <c r="E2" s="3">
        <v>0.47261166000000004</v>
      </c>
      <c r="F2" s="3">
        <v>0.45109942999999997</v>
      </c>
      <c r="G2" s="3">
        <v>0.45207902</v>
      </c>
      <c r="H2" s="3">
        <v>0.6789846153846153</v>
      </c>
    </row>
    <row r="3" spans="1:8" x14ac:dyDescent="0.25">
      <c r="A3" s="16"/>
      <c r="B3" s="3" t="s">
        <v>8</v>
      </c>
      <c r="C3" s="3">
        <v>0.47470118</v>
      </c>
      <c r="D3" s="3">
        <v>0.39558979999999999</v>
      </c>
      <c r="E3" s="3">
        <v>0.53462474000000004</v>
      </c>
      <c r="F3" s="3">
        <v>0.36789013000000004</v>
      </c>
      <c r="G3" s="3">
        <v>0.47218183999999996</v>
      </c>
      <c r="H3" s="3">
        <v>0.65516923076923073</v>
      </c>
    </row>
    <row r="4" spans="1:8" x14ac:dyDescent="0.25">
      <c r="A4" s="16"/>
      <c r="B4" s="3" t="s">
        <v>9</v>
      </c>
      <c r="C4" s="3">
        <v>0.41986660999999997</v>
      </c>
      <c r="D4" s="3">
        <v>0.54809518000000002</v>
      </c>
      <c r="E4" s="3">
        <v>0.59816586999999999</v>
      </c>
      <c r="F4" s="3">
        <v>0.49172733999999996</v>
      </c>
      <c r="G4" s="3">
        <v>0.49511396000000002</v>
      </c>
      <c r="H4" s="3">
        <v>0.57835384615384611</v>
      </c>
    </row>
    <row r="5" spans="1:8" x14ac:dyDescent="0.25">
      <c r="A5" s="16"/>
      <c r="B5" s="3" t="s">
        <v>10</v>
      </c>
      <c r="C5" s="3">
        <v>0.60111681000000006</v>
      </c>
      <c r="D5" s="3">
        <v>0.54902293999999996</v>
      </c>
      <c r="E5" s="3">
        <v>0.42980317000000001</v>
      </c>
      <c r="F5" s="3">
        <v>0.52017948000000003</v>
      </c>
      <c r="G5" s="3">
        <v>0.57289904000000003</v>
      </c>
      <c r="H5" s="3">
        <v>0.58597692307692295</v>
      </c>
    </row>
    <row r="6" spans="1:8" x14ac:dyDescent="0.25">
      <c r="A6" s="16"/>
      <c r="B6" s="3" t="s">
        <v>11</v>
      </c>
      <c r="C6" s="3">
        <v>0.77155227999999998</v>
      </c>
      <c r="D6" s="3">
        <v>0.49651737000000001</v>
      </c>
      <c r="E6" s="3">
        <v>0.47463731999999997</v>
      </c>
      <c r="F6" s="3">
        <v>0.42623666000000004</v>
      </c>
      <c r="G6" s="3">
        <v>0.61146058999999997</v>
      </c>
      <c r="H6" s="3">
        <v>0.59306923076923068</v>
      </c>
    </row>
    <row r="7" spans="1:8" x14ac:dyDescent="0.25">
      <c r="A7" s="16"/>
      <c r="B7" s="3" t="s">
        <v>12</v>
      </c>
      <c r="C7" s="3">
        <v>0.71227063999999995</v>
      </c>
      <c r="D7" s="3">
        <v>0.52614413000000004</v>
      </c>
      <c r="E7" s="3">
        <v>0.71184709000000002</v>
      </c>
      <c r="F7" s="3">
        <v>0.69289665</v>
      </c>
      <c r="G7" s="3">
        <v>0.75479453000000007</v>
      </c>
      <c r="H7" s="3">
        <v>0.5599384615384615</v>
      </c>
    </row>
    <row r="8" spans="1:8" x14ac:dyDescent="0.25">
      <c r="A8" s="16"/>
      <c r="B8" s="3" t="s">
        <v>13</v>
      </c>
      <c r="C8" s="3">
        <v>0.52930273999999999</v>
      </c>
      <c r="D8" s="3">
        <v>0.59747636000000004</v>
      </c>
      <c r="E8" s="3">
        <v>0.48556479000000002</v>
      </c>
      <c r="F8" s="3">
        <v>0.51725696999999993</v>
      </c>
      <c r="G8" s="3">
        <v>0.56214508000000007</v>
      </c>
      <c r="H8" s="3">
        <v>0.53168461538461531</v>
      </c>
    </row>
    <row r="9" spans="1:8" x14ac:dyDescent="0.25">
      <c r="A9" s="16"/>
      <c r="B9" s="3" t="s">
        <v>14</v>
      </c>
      <c r="C9" s="3">
        <v>0.73548369999999996</v>
      </c>
      <c r="D9" s="3">
        <v>0.57409672</v>
      </c>
      <c r="E9" s="3">
        <v>0.81771011999999998</v>
      </c>
      <c r="F9" s="3">
        <v>0.43330447999999999</v>
      </c>
      <c r="G9" s="3">
        <v>0.63265775999999996</v>
      </c>
      <c r="H9" s="3">
        <v>0.55430769230769228</v>
      </c>
    </row>
    <row r="10" spans="1:8" x14ac:dyDescent="0.25">
      <c r="A10" s="16"/>
      <c r="B10" s="3" t="s">
        <v>15</v>
      </c>
      <c r="C10" s="3">
        <v>0.42907339</v>
      </c>
      <c r="D10" s="3">
        <v>0.55577922999999996</v>
      </c>
      <c r="E10" s="3">
        <v>0.42615435000000002</v>
      </c>
      <c r="F10" s="3">
        <v>0.39486298000000003</v>
      </c>
      <c r="G10" s="3">
        <v>0.51552903999999999</v>
      </c>
      <c r="H10" s="3">
        <v>0.56203076923076911</v>
      </c>
    </row>
    <row r="11" spans="1:8" x14ac:dyDescent="0.25">
      <c r="A11" s="16"/>
      <c r="B11" s="3" t="s">
        <v>16</v>
      </c>
      <c r="C11" s="3">
        <v>0.68120379000000009</v>
      </c>
      <c r="D11" s="3">
        <v>0.55615437000000001</v>
      </c>
      <c r="E11" s="3">
        <v>0.76676154000000007</v>
      </c>
      <c r="F11" s="3">
        <v>0.53846422999999999</v>
      </c>
      <c r="G11" s="3">
        <v>0.71084124999999998</v>
      </c>
      <c r="H11" s="3">
        <v>0.73523076923076924</v>
      </c>
    </row>
    <row r="12" spans="1:8" x14ac:dyDescent="0.25">
      <c r="A12" s="16"/>
      <c r="B12" s="3" t="s">
        <v>17</v>
      </c>
      <c r="C12" s="3">
        <v>0.44728108999999999</v>
      </c>
      <c r="D12" s="3">
        <v>0.55270551999999995</v>
      </c>
      <c r="E12" s="3">
        <v>0.32681565000000001</v>
      </c>
      <c r="F12" s="3">
        <v>0.49276653999999998</v>
      </c>
      <c r="G12" s="3">
        <v>0.45324902</v>
      </c>
      <c r="H12" s="3">
        <v>0.57141538461538455</v>
      </c>
    </row>
    <row r="13" spans="1:8" ht="14.4" thickBot="1" x14ac:dyDescent="0.3">
      <c r="A13" s="17"/>
      <c r="B13" s="4" t="s">
        <v>18</v>
      </c>
      <c r="C13" s="4">
        <v>0.66411292</v>
      </c>
      <c r="D13" s="4">
        <v>0.5225533</v>
      </c>
      <c r="E13" s="4">
        <v>0.53082554000000004</v>
      </c>
      <c r="F13" s="4">
        <v>0.47989020999999998</v>
      </c>
      <c r="G13" s="4">
        <v>0.35761919000000003</v>
      </c>
      <c r="H13" s="4">
        <v>0.53447692307692307</v>
      </c>
    </row>
    <row r="14" spans="1:8" ht="14.4" thickTop="1" x14ac:dyDescent="0.25">
      <c r="A14" s="15" t="s">
        <v>19</v>
      </c>
      <c r="B14" s="3" t="s">
        <v>20</v>
      </c>
      <c r="C14" s="3">
        <v>0.49231913000000005</v>
      </c>
      <c r="D14" s="3">
        <v>0.46795252999999998</v>
      </c>
      <c r="E14" s="3">
        <v>0.47630175999999996</v>
      </c>
      <c r="F14" s="3">
        <v>0.57279857999999995</v>
      </c>
      <c r="G14" s="3">
        <v>0.27739488000000001</v>
      </c>
      <c r="H14" s="3">
        <v>0.60921999999999998</v>
      </c>
    </row>
    <row r="15" spans="1:8" x14ac:dyDescent="0.25">
      <c r="A15" s="16"/>
      <c r="B15" s="3" t="s">
        <v>21</v>
      </c>
      <c r="C15" s="3">
        <v>0.42840946999999996</v>
      </c>
      <c r="D15" s="3">
        <v>0.41608831000000002</v>
      </c>
      <c r="E15" s="3">
        <v>0.50750698000000005</v>
      </c>
      <c r="F15" s="3">
        <v>0.56973345999999991</v>
      </c>
      <c r="G15" s="3">
        <v>0.35246799000000001</v>
      </c>
      <c r="H15" s="3">
        <v>0.6122249999999998</v>
      </c>
    </row>
    <row r="16" spans="1:8" x14ac:dyDescent="0.25">
      <c r="A16" s="16"/>
      <c r="B16" s="3" t="s">
        <v>22</v>
      </c>
      <c r="C16" s="3">
        <v>0.39870739999999999</v>
      </c>
      <c r="D16" s="3">
        <v>0.46188786999999998</v>
      </c>
      <c r="E16" s="3">
        <v>0.66336698999999999</v>
      </c>
      <c r="F16" s="3">
        <v>0.55491000000000001</v>
      </c>
      <c r="G16" s="3">
        <v>0.40038045</v>
      </c>
      <c r="H16" s="3">
        <v>0.55978000000000006</v>
      </c>
    </row>
    <row r="17" spans="1:8" x14ac:dyDescent="0.25">
      <c r="A17" s="16"/>
      <c r="B17" s="3" t="s">
        <v>23</v>
      </c>
      <c r="C17" s="3">
        <v>0.51316602</v>
      </c>
      <c r="D17" s="3">
        <v>0.53567178999999998</v>
      </c>
      <c r="E17" s="3">
        <v>0.46338553999999998</v>
      </c>
      <c r="F17" s="3">
        <v>0.58184252999999997</v>
      </c>
      <c r="G17" s="3">
        <v>0.49203821999999997</v>
      </c>
      <c r="H17" s="3">
        <v>0.56447000000000003</v>
      </c>
    </row>
    <row r="18" spans="1:8" ht="14.4" thickBot="1" x14ac:dyDescent="0.3">
      <c r="A18" s="17"/>
      <c r="B18" s="4" t="s">
        <v>24</v>
      </c>
      <c r="C18" s="4">
        <v>0.59221060000000003</v>
      </c>
      <c r="D18" s="4">
        <v>0.66173802000000004</v>
      </c>
      <c r="E18" s="4">
        <v>0.47589966</v>
      </c>
      <c r="F18" s="4">
        <v>0.66881778000000003</v>
      </c>
      <c r="G18" s="4">
        <v>0.58699207000000009</v>
      </c>
      <c r="H18" s="4">
        <v>0.58262499999999995</v>
      </c>
    </row>
    <row r="19" spans="1:8" ht="14.4" thickTop="1" x14ac:dyDescent="0.25">
      <c r="A19" s="15" t="s">
        <v>25</v>
      </c>
      <c r="B19" s="3" t="s">
        <v>26</v>
      </c>
      <c r="C19" s="3">
        <v>0.6446693</v>
      </c>
      <c r="D19" s="3">
        <v>0.59417467999999996</v>
      </c>
      <c r="E19" s="3">
        <v>0.49958237999999999</v>
      </c>
      <c r="F19" s="3">
        <v>0.63430004000000006</v>
      </c>
      <c r="G19" s="3">
        <v>0.70602787999999994</v>
      </c>
      <c r="H19" s="3">
        <v>0.63762999999999992</v>
      </c>
    </row>
    <row r="20" spans="1:8" x14ac:dyDescent="0.25">
      <c r="A20" s="16"/>
      <c r="B20" s="3" t="s">
        <v>27</v>
      </c>
      <c r="C20" s="3">
        <v>0.63365143000000002</v>
      </c>
      <c r="D20" s="3">
        <v>0.52904662999999996</v>
      </c>
      <c r="E20" s="3">
        <v>0.44106699999999999</v>
      </c>
      <c r="F20" s="3">
        <v>0.58839606999999994</v>
      </c>
      <c r="G20" s="3">
        <v>0.67664120000000005</v>
      </c>
      <c r="H20" s="3">
        <v>0.58210499999999987</v>
      </c>
    </row>
    <row r="21" spans="1:8" x14ac:dyDescent="0.25">
      <c r="A21" s="16"/>
      <c r="B21" s="3" t="s">
        <v>28</v>
      </c>
      <c r="C21" s="3">
        <v>0.56831107000000003</v>
      </c>
      <c r="D21" s="3">
        <v>0.46307128999999997</v>
      </c>
      <c r="E21" s="3">
        <v>0.44097871999999999</v>
      </c>
      <c r="F21" s="3">
        <v>0.76828113000000009</v>
      </c>
      <c r="G21" s="3">
        <v>0.45391193000000002</v>
      </c>
      <c r="H21" s="3">
        <v>0.56526500000000002</v>
      </c>
    </row>
    <row r="22" spans="1:8" x14ac:dyDescent="0.25">
      <c r="A22" s="16"/>
      <c r="B22" s="3" t="s">
        <v>29</v>
      </c>
      <c r="C22" s="3">
        <v>0.46205947000000003</v>
      </c>
      <c r="D22" s="3">
        <v>0.58922028000000004</v>
      </c>
      <c r="E22" s="3">
        <v>0.34580750999999998</v>
      </c>
      <c r="F22" s="3">
        <v>0.66094758000000009</v>
      </c>
      <c r="G22" s="3">
        <v>0.55665646999999996</v>
      </c>
      <c r="H22" s="3">
        <v>0.59730499999999986</v>
      </c>
    </row>
    <row r="23" spans="1:8" ht="14.4" thickBot="1" x14ac:dyDescent="0.3">
      <c r="A23" s="17"/>
      <c r="B23" s="4" t="s">
        <v>30</v>
      </c>
      <c r="C23" s="4">
        <v>0.52782506000000007</v>
      </c>
      <c r="D23" s="4">
        <v>0.57559116999999993</v>
      </c>
      <c r="E23" s="4">
        <v>0.49356198000000001</v>
      </c>
      <c r="F23" s="4">
        <v>0.61458531000000005</v>
      </c>
      <c r="G23" s="4">
        <v>0.42799666000000003</v>
      </c>
      <c r="H23" s="4">
        <v>0.59156999999999993</v>
      </c>
    </row>
    <row r="24" spans="1:8" ht="14.4" thickTop="1" x14ac:dyDescent="0.25">
      <c r="A24" s="15" t="s">
        <v>31</v>
      </c>
      <c r="B24" s="3" t="s">
        <v>32</v>
      </c>
      <c r="C24" s="3">
        <v>0.76074120999999995</v>
      </c>
      <c r="D24" s="3">
        <v>0.49761525000000006</v>
      </c>
      <c r="E24" s="3">
        <v>0.65428324999999998</v>
      </c>
      <c r="F24" s="3">
        <v>0.61757929</v>
      </c>
      <c r="G24" s="3">
        <v>0.78572310000000001</v>
      </c>
      <c r="H24" s="3">
        <v>0.71297272727272698</v>
      </c>
    </row>
    <row r="25" spans="1:8" x14ac:dyDescent="0.25">
      <c r="A25" s="16"/>
      <c r="B25" s="3" t="s">
        <v>33</v>
      </c>
      <c r="C25" s="10">
        <v>0.70834844000000008</v>
      </c>
      <c r="D25" s="10">
        <v>0.49796535999999997</v>
      </c>
      <c r="E25" s="10">
        <v>0.36917718000000005</v>
      </c>
      <c r="F25" s="10">
        <v>0.53709932000000005</v>
      </c>
      <c r="G25" s="10">
        <v>0.73077879000000001</v>
      </c>
      <c r="H25" s="10">
        <v>0.77854545454545443</v>
      </c>
    </row>
    <row r="26" spans="1:8" ht="14.4" thickBot="1" x14ac:dyDescent="0.3">
      <c r="A26" s="17"/>
      <c r="B26" s="4" t="s">
        <v>34</v>
      </c>
      <c r="C26" s="11">
        <v>0.55789756000000001</v>
      </c>
      <c r="D26" s="11">
        <v>0.50333164999999991</v>
      </c>
      <c r="E26" s="11">
        <v>0.51096492000000004</v>
      </c>
      <c r="F26" s="11">
        <v>0.46824378999999999</v>
      </c>
      <c r="G26" s="11">
        <v>0.52216209999999996</v>
      </c>
      <c r="H26" s="11">
        <v>0.56678636363636359</v>
      </c>
    </row>
    <row r="27" spans="1:8" ht="15" thickTop="1" thickBot="1" x14ac:dyDescent="0.3">
      <c r="A27" s="5" t="s">
        <v>35</v>
      </c>
      <c r="B27" s="6"/>
      <c r="C27" s="12">
        <f>AVERAGE(C2:C26)</f>
        <v>0.57511129279999995</v>
      </c>
      <c r="D27" s="12">
        <f t="shared" ref="D27:H27" si="0">AVERAGE(D2:D26)</f>
        <v>0.5304362212</v>
      </c>
      <c r="E27" s="12">
        <f t="shared" si="0"/>
        <v>0.51669622840000007</v>
      </c>
      <c r="F27" s="12">
        <f t="shared" si="0"/>
        <v>0.54576439919999986</v>
      </c>
      <c r="G27" s="12">
        <f t="shared" si="0"/>
        <v>0.54238968240000007</v>
      </c>
      <c r="H27" s="12">
        <f t="shared" si="0"/>
        <v>0.60404552027972025</v>
      </c>
    </row>
    <row r="28" spans="1:8" ht="15" thickTop="1" thickBot="1" x14ac:dyDescent="0.3">
      <c r="A28" s="5" t="s">
        <v>36</v>
      </c>
      <c r="B28" s="5"/>
      <c r="C28" s="13">
        <f>(0.604-C27)/C27</f>
        <v>5.0231507469366166E-2</v>
      </c>
      <c r="D28" s="13">
        <f t="shared" ref="D28:G28" si="1">(0.604-D27)/D27</f>
        <v>0.13868543636325864</v>
      </c>
      <c r="E28" s="13">
        <f t="shared" si="1"/>
        <v>0.16896537423999494</v>
      </c>
      <c r="F28" s="13">
        <f t="shared" si="1"/>
        <v>0.10670465293332408</v>
      </c>
      <c r="G28" s="13">
        <f t="shared" si="1"/>
        <v>0.1135905043904646</v>
      </c>
      <c r="H28" s="13"/>
    </row>
    <row r="29" spans="1:8" ht="14.4" thickTop="1" x14ac:dyDescent="0.25"/>
  </sheetData>
  <mergeCells count="4">
    <mergeCell ref="A2:A13"/>
    <mergeCell ref="A14:A18"/>
    <mergeCell ref="A19:A23"/>
    <mergeCell ref="A24:A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6FF3-62EC-4AFE-A65D-9DD07104C9E9}">
  <dimension ref="A1:H29"/>
  <sheetViews>
    <sheetView workbookViewId="0">
      <selection activeCell="J15" sqref="J15"/>
    </sheetView>
  </sheetViews>
  <sheetFormatPr defaultRowHeight="13.8" x14ac:dyDescent="0.25"/>
  <cols>
    <col min="1" max="2" width="8.88671875" style="7"/>
    <col min="3" max="8" width="8.88671875" style="9"/>
  </cols>
  <sheetData>
    <row r="1" spans="1:8" ht="15" thickTop="1" thickBot="1" x14ac:dyDescent="0.3">
      <c r="A1" s="1" t="s">
        <v>38</v>
      </c>
      <c r="B1" s="1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4.4" thickTop="1" x14ac:dyDescent="0.25">
      <c r="A2" s="15" t="s">
        <v>6</v>
      </c>
      <c r="B2" s="3" t="s">
        <v>7</v>
      </c>
      <c r="C2" s="3">
        <v>0.66667640000000006</v>
      </c>
      <c r="D2" s="3">
        <v>0.60815215999999994</v>
      </c>
      <c r="E2" s="3">
        <v>0.43675103000000004</v>
      </c>
      <c r="F2" s="3">
        <v>0.39020589</v>
      </c>
      <c r="G2" s="3">
        <v>0.49361530000000003</v>
      </c>
      <c r="H2" s="3">
        <v>0.76116153846153856</v>
      </c>
    </row>
    <row r="3" spans="1:8" x14ac:dyDescent="0.25">
      <c r="A3" s="16"/>
      <c r="B3" s="3" t="s">
        <v>8</v>
      </c>
      <c r="C3" s="3">
        <v>0.51953678999999997</v>
      </c>
      <c r="D3" s="3">
        <v>0.36145909999999998</v>
      </c>
      <c r="E3" s="3">
        <v>0.47192457999999998</v>
      </c>
      <c r="F3" s="3">
        <v>0.41818902000000002</v>
      </c>
      <c r="G3" s="3">
        <v>0.40288376999999997</v>
      </c>
      <c r="H3" s="3">
        <v>0.79836923076923061</v>
      </c>
    </row>
    <row r="4" spans="1:8" x14ac:dyDescent="0.25">
      <c r="A4" s="16"/>
      <c r="B4" s="3" t="s">
        <v>9</v>
      </c>
      <c r="C4" s="3">
        <v>0.39222175999999997</v>
      </c>
      <c r="D4" s="3">
        <v>0.56987704999999989</v>
      </c>
      <c r="E4" s="3">
        <v>0.56021271000000006</v>
      </c>
      <c r="F4" s="3">
        <v>0.50452443999999996</v>
      </c>
      <c r="G4" s="3">
        <v>0.50432969000000005</v>
      </c>
      <c r="H4" s="3">
        <v>0.73735384615384603</v>
      </c>
    </row>
    <row r="5" spans="1:8" x14ac:dyDescent="0.25">
      <c r="A5" s="16"/>
      <c r="B5" s="3" t="s">
        <v>10</v>
      </c>
      <c r="C5" s="3">
        <v>0.55896599000000002</v>
      </c>
      <c r="D5" s="3">
        <v>0.55328287000000009</v>
      </c>
      <c r="E5" s="3">
        <v>0.48913607000000009</v>
      </c>
      <c r="F5" s="3">
        <v>0.45236928000000004</v>
      </c>
      <c r="G5" s="3">
        <v>0.55024648999999992</v>
      </c>
      <c r="H5" s="3">
        <v>0.74422307692307688</v>
      </c>
    </row>
    <row r="6" spans="1:8" x14ac:dyDescent="0.25">
      <c r="A6" s="16"/>
      <c r="B6" s="3" t="s">
        <v>11</v>
      </c>
      <c r="C6" s="3">
        <v>0.70046536000000004</v>
      </c>
      <c r="D6" s="3">
        <v>0.5207297500000001</v>
      </c>
      <c r="E6" s="3">
        <v>0.49605689999999997</v>
      </c>
      <c r="F6" s="3">
        <v>0.46903690000000003</v>
      </c>
      <c r="G6" s="3">
        <v>0.55008349999999995</v>
      </c>
      <c r="H6" s="3">
        <v>0.76445384615384604</v>
      </c>
    </row>
    <row r="7" spans="1:8" x14ac:dyDescent="0.25">
      <c r="A7" s="16"/>
      <c r="B7" s="3" t="s">
        <v>12</v>
      </c>
      <c r="C7" s="3">
        <v>0.69400134000000002</v>
      </c>
      <c r="D7" s="3">
        <v>0.43654654000000004</v>
      </c>
      <c r="E7" s="3">
        <v>0.62504591000000009</v>
      </c>
      <c r="F7" s="3">
        <v>0.64583575000000004</v>
      </c>
      <c r="G7" s="3">
        <v>0.84234739000000003</v>
      </c>
      <c r="H7" s="3">
        <v>0.73816153846153842</v>
      </c>
    </row>
    <row r="8" spans="1:8" x14ac:dyDescent="0.25">
      <c r="A8" s="16"/>
      <c r="B8" s="3" t="s">
        <v>13</v>
      </c>
      <c r="C8" s="3">
        <v>0.63491610000000009</v>
      </c>
      <c r="D8" s="3">
        <v>0.57480113999999993</v>
      </c>
      <c r="E8" s="3">
        <v>0.56333389</v>
      </c>
      <c r="F8" s="3">
        <v>0.52772704999999998</v>
      </c>
      <c r="G8" s="3">
        <v>0.5946555</v>
      </c>
      <c r="H8" s="3">
        <v>0.71067692307692298</v>
      </c>
    </row>
    <row r="9" spans="1:8" x14ac:dyDescent="0.25">
      <c r="A9" s="16"/>
      <c r="B9" s="3" t="s">
        <v>14</v>
      </c>
      <c r="C9" s="3">
        <v>0.75404916</v>
      </c>
      <c r="D9" s="3">
        <v>0.54165087999999995</v>
      </c>
      <c r="E9" s="3">
        <v>0.7302067000000001</v>
      </c>
      <c r="F9" s="3">
        <v>0.49626889999999996</v>
      </c>
      <c r="G9" s="3">
        <v>0.63418025</v>
      </c>
      <c r="H9" s="3">
        <v>0.68953846153846143</v>
      </c>
    </row>
    <row r="10" spans="1:8" x14ac:dyDescent="0.25">
      <c r="A10" s="16"/>
      <c r="B10" s="3" t="s">
        <v>15</v>
      </c>
      <c r="C10" s="3">
        <v>0.40426028999999997</v>
      </c>
      <c r="D10" s="3">
        <v>0.56524452999999997</v>
      </c>
      <c r="E10" s="3">
        <v>0.37261804999999998</v>
      </c>
      <c r="F10" s="3">
        <v>0.40606724</v>
      </c>
      <c r="G10" s="3">
        <v>0.49904213999999997</v>
      </c>
      <c r="H10" s="3">
        <v>0.7642461538461538</v>
      </c>
    </row>
    <row r="11" spans="1:8" x14ac:dyDescent="0.25">
      <c r="A11" s="16"/>
      <c r="B11" s="3" t="s">
        <v>16</v>
      </c>
      <c r="C11" s="3">
        <v>0.65830241000000012</v>
      </c>
      <c r="D11" s="3">
        <v>0.54125825000000005</v>
      </c>
      <c r="E11" s="3">
        <v>0.64871056999999999</v>
      </c>
      <c r="F11" s="3">
        <v>0.48348163000000005</v>
      </c>
      <c r="G11" s="3">
        <v>0.73562510999999997</v>
      </c>
      <c r="H11" s="3">
        <v>0.83600769230769234</v>
      </c>
    </row>
    <row r="12" spans="1:8" x14ac:dyDescent="0.25">
      <c r="A12" s="16"/>
      <c r="B12" s="3" t="s">
        <v>17</v>
      </c>
      <c r="C12" s="3">
        <v>0.44795595999999999</v>
      </c>
      <c r="D12" s="3">
        <v>0.56407023000000001</v>
      </c>
      <c r="E12" s="3">
        <v>0.38441801999999997</v>
      </c>
      <c r="F12" s="3">
        <v>0.55909841000000005</v>
      </c>
      <c r="G12" s="3">
        <v>0.42078492000000001</v>
      </c>
      <c r="H12" s="3">
        <v>0.68126153846153836</v>
      </c>
    </row>
    <row r="13" spans="1:8" ht="14.4" thickBot="1" x14ac:dyDescent="0.3">
      <c r="A13" s="17"/>
      <c r="B13" s="4" t="s">
        <v>18</v>
      </c>
      <c r="C13" s="4">
        <v>0.52068170000000003</v>
      </c>
      <c r="D13" s="4">
        <v>0.59089488000000001</v>
      </c>
      <c r="E13" s="4">
        <v>0.44071204000000003</v>
      </c>
      <c r="F13" s="4">
        <v>0.46318854000000004</v>
      </c>
      <c r="G13" s="4">
        <v>0.41467982000000003</v>
      </c>
      <c r="H13" s="4">
        <v>0.6629384615384617</v>
      </c>
    </row>
    <row r="14" spans="1:8" ht="14.4" thickTop="1" x14ac:dyDescent="0.25">
      <c r="A14" s="15" t="s">
        <v>19</v>
      </c>
      <c r="B14" s="3" t="s">
        <v>20</v>
      </c>
      <c r="C14" s="3">
        <v>0.39243431000000001</v>
      </c>
      <c r="D14" s="3">
        <v>0.39882624</v>
      </c>
      <c r="E14" s="3">
        <v>0.47743679</v>
      </c>
      <c r="F14" s="3">
        <v>0.53474639999999996</v>
      </c>
      <c r="G14" s="3">
        <v>0.30260937999999998</v>
      </c>
      <c r="H14" s="3">
        <v>0.67910499999999974</v>
      </c>
    </row>
    <row r="15" spans="1:8" x14ac:dyDescent="0.25">
      <c r="A15" s="16"/>
      <c r="B15" s="3" t="s">
        <v>21</v>
      </c>
      <c r="C15" s="3">
        <v>0.37442384999999995</v>
      </c>
      <c r="D15" s="3">
        <v>0.38808075000000003</v>
      </c>
      <c r="E15" s="3">
        <v>0.52136874999999994</v>
      </c>
      <c r="F15" s="3">
        <v>0.62000016999999996</v>
      </c>
      <c r="G15" s="3">
        <v>0.37216481000000001</v>
      </c>
      <c r="H15" s="3">
        <v>0.74141000000000012</v>
      </c>
    </row>
    <row r="16" spans="1:8" x14ac:dyDescent="0.25">
      <c r="A16" s="16"/>
      <c r="B16" s="3" t="s">
        <v>22</v>
      </c>
      <c r="C16" s="3">
        <v>0.39836577000000001</v>
      </c>
      <c r="D16" s="3">
        <v>0.47659524000000003</v>
      </c>
      <c r="E16" s="3">
        <v>0.68535382</v>
      </c>
      <c r="F16" s="3">
        <v>0.63526915000000006</v>
      </c>
      <c r="G16" s="3">
        <v>0.40081243</v>
      </c>
      <c r="H16" s="3">
        <v>0.72595500000000002</v>
      </c>
    </row>
    <row r="17" spans="1:8" x14ac:dyDescent="0.25">
      <c r="A17" s="16"/>
      <c r="B17" s="3" t="s">
        <v>23</v>
      </c>
      <c r="C17" s="3">
        <v>0.54933429</v>
      </c>
      <c r="D17" s="3">
        <v>0.54904596999999988</v>
      </c>
      <c r="E17" s="3">
        <v>0.44558793000000002</v>
      </c>
      <c r="F17" s="3">
        <v>0.59432763999999993</v>
      </c>
      <c r="G17" s="3">
        <v>0.43174953999999999</v>
      </c>
      <c r="H17" s="3">
        <v>0.70159500000000008</v>
      </c>
    </row>
    <row r="18" spans="1:8" ht="14.4" thickBot="1" x14ac:dyDescent="0.3">
      <c r="A18" s="17"/>
      <c r="B18" s="4" t="s">
        <v>24</v>
      </c>
      <c r="C18" s="4">
        <v>0.53327676000000002</v>
      </c>
      <c r="D18" s="4">
        <v>0.62299152999999996</v>
      </c>
      <c r="E18" s="4">
        <v>0.43141825</v>
      </c>
      <c r="F18" s="4">
        <v>0.70341575999999995</v>
      </c>
      <c r="G18" s="4">
        <v>0.58618319000000008</v>
      </c>
      <c r="H18" s="4">
        <v>0.76096000000000008</v>
      </c>
    </row>
    <row r="19" spans="1:8" ht="14.4" thickTop="1" x14ac:dyDescent="0.25">
      <c r="A19" s="15" t="s">
        <v>25</v>
      </c>
      <c r="B19" s="3" t="s">
        <v>26</v>
      </c>
      <c r="C19" s="3">
        <v>0.63932607000000008</v>
      </c>
      <c r="D19" s="3">
        <v>0.62645376999999991</v>
      </c>
      <c r="E19" s="3">
        <v>0.55645118999999998</v>
      </c>
      <c r="F19" s="3">
        <v>0.63768453999999997</v>
      </c>
      <c r="G19" s="3">
        <v>0.79877167999999998</v>
      </c>
      <c r="H19" s="3">
        <v>0.67806999999999995</v>
      </c>
    </row>
    <row r="20" spans="1:8" x14ac:dyDescent="0.25">
      <c r="A20" s="16"/>
      <c r="B20" s="3" t="s">
        <v>27</v>
      </c>
      <c r="C20" s="3">
        <v>0.7437782300000001</v>
      </c>
      <c r="D20" s="3">
        <v>0.57340327000000002</v>
      </c>
      <c r="E20" s="3">
        <v>0.59562000000000004</v>
      </c>
      <c r="F20" s="3">
        <v>0.61351346000000007</v>
      </c>
      <c r="G20" s="3">
        <v>0.63427316</v>
      </c>
      <c r="H20" s="3">
        <v>0.731765</v>
      </c>
    </row>
    <row r="21" spans="1:8" x14ac:dyDescent="0.25">
      <c r="A21" s="16"/>
      <c r="B21" s="3" t="s">
        <v>28</v>
      </c>
      <c r="C21" s="3">
        <v>0.43630476000000001</v>
      </c>
      <c r="D21" s="3">
        <v>0.53496436999999997</v>
      </c>
      <c r="E21" s="3">
        <v>0.38258337999999997</v>
      </c>
      <c r="F21" s="3">
        <v>0.66351053000000015</v>
      </c>
      <c r="G21" s="3">
        <v>0.43110714000000006</v>
      </c>
      <c r="H21" s="3">
        <v>0.66844999999999988</v>
      </c>
    </row>
    <row r="22" spans="1:8" x14ac:dyDescent="0.25">
      <c r="A22" s="16"/>
      <c r="B22" s="3" t="s">
        <v>29</v>
      </c>
      <c r="C22" s="3">
        <v>0.44490765000000004</v>
      </c>
      <c r="D22" s="3">
        <v>0.57051527999999996</v>
      </c>
      <c r="E22" s="3">
        <v>0.42222550000000003</v>
      </c>
      <c r="F22" s="3">
        <v>0.63153349000000003</v>
      </c>
      <c r="G22" s="3">
        <v>0.48189686999999998</v>
      </c>
      <c r="H22" s="3">
        <v>0.50912999999999997</v>
      </c>
    </row>
    <row r="23" spans="1:8" ht="14.4" thickBot="1" x14ac:dyDescent="0.3">
      <c r="A23" s="17"/>
      <c r="B23" s="4" t="s">
        <v>30</v>
      </c>
      <c r="C23" s="4">
        <v>0.42619401000000007</v>
      </c>
      <c r="D23" s="4">
        <v>0.5645725399999999</v>
      </c>
      <c r="E23" s="4">
        <v>0.44526238000000001</v>
      </c>
      <c r="F23" s="4">
        <v>0.66814538000000012</v>
      </c>
      <c r="G23" s="4">
        <v>0.49790466999999999</v>
      </c>
      <c r="H23" s="4">
        <v>0.57567999999999997</v>
      </c>
    </row>
    <row r="24" spans="1:8" ht="14.4" thickTop="1" x14ac:dyDescent="0.25">
      <c r="A24" s="15" t="s">
        <v>37</v>
      </c>
      <c r="B24" s="3" t="s">
        <v>32</v>
      </c>
      <c r="C24" s="3">
        <v>0.66467633000000004</v>
      </c>
      <c r="D24" s="3">
        <v>0.52786988000000012</v>
      </c>
      <c r="E24" s="3">
        <v>0.68150174000000008</v>
      </c>
      <c r="F24" s="3">
        <v>0.65049402000000001</v>
      </c>
      <c r="G24" s="3">
        <v>0.73632383000000012</v>
      </c>
      <c r="H24" s="3">
        <v>0.65742727272727286</v>
      </c>
    </row>
    <row r="25" spans="1:8" x14ac:dyDescent="0.25">
      <c r="A25" s="16"/>
      <c r="B25" s="3" t="s">
        <v>33</v>
      </c>
      <c r="C25" s="10">
        <v>0.77670864000000006</v>
      </c>
      <c r="D25" s="10">
        <v>0.56327219999999989</v>
      </c>
      <c r="E25" s="10">
        <v>0.35162963000000003</v>
      </c>
      <c r="F25" s="10">
        <v>0.56250705000000001</v>
      </c>
      <c r="G25" s="10">
        <v>0.78929923000000013</v>
      </c>
      <c r="H25" s="10">
        <v>0.86399090909090925</v>
      </c>
    </row>
    <row r="26" spans="1:8" ht="14.4" thickBot="1" x14ac:dyDescent="0.3">
      <c r="A26" s="17"/>
      <c r="B26" s="4" t="s">
        <v>34</v>
      </c>
      <c r="C26" s="11">
        <v>0.55310844999999997</v>
      </c>
      <c r="D26" s="11">
        <v>0.55812810000000002</v>
      </c>
      <c r="E26" s="11">
        <v>0.42719564000000004</v>
      </c>
      <c r="F26" s="11">
        <v>0.50599875999999999</v>
      </c>
      <c r="G26" s="11">
        <v>0.5491393</v>
      </c>
      <c r="H26" s="11">
        <v>0.68818181818181801</v>
      </c>
    </row>
    <row r="27" spans="1:8" ht="15" thickTop="1" thickBot="1" x14ac:dyDescent="0.3">
      <c r="A27" s="5" t="s">
        <v>35</v>
      </c>
      <c r="B27" s="6"/>
      <c r="C27" s="12">
        <f>AVERAGE(C2:C26)</f>
        <v>0.55539489520000007</v>
      </c>
      <c r="D27" s="12">
        <f t="shared" ref="D27:H27" si="0">AVERAGE(D2:D26)</f>
        <v>0.53530746080000002</v>
      </c>
      <c r="E27" s="12">
        <f t="shared" si="0"/>
        <v>0.5057104588000001</v>
      </c>
      <c r="F27" s="12">
        <f t="shared" si="0"/>
        <v>0.55348557600000015</v>
      </c>
      <c r="G27" s="12">
        <f t="shared" si="0"/>
        <v>0.54618836439999996</v>
      </c>
      <c r="H27" s="12">
        <f t="shared" si="0"/>
        <v>0.71480449230769227</v>
      </c>
    </row>
    <row r="28" spans="1:8" ht="15" thickTop="1" thickBot="1" x14ac:dyDescent="0.3">
      <c r="A28" s="5" t="s">
        <v>36</v>
      </c>
      <c r="B28" s="5"/>
      <c r="C28" s="13">
        <f>(0.7148-C27)/C27</f>
        <v>0.28701218930468825</v>
      </c>
      <c r="D28" s="13">
        <f t="shared" ref="D28:G28" si="1">(0.7148-D27)/D27</f>
        <v>0.33530737444188441</v>
      </c>
      <c r="E28" s="13">
        <f t="shared" si="1"/>
        <v>0.41345702380003824</v>
      </c>
      <c r="F28" s="13">
        <f t="shared" si="1"/>
        <v>0.29145190226239936</v>
      </c>
      <c r="G28" s="13">
        <f t="shared" si="1"/>
        <v>0.30870601900357886</v>
      </c>
      <c r="H28" s="13"/>
    </row>
    <row r="29" spans="1:8" ht="14.4" thickTop="1" x14ac:dyDescent="0.25"/>
  </sheetData>
  <mergeCells count="4">
    <mergeCell ref="A2:A13"/>
    <mergeCell ref="A14:A18"/>
    <mergeCell ref="A19:A23"/>
    <mergeCell ref="A24:A2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227-52C0-4965-BFAF-7A54E55A8185}">
  <dimension ref="A1:H29"/>
  <sheetViews>
    <sheetView workbookViewId="0">
      <selection activeCell="I17" sqref="I17"/>
    </sheetView>
  </sheetViews>
  <sheetFormatPr defaultRowHeight="13.8" x14ac:dyDescent="0.25"/>
  <cols>
    <col min="1" max="2" width="8.88671875" style="7"/>
    <col min="3" max="8" width="8.88671875" style="8"/>
  </cols>
  <sheetData>
    <row r="1" spans="1:8" ht="15" thickTop="1" thickBot="1" x14ac:dyDescent="0.3">
      <c r="A1" s="1" t="s">
        <v>38</v>
      </c>
      <c r="B1" s="1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4.4" thickTop="1" x14ac:dyDescent="0.25">
      <c r="A2" s="15" t="s">
        <v>6</v>
      </c>
      <c r="B2" s="3" t="s">
        <v>7</v>
      </c>
      <c r="C2" s="3">
        <v>0.61734821420883046</v>
      </c>
      <c r="D2" s="3">
        <v>0.38742403627909922</v>
      </c>
      <c r="E2" s="3">
        <v>0.28393744201251642</v>
      </c>
      <c r="F2" s="3">
        <v>0.4016432152731379</v>
      </c>
      <c r="G2" s="3">
        <v>0.46498431372918381</v>
      </c>
      <c r="H2" s="3">
        <v>0.71057692307692299</v>
      </c>
    </row>
    <row r="3" spans="1:8" x14ac:dyDescent="0.25">
      <c r="A3" s="16"/>
      <c r="B3" s="3" t="s">
        <v>8</v>
      </c>
      <c r="C3" s="3">
        <v>0.45793273587072825</v>
      </c>
      <c r="D3" s="3">
        <v>0.35856543738480146</v>
      </c>
      <c r="E3" s="3">
        <v>0.35702055487297313</v>
      </c>
      <c r="F3" s="3">
        <v>0.41074534712740618</v>
      </c>
      <c r="G3" s="3">
        <v>0.24326983657549511</v>
      </c>
      <c r="H3" s="3">
        <v>0.7411461538461539</v>
      </c>
    </row>
    <row r="4" spans="1:8" x14ac:dyDescent="0.25">
      <c r="A4" s="16"/>
      <c r="B4" s="3" t="s">
        <v>9</v>
      </c>
      <c r="C4" s="3">
        <v>0.30944206029302224</v>
      </c>
      <c r="D4" s="3">
        <v>0.49146515602758145</v>
      </c>
      <c r="E4" s="3">
        <v>0.23581688720739152</v>
      </c>
      <c r="F4" s="3">
        <v>0.37807210198389196</v>
      </c>
      <c r="G4" s="3">
        <v>0.35882282051390602</v>
      </c>
      <c r="H4" s="3">
        <v>0.59736923076923076</v>
      </c>
    </row>
    <row r="5" spans="1:8" x14ac:dyDescent="0.25">
      <c r="A5" s="16"/>
      <c r="B5" s="3" t="s">
        <v>10</v>
      </c>
      <c r="C5" s="3">
        <v>0.4381568942353159</v>
      </c>
      <c r="D5" s="3">
        <v>0.36469432946291203</v>
      </c>
      <c r="E5" s="3">
        <v>0.43701655805374473</v>
      </c>
      <c r="F5" s="3">
        <v>0.44936329766198219</v>
      </c>
      <c r="G5" s="3">
        <v>0.44000399110242511</v>
      </c>
      <c r="H5" s="3">
        <v>0.5929461538461539</v>
      </c>
    </row>
    <row r="6" spans="1:8" x14ac:dyDescent="0.25">
      <c r="A6" s="16"/>
      <c r="B6" s="3" t="s">
        <v>11</v>
      </c>
      <c r="C6" s="3">
        <v>0.45284343993361148</v>
      </c>
      <c r="D6" s="3">
        <v>0.32462171331335032</v>
      </c>
      <c r="E6" s="3">
        <v>0.50461243105287057</v>
      </c>
      <c r="F6" s="3">
        <v>0.41987820418124588</v>
      </c>
      <c r="G6" s="3">
        <v>0.36951084739799589</v>
      </c>
      <c r="H6" s="3">
        <v>0.63226153846153843</v>
      </c>
    </row>
    <row r="7" spans="1:8" x14ac:dyDescent="0.25">
      <c r="A7" s="16"/>
      <c r="B7" s="3" t="s">
        <v>12</v>
      </c>
      <c r="C7" s="3">
        <v>0.44900218433928668</v>
      </c>
      <c r="D7" s="3">
        <v>0.34618151017177506</v>
      </c>
      <c r="E7" s="3">
        <v>0.32298945420516195</v>
      </c>
      <c r="F7" s="3">
        <v>0.48210759079412191</v>
      </c>
      <c r="G7" s="3">
        <v>0.5308433706034672</v>
      </c>
      <c r="H7" s="3">
        <v>0.57016923076923076</v>
      </c>
    </row>
    <row r="8" spans="1:8" x14ac:dyDescent="0.25">
      <c r="A8" s="16"/>
      <c r="B8" s="3" t="s">
        <v>13</v>
      </c>
      <c r="C8" s="3">
        <v>0.47143020479208164</v>
      </c>
      <c r="D8" s="3">
        <v>0.43954604101726363</v>
      </c>
      <c r="E8" s="3">
        <v>0.4529945149874483</v>
      </c>
      <c r="F8" s="3">
        <v>0.46962033719383417</v>
      </c>
      <c r="G8" s="3">
        <v>0.39167223369699694</v>
      </c>
      <c r="H8" s="3">
        <v>0.49889230769230775</v>
      </c>
    </row>
    <row r="9" spans="1:8" x14ac:dyDescent="0.25">
      <c r="A9" s="16"/>
      <c r="B9" s="3" t="s">
        <v>14</v>
      </c>
      <c r="C9" s="3">
        <v>0.53036321978184342</v>
      </c>
      <c r="D9" s="3">
        <v>0.32388028424031001</v>
      </c>
      <c r="E9" s="3">
        <v>0.47046820851863841</v>
      </c>
      <c r="F9" s="3">
        <v>0.44085085542647978</v>
      </c>
      <c r="G9" s="3">
        <v>0.51409700349538845</v>
      </c>
      <c r="H9" s="3">
        <v>0.4904615384615385</v>
      </c>
    </row>
    <row r="10" spans="1:8" x14ac:dyDescent="0.25">
      <c r="A10" s="16"/>
      <c r="B10" s="3" t="s">
        <v>15</v>
      </c>
      <c r="C10" s="3">
        <v>0.53646054562293743</v>
      </c>
      <c r="D10" s="3">
        <v>0.44696511152957163</v>
      </c>
      <c r="E10" s="3">
        <v>0.28759853976431798</v>
      </c>
      <c r="F10" s="3">
        <v>0.31968026876691091</v>
      </c>
      <c r="G10" s="3">
        <v>0.39260434619299234</v>
      </c>
      <c r="H10" s="3">
        <v>0.58409999999999995</v>
      </c>
    </row>
    <row r="11" spans="1:8" x14ac:dyDescent="0.25">
      <c r="A11" s="16"/>
      <c r="B11" s="3" t="s">
        <v>16</v>
      </c>
      <c r="C11" s="3">
        <v>0.50263969484623383</v>
      </c>
      <c r="D11" s="3">
        <v>0.30135809961238808</v>
      </c>
      <c r="E11" s="3">
        <v>0.5295428962248071</v>
      </c>
      <c r="F11" s="3">
        <v>0.49174999341658238</v>
      </c>
      <c r="G11" s="3">
        <v>0.50541533862366828</v>
      </c>
      <c r="H11" s="3">
        <v>0.69306153846153851</v>
      </c>
    </row>
    <row r="12" spans="1:8" x14ac:dyDescent="0.25">
      <c r="A12" s="16"/>
      <c r="B12" s="3" t="s">
        <v>17</v>
      </c>
      <c r="C12" s="3">
        <v>0.51745169731649421</v>
      </c>
      <c r="D12" s="3">
        <v>0.3764143878599599</v>
      </c>
      <c r="E12" s="3">
        <v>0.20172749024670236</v>
      </c>
      <c r="F12" s="3">
        <v>0.46836277868275317</v>
      </c>
      <c r="G12" s="3">
        <v>0.44800689028596963</v>
      </c>
      <c r="H12" s="3">
        <v>0.54706923076923075</v>
      </c>
    </row>
    <row r="13" spans="1:8" ht="14.4" thickBot="1" x14ac:dyDescent="0.3">
      <c r="A13" s="17"/>
      <c r="B13" s="4" t="s">
        <v>18</v>
      </c>
      <c r="C13" s="4">
        <v>0.32424267961678799</v>
      </c>
      <c r="D13" s="4">
        <v>0.43203100971662861</v>
      </c>
      <c r="E13" s="4">
        <v>0.34450466747081093</v>
      </c>
      <c r="F13" s="4">
        <v>0.37677165453827099</v>
      </c>
      <c r="G13" s="4">
        <v>0.3609925907016755</v>
      </c>
      <c r="H13" s="4">
        <v>0.48924615384615383</v>
      </c>
    </row>
    <row r="14" spans="1:8" ht="14.4" thickTop="1" x14ac:dyDescent="0.25">
      <c r="A14" s="15" t="s">
        <v>19</v>
      </c>
      <c r="B14" s="3" t="s">
        <v>20</v>
      </c>
      <c r="C14" s="3">
        <v>0.44232006308493549</v>
      </c>
      <c r="D14" s="3">
        <v>0.24118849481439864</v>
      </c>
      <c r="E14" s="3">
        <v>0.26734715777375601</v>
      </c>
      <c r="F14" s="3">
        <v>0.47037376991486246</v>
      </c>
      <c r="G14" s="3">
        <v>0.32845423379235927</v>
      </c>
      <c r="H14" s="3">
        <v>0.61078500000000002</v>
      </c>
    </row>
    <row r="15" spans="1:8" x14ac:dyDescent="0.25">
      <c r="A15" s="16"/>
      <c r="B15" s="3" t="s">
        <v>21</v>
      </c>
      <c r="C15" s="3">
        <v>0.3153041961184056</v>
      </c>
      <c r="D15" s="3">
        <v>0.38895056024170993</v>
      </c>
      <c r="E15" s="3">
        <v>0.47702213659090287</v>
      </c>
      <c r="F15" s="3">
        <v>0.49603247944546552</v>
      </c>
      <c r="G15" s="3">
        <v>0.38599132160731686</v>
      </c>
      <c r="H15" s="3">
        <v>0.64856499999999984</v>
      </c>
    </row>
    <row r="16" spans="1:8" x14ac:dyDescent="0.25">
      <c r="A16" s="16"/>
      <c r="B16" s="3" t="s">
        <v>22</v>
      </c>
      <c r="C16" s="3">
        <v>0.27753003108910052</v>
      </c>
      <c r="D16" s="3">
        <v>0.403195808961059</v>
      </c>
      <c r="E16" s="3">
        <v>0.54273198974415904</v>
      </c>
      <c r="F16" s="3">
        <v>0.38826180399050908</v>
      </c>
      <c r="G16" s="3">
        <v>0.48279917759915963</v>
      </c>
      <c r="H16" s="3">
        <v>0.49944</v>
      </c>
    </row>
    <row r="17" spans="1:8" x14ac:dyDescent="0.25">
      <c r="A17" s="16"/>
      <c r="B17" s="3" t="s">
        <v>23</v>
      </c>
      <c r="C17" s="3">
        <v>0.47536203750286432</v>
      </c>
      <c r="D17" s="3">
        <v>0.46693979931185792</v>
      </c>
      <c r="E17" s="3">
        <v>0.16952742590111256</v>
      </c>
      <c r="F17" s="3">
        <v>0.39438064875536832</v>
      </c>
      <c r="G17" s="3">
        <v>0.42654013719865636</v>
      </c>
      <c r="H17" s="3">
        <v>0.58332499999999998</v>
      </c>
    </row>
    <row r="18" spans="1:8" ht="14.4" thickBot="1" x14ac:dyDescent="0.3">
      <c r="A18" s="17"/>
      <c r="B18" s="4" t="s">
        <v>24</v>
      </c>
      <c r="C18" s="4">
        <v>0.48657250071224573</v>
      </c>
      <c r="D18" s="4">
        <v>0.63568443657486495</v>
      </c>
      <c r="E18" s="4">
        <v>0.19839243844294444</v>
      </c>
      <c r="F18" s="4">
        <v>0.52791098112239787</v>
      </c>
      <c r="G18" s="4">
        <v>0.53434852198139127</v>
      </c>
      <c r="H18" s="4">
        <v>0.6294949999999998</v>
      </c>
    </row>
    <row r="19" spans="1:8" ht="14.4" thickTop="1" x14ac:dyDescent="0.25">
      <c r="A19" s="15" t="s">
        <v>25</v>
      </c>
      <c r="B19" s="3" t="s">
        <v>26</v>
      </c>
      <c r="C19" s="3">
        <v>0.521636332811661</v>
      </c>
      <c r="D19" s="3">
        <v>0.45699793652798482</v>
      </c>
      <c r="E19" s="3">
        <v>0.51759822943633327</v>
      </c>
      <c r="F19" s="3">
        <v>0.53819281648285011</v>
      </c>
      <c r="G19" s="3">
        <v>0.52452678704839018</v>
      </c>
      <c r="H19" s="3">
        <v>0.59642000000000006</v>
      </c>
    </row>
    <row r="20" spans="1:8" x14ac:dyDescent="0.25">
      <c r="A20" s="16"/>
      <c r="B20" s="3" t="s">
        <v>27</v>
      </c>
      <c r="C20" s="3">
        <v>0.54521120107909093</v>
      </c>
      <c r="D20" s="3">
        <v>0.38783192665329103</v>
      </c>
      <c r="E20" s="3">
        <v>0.34652774350490323</v>
      </c>
      <c r="F20" s="3">
        <v>0.51822944958061268</v>
      </c>
      <c r="G20" s="3">
        <v>0.43950486105107006</v>
      </c>
      <c r="H20" s="3">
        <v>0.62427999999999995</v>
      </c>
    </row>
    <row r="21" spans="1:8" x14ac:dyDescent="0.25">
      <c r="A21" s="16"/>
      <c r="B21" s="3" t="s">
        <v>28</v>
      </c>
      <c r="C21" s="3">
        <v>0.36892227157660895</v>
      </c>
      <c r="D21" s="3">
        <v>0.33205049543018439</v>
      </c>
      <c r="E21" s="3">
        <v>0.34819521529630471</v>
      </c>
      <c r="F21" s="3">
        <v>0.47649226308752279</v>
      </c>
      <c r="G21" s="3">
        <v>0.33262465280804521</v>
      </c>
      <c r="H21" s="3">
        <v>0.49651000000000006</v>
      </c>
    </row>
    <row r="22" spans="1:8" x14ac:dyDescent="0.25">
      <c r="A22" s="16"/>
      <c r="B22" s="3" t="s">
        <v>29</v>
      </c>
      <c r="C22" s="3">
        <v>0.29601649095642457</v>
      </c>
      <c r="D22" s="3">
        <v>0.40439624418579356</v>
      </c>
      <c r="E22" s="3">
        <v>0.2745748728963559</v>
      </c>
      <c r="F22" s="3">
        <v>0.59763164946321479</v>
      </c>
      <c r="G22" s="3">
        <v>0.40165494764085552</v>
      </c>
      <c r="H22" s="3">
        <v>0.54899500000000001</v>
      </c>
    </row>
    <row r="23" spans="1:8" ht="14.4" thickBot="1" x14ac:dyDescent="0.3">
      <c r="A23" s="17"/>
      <c r="B23" s="4" t="s">
        <v>30</v>
      </c>
      <c r="C23" s="4">
        <v>0.17750301769883181</v>
      </c>
      <c r="D23" s="4">
        <v>0.43589001803298338</v>
      </c>
      <c r="E23" s="4">
        <v>0.30473647345914834</v>
      </c>
      <c r="F23" s="4">
        <v>0.46161845647888283</v>
      </c>
      <c r="G23" s="4">
        <v>0.52848944026936784</v>
      </c>
      <c r="H23" s="4">
        <v>0.49254500000000007</v>
      </c>
    </row>
    <row r="24" spans="1:8" ht="14.4" thickTop="1" x14ac:dyDescent="0.25">
      <c r="A24" s="15" t="s">
        <v>31</v>
      </c>
      <c r="B24" s="3" t="s">
        <v>32</v>
      </c>
      <c r="C24" s="3">
        <v>0.52978052397469666</v>
      </c>
      <c r="D24" s="3">
        <v>0.4833733429287197</v>
      </c>
      <c r="E24" s="3">
        <v>0.36399743614760588</v>
      </c>
      <c r="F24" s="3">
        <v>0.49145994649116304</v>
      </c>
      <c r="G24" s="3">
        <v>0.51155001173922632</v>
      </c>
      <c r="H24" s="3">
        <v>0.65291818181818184</v>
      </c>
    </row>
    <row r="25" spans="1:8" x14ac:dyDescent="0.25">
      <c r="A25" s="16"/>
      <c r="B25" s="3" t="s">
        <v>33</v>
      </c>
      <c r="C25" s="10">
        <v>0.50082426503331168</v>
      </c>
      <c r="D25" s="10">
        <v>0.38128373665977411</v>
      </c>
      <c r="E25" s="10">
        <v>0.29752321904270634</v>
      </c>
      <c r="F25" s="10">
        <v>0.44320888564919531</v>
      </c>
      <c r="G25" s="10">
        <v>0.51604743066359393</v>
      </c>
      <c r="H25" s="10">
        <v>0.81288181818181793</v>
      </c>
    </row>
    <row r="26" spans="1:8" ht="14.4" thickBot="1" x14ac:dyDescent="0.3">
      <c r="A26" s="17"/>
      <c r="B26" s="4" t="s">
        <v>34</v>
      </c>
      <c r="C26" s="11">
        <v>0.29366461330579907</v>
      </c>
      <c r="D26" s="11">
        <v>0.49576813849408374</v>
      </c>
      <c r="E26" s="11">
        <v>0.22214502022182897</v>
      </c>
      <c r="F26" s="11">
        <v>0.47222788888253858</v>
      </c>
      <c r="G26" s="11">
        <v>0.32072512131546072</v>
      </c>
      <c r="H26" s="11">
        <v>0.51221363636363626</v>
      </c>
    </row>
    <row r="27" spans="1:8" ht="15" thickTop="1" thickBot="1" x14ac:dyDescent="0.3">
      <c r="A27" s="5" t="s">
        <v>35</v>
      </c>
      <c r="B27" s="6"/>
      <c r="C27" s="12">
        <f>AVERAGE(C2:C26)</f>
        <v>0.43351844463204597</v>
      </c>
      <c r="D27" s="12">
        <f t="shared" ref="D27:H27" si="0">AVERAGE(D2:D26)</f>
        <v>0.40426792221729391</v>
      </c>
      <c r="E27" s="12">
        <f t="shared" si="0"/>
        <v>0.35034196012301777</v>
      </c>
      <c r="F27" s="12">
        <f t="shared" si="0"/>
        <v>0.45539466737564815</v>
      </c>
      <c r="G27" s="12">
        <f t="shared" si="0"/>
        <v>0.43013920910536219</v>
      </c>
      <c r="H27" s="12">
        <f t="shared" si="0"/>
        <v>0.59422694545454557</v>
      </c>
    </row>
    <row r="28" spans="1:8" ht="15" thickTop="1" thickBot="1" x14ac:dyDescent="0.3">
      <c r="A28" s="5" t="s">
        <v>36</v>
      </c>
      <c r="B28" s="5"/>
      <c r="C28" s="13">
        <f>(0.5942-C27)/C27</f>
        <v>0.37064525709934765</v>
      </c>
      <c r="D28" s="13">
        <f t="shared" ref="D28:G28" si="1">(0.5942-D27)/D27</f>
        <v>0.46981733485304233</v>
      </c>
      <c r="E28" s="13">
        <f t="shared" si="1"/>
        <v>0.69605718878593581</v>
      </c>
      <c r="F28" s="13">
        <f t="shared" si="1"/>
        <v>0.304802279359704</v>
      </c>
      <c r="G28" s="13">
        <f t="shared" si="1"/>
        <v>0.3814132434842768</v>
      </c>
      <c r="H28" s="13"/>
    </row>
    <row r="29" spans="1:8" ht="14.4" thickTop="1" x14ac:dyDescent="0.25"/>
  </sheetData>
  <mergeCells count="4">
    <mergeCell ref="A2:A13"/>
    <mergeCell ref="A14:A18"/>
    <mergeCell ref="A19:A23"/>
    <mergeCell ref="A24:A2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F09C-5EA1-42D5-A30F-4C0BA368E02E}">
  <dimension ref="A1:H29"/>
  <sheetViews>
    <sheetView workbookViewId="0">
      <selection activeCell="I15" sqref="I15"/>
    </sheetView>
  </sheetViews>
  <sheetFormatPr defaultRowHeight="13.8" x14ac:dyDescent="0.25"/>
  <cols>
    <col min="1" max="8" width="8.88671875" style="7"/>
  </cols>
  <sheetData>
    <row r="1" spans="1:8" ht="15" thickTop="1" thickBot="1" x14ac:dyDescent="0.3">
      <c r="A1" s="1" t="s">
        <v>38</v>
      </c>
      <c r="B1" s="1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4.4" thickTop="1" x14ac:dyDescent="0.25">
      <c r="A2" s="15" t="s">
        <v>6</v>
      </c>
      <c r="B2" s="3" t="s">
        <v>7</v>
      </c>
      <c r="C2" s="3">
        <v>0.64472739102907983</v>
      </c>
      <c r="D2" s="3">
        <v>0.6007387854842442</v>
      </c>
      <c r="E2" s="3">
        <v>0.4543276673228363</v>
      </c>
      <c r="F2" s="3">
        <v>0.41954934699227298</v>
      </c>
      <c r="G2" s="3">
        <v>0.47239085626312244</v>
      </c>
      <c r="H2" s="3">
        <v>0.71889983616486508</v>
      </c>
    </row>
    <row r="3" spans="1:8" x14ac:dyDescent="0.25">
      <c r="A3" s="16"/>
      <c r="B3" s="3" t="s">
        <v>8</v>
      </c>
      <c r="C3" s="3">
        <v>0.49661325723988903</v>
      </c>
      <c r="D3" s="3">
        <v>0.37813956825116835</v>
      </c>
      <c r="E3" s="3">
        <v>0.50229727839408922</v>
      </c>
      <c r="F3" s="3">
        <v>0.39223413024923343</v>
      </c>
      <c r="G3" s="3">
        <v>0.43615868651757561</v>
      </c>
      <c r="H3" s="3">
        <v>0.72323367924405957</v>
      </c>
    </row>
    <row r="4" spans="1:8" x14ac:dyDescent="0.25">
      <c r="A4" s="16"/>
      <c r="B4" s="3" t="s">
        <v>9</v>
      </c>
      <c r="C4" s="3">
        <v>0.40580884753715457</v>
      </c>
      <c r="D4" s="3">
        <v>0.55888000885486944</v>
      </c>
      <c r="E4" s="3">
        <v>0.57887833182993442</v>
      </c>
      <c r="F4" s="3">
        <v>0.49808479282767665</v>
      </c>
      <c r="G4" s="3">
        <v>0.4997005803093213</v>
      </c>
      <c r="H4" s="3">
        <v>0.65303248992634977</v>
      </c>
    </row>
    <row r="5" spans="1:8" x14ac:dyDescent="0.25">
      <c r="A5" s="16"/>
      <c r="B5" s="3" t="s">
        <v>10</v>
      </c>
      <c r="C5" s="3">
        <v>0.57965839320007428</v>
      </c>
      <c r="D5" s="3">
        <v>0.55114878929290756</v>
      </c>
      <c r="E5" s="3">
        <v>0.45851088694527409</v>
      </c>
      <c r="F5" s="3">
        <v>0.48509093666896563</v>
      </c>
      <c r="G5" s="3">
        <v>0.56145853443007665</v>
      </c>
      <c r="H5" s="3">
        <v>0.66037682325943625</v>
      </c>
    </row>
    <row r="6" spans="1:8" x14ac:dyDescent="0.25">
      <c r="A6" s="16"/>
      <c r="B6" s="3" t="s">
        <v>11</v>
      </c>
      <c r="C6" s="3">
        <v>0.73515008370333523</v>
      </c>
      <c r="D6" s="3">
        <v>0.50847946463034033</v>
      </c>
      <c r="E6" s="3">
        <v>0.48522893316815718</v>
      </c>
      <c r="F6" s="3">
        <v>0.44712495085015558</v>
      </c>
      <c r="G6" s="3">
        <v>0.57996067233844828</v>
      </c>
      <c r="H6" s="3">
        <v>0.67333056851522888</v>
      </c>
    </row>
    <row r="7" spans="1:8" x14ac:dyDescent="0.25">
      <c r="A7" s="16"/>
      <c r="B7" s="3" t="s">
        <v>12</v>
      </c>
      <c r="C7" s="3">
        <v>0.70307665201075875</v>
      </c>
      <c r="D7" s="3">
        <v>0.47925608967733552</v>
      </c>
      <c r="E7" s="3">
        <v>0.66703606510435554</v>
      </c>
      <c r="F7" s="3">
        <v>0.66895248532705032</v>
      </c>
      <c r="G7" s="3">
        <v>0.79737017898324791</v>
      </c>
      <c r="H7" s="3">
        <v>0.64290359791575102</v>
      </c>
    </row>
    <row r="8" spans="1:8" x14ac:dyDescent="0.25">
      <c r="A8" s="16"/>
      <c r="B8" s="3" t="s">
        <v>13</v>
      </c>
      <c r="C8" s="3">
        <v>0.57970926454569804</v>
      </c>
      <c r="D8" s="3">
        <v>0.58602908874137838</v>
      </c>
      <c r="E8" s="3">
        <v>0.5230058336173059</v>
      </c>
      <c r="F8" s="3">
        <v>0.52246578344427341</v>
      </c>
      <c r="G8" s="3">
        <v>0.57817182880173268</v>
      </c>
      <c r="H8" s="3">
        <v>0.61469991581980521</v>
      </c>
    </row>
    <row r="9" spans="1:8" x14ac:dyDescent="0.25">
      <c r="A9" s="16"/>
      <c r="B9" s="3" t="s">
        <v>14</v>
      </c>
      <c r="C9" s="3">
        <v>0.74470857802142443</v>
      </c>
      <c r="D9" s="3">
        <v>0.55763786958304185</v>
      </c>
      <c r="E9" s="3">
        <v>0.77272078287166834</v>
      </c>
      <c r="F9" s="3">
        <v>0.46371924442993734</v>
      </c>
      <c r="G9" s="3">
        <v>0.63341854756648852</v>
      </c>
      <c r="H9" s="3">
        <v>0.61823658365772971</v>
      </c>
    </row>
    <row r="10" spans="1:8" x14ac:dyDescent="0.25">
      <c r="A10" s="16"/>
      <c r="B10" s="3" t="s">
        <v>15</v>
      </c>
      <c r="C10" s="3">
        <v>0.41648209213924564</v>
      </c>
      <c r="D10" s="3">
        <v>0.56049189971409208</v>
      </c>
      <c r="E10" s="3">
        <v>0.39848814649374137</v>
      </c>
      <c r="F10" s="3">
        <v>0.40042592381959385</v>
      </c>
      <c r="G10" s="3">
        <v>0.50721860706577548</v>
      </c>
      <c r="H10" s="3">
        <v>0.65538527121671764</v>
      </c>
    </row>
    <row r="11" spans="1:8" x14ac:dyDescent="0.25">
      <c r="A11" s="16"/>
      <c r="B11" s="3" t="s">
        <v>16</v>
      </c>
      <c r="C11" s="3">
        <v>0.66965520729561567</v>
      </c>
      <c r="D11" s="3">
        <v>0.54865575822737211</v>
      </c>
      <c r="E11" s="3">
        <v>0.70527038479400073</v>
      </c>
      <c r="F11" s="3">
        <v>0.51023285234988047</v>
      </c>
      <c r="G11" s="3">
        <v>0.72312701009144131</v>
      </c>
      <c r="H11" s="3">
        <v>0.78400164457622468</v>
      </c>
    </row>
    <row r="12" spans="1:8" x14ac:dyDescent="0.25">
      <c r="A12" s="16"/>
      <c r="B12" s="3" t="s">
        <v>17</v>
      </c>
      <c r="C12" s="3">
        <v>0.44761839781313323</v>
      </c>
      <c r="D12" s="3">
        <v>0.558358961411626</v>
      </c>
      <c r="E12" s="3">
        <v>0.35444862121048376</v>
      </c>
      <c r="F12" s="3">
        <v>0.52488569137975316</v>
      </c>
      <c r="G12" s="3">
        <v>0.43671541376596545</v>
      </c>
      <c r="H12" s="3">
        <v>0.62392573598439471</v>
      </c>
    </row>
    <row r="13" spans="1:8" ht="14.4" thickBot="1" x14ac:dyDescent="0.3">
      <c r="A13" s="17"/>
      <c r="B13" s="4" t="s">
        <v>18</v>
      </c>
      <c r="C13" s="4">
        <v>0.58804034230447488</v>
      </c>
      <c r="D13" s="4">
        <v>0.55567442760766306</v>
      </c>
      <c r="E13" s="4">
        <v>0.48367469090030091</v>
      </c>
      <c r="F13" s="4">
        <v>0.47146542368469968</v>
      </c>
      <c r="G13" s="4">
        <v>0.3850940941351163</v>
      </c>
      <c r="H13" s="4">
        <v>0.59525230710382471</v>
      </c>
    </row>
    <row r="14" spans="1:8" ht="14.4" thickTop="1" x14ac:dyDescent="0.25">
      <c r="A14" s="15" t="s">
        <v>19</v>
      </c>
      <c r="B14" s="3" t="s">
        <v>20</v>
      </c>
      <c r="C14" s="3">
        <v>0.43954853893665752</v>
      </c>
      <c r="D14" s="3">
        <v>0.43200896754394719</v>
      </c>
      <c r="E14" s="3">
        <v>0.47686893730431884</v>
      </c>
      <c r="F14" s="3">
        <v>0.55344555159483566</v>
      </c>
      <c r="G14" s="3">
        <v>0.28972796318611427</v>
      </c>
      <c r="H14" s="3">
        <v>0.64321407641624251</v>
      </c>
    </row>
    <row r="15" spans="1:8" x14ac:dyDescent="0.25">
      <c r="A15" s="16"/>
      <c r="B15" s="3" t="s">
        <v>21</v>
      </c>
      <c r="C15" s="3">
        <v>0.40050808123414872</v>
      </c>
      <c r="D15" s="3">
        <v>0.40184059452851761</v>
      </c>
      <c r="E15" s="3">
        <v>0.51439117389286049</v>
      </c>
      <c r="F15" s="3">
        <v>0.59433563081367424</v>
      </c>
      <c r="G15" s="3">
        <v>0.36218252653797633</v>
      </c>
      <c r="H15" s="3">
        <v>0.67372823693979156</v>
      </c>
    </row>
    <row r="16" spans="1:8" x14ac:dyDescent="0.25">
      <c r="A16" s="16"/>
      <c r="B16" s="3" t="s">
        <v>22</v>
      </c>
      <c r="C16" s="3">
        <v>0.39853654839386815</v>
      </c>
      <c r="D16" s="3">
        <v>0.46918393009110915</v>
      </c>
      <c r="E16" s="3">
        <v>0.6742707917879891</v>
      </c>
      <c r="F16" s="3">
        <v>0.59373159257908792</v>
      </c>
      <c r="G16" s="3">
        <v>0.40059638177221907</v>
      </c>
      <c r="H16" s="3">
        <v>0.63747556023741025</v>
      </c>
    </row>
    <row r="17" spans="1:8" x14ac:dyDescent="0.25">
      <c r="A17" s="16"/>
      <c r="B17" s="3" t="s">
        <v>23</v>
      </c>
      <c r="C17" s="3">
        <v>0.53094226734064576</v>
      </c>
      <c r="D17" s="3">
        <v>0.54231765372536622</v>
      </c>
      <c r="E17" s="3">
        <v>0.45439960779090932</v>
      </c>
      <c r="F17" s="3">
        <v>0.5880519515370467</v>
      </c>
      <c r="G17" s="3">
        <v>0.46090918318842244</v>
      </c>
      <c r="H17" s="3">
        <v>0.62930861240729896</v>
      </c>
    </row>
    <row r="18" spans="1:8" ht="14.4" thickBot="1" x14ac:dyDescent="0.3">
      <c r="A18" s="17"/>
      <c r="B18" s="4" t="s">
        <v>24</v>
      </c>
      <c r="C18" s="4">
        <v>0.56197166299169932</v>
      </c>
      <c r="D18" s="4">
        <v>0.64207256719078931</v>
      </c>
      <c r="E18" s="4">
        <v>0.4531134499138102</v>
      </c>
      <c r="F18" s="4">
        <v>0.68589865652311399</v>
      </c>
      <c r="G18" s="4">
        <v>0.58658749057348936</v>
      </c>
      <c r="H18" s="4">
        <v>0.6658485713734017</v>
      </c>
    </row>
    <row r="19" spans="1:8" ht="14.4" thickTop="1" x14ac:dyDescent="0.25">
      <c r="A19" s="15" t="s">
        <v>25</v>
      </c>
      <c r="B19" s="3" t="s">
        <v>26</v>
      </c>
      <c r="C19" s="3">
        <v>0.64199212613446521</v>
      </c>
      <c r="D19" s="3">
        <v>0.61010078538266399</v>
      </c>
      <c r="E19" s="3">
        <v>0.52725061389630656</v>
      </c>
      <c r="F19" s="3">
        <v>0.63599003862433379</v>
      </c>
      <c r="G19" s="3">
        <v>0.75096942403431999</v>
      </c>
      <c r="H19" s="3">
        <v>0.65753918065770034</v>
      </c>
    </row>
    <row r="20" spans="1:8" x14ac:dyDescent="0.25">
      <c r="A20" s="16"/>
      <c r="B20" s="3" t="s">
        <v>27</v>
      </c>
      <c r="C20" s="3">
        <v>0.68651011576113641</v>
      </c>
      <c r="D20" s="3">
        <v>0.55077860127684708</v>
      </c>
      <c r="E20" s="3">
        <v>0.51255080386240737</v>
      </c>
      <c r="F20" s="3">
        <v>0.60082352546825446</v>
      </c>
      <c r="G20" s="3">
        <v>0.65511476254942691</v>
      </c>
      <c r="H20" s="3">
        <v>0.65265922603223803</v>
      </c>
    </row>
    <row r="21" spans="1:8" x14ac:dyDescent="0.25">
      <c r="A21" s="16"/>
      <c r="B21" s="3" t="s">
        <v>28</v>
      </c>
      <c r="C21" s="3">
        <v>0.49795263329125311</v>
      </c>
      <c r="D21" s="3">
        <v>0.4977214491258512</v>
      </c>
      <c r="E21" s="3">
        <v>0.41074460337985402</v>
      </c>
      <c r="F21" s="3">
        <v>0.71397662409584473</v>
      </c>
      <c r="G21" s="3">
        <v>0.4423626046064249</v>
      </c>
      <c r="H21" s="3">
        <v>0.61469617637496321</v>
      </c>
    </row>
    <row r="22" spans="1:8" x14ac:dyDescent="0.25">
      <c r="A22" s="16"/>
      <c r="B22" s="3" t="s">
        <v>29</v>
      </c>
      <c r="C22" s="3">
        <v>0.45340246245245025</v>
      </c>
      <c r="D22" s="3">
        <v>0.57979235336961665</v>
      </c>
      <c r="E22" s="3">
        <v>0.38211091166506223</v>
      </c>
      <c r="F22" s="3">
        <v>0.64607316296566153</v>
      </c>
      <c r="G22" s="3">
        <v>0.51792954207908326</v>
      </c>
      <c r="H22" s="3">
        <v>0.55145797178932854</v>
      </c>
    </row>
    <row r="23" spans="1:8" ht="14.4" thickBot="1" x14ac:dyDescent="0.3">
      <c r="A23" s="17"/>
      <c r="B23" s="4" t="s">
        <v>30</v>
      </c>
      <c r="C23" s="4">
        <v>0.47429513902199194</v>
      </c>
      <c r="D23" s="4">
        <v>0.57005523315593876</v>
      </c>
      <c r="E23" s="4">
        <v>0.46879055226434801</v>
      </c>
      <c r="F23" s="4">
        <v>0.64080600456953263</v>
      </c>
      <c r="G23" s="4">
        <v>0.46162921891752284</v>
      </c>
      <c r="H23" s="4">
        <v>0.58357091908353342</v>
      </c>
    </row>
    <row r="24" spans="1:8" ht="14.4" thickTop="1" x14ac:dyDescent="0.25">
      <c r="A24" s="15" t="s">
        <v>31</v>
      </c>
      <c r="B24" s="3" t="s">
        <v>32</v>
      </c>
      <c r="C24" s="3">
        <v>0.71108837393291646</v>
      </c>
      <c r="D24" s="3">
        <v>0.51251936773518136</v>
      </c>
      <c r="E24" s="3">
        <v>0.66775382689120921</v>
      </c>
      <c r="F24" s="3">
        <v>0.63382303131145823</v>
      </c>
      <c r="G24" s="3">
        <v>0.76062253602655838</v>
      </c>
      <c r="H24" s="3">
        <v>0.68463692247777186</v>
      </c>
    </row>
    <row r="25" spans="1:8" x14ac:dyDescent="0.25">
      <c r="A25" s="16"/>
      <c r="B25" s="3" t="s">
        <v>33</v>
      </c>
      <c r="C25" s="10">
        <v>0.74174143303345386</v>
      </c>
      <c r="D25" s="10">
        <v>0.5296131077031534</v>
      </c>
      <c r="E25" s="10">
        <v>0.36029659338917353</v>
      </c>
      <c r="F25" s="10">
        <v>0.5496563963515807</v>
      </c>
      <c r="G25" s="10">
        <v>0.75947556659008575</v>
      </c>
      <c r="H25" s="10">
        <v>0.82015620161120673</v>
      </c>
    </row>
    <row r="26" spans="1:8" ht="14.4" thickBot="1" x14ac:dyDescent="0.3">
      <c r="A26" s="17"/>
      <c r="B26" s="4" t="s">
        <v>34</v>
      </c>
      <c r="C26" s="11">
        <v>0.55549784398355861</v>
      </c>
      <c r="D26" s="11">
        <v>0.53002220470878858</v>
      </c>
      <c r="E26" s="11">
        <v>0.46720657745471528</v>
      </c>
      <c r="F26" s="11">
        <v>0.48675535653724489</v>
      </c>
      <c r="G26" s="11">
        <v>0.53548084006855934</v>
      </c>
      <c r="H26" s="11">
        <v>0.62454148801175235</v>
      </c>
    </row>
    <row r="27" spans="1:8" ht="15" thickTop="1" thickBot="1" x14ac:dyDescent="0.3">
      <c r="A27" s="5" t="s">
        <v>35</v>
      </c>
      <c r="B27" s="6"/>
      <c r="C27" s="12">
        <f>AVERAGE(C2:C26)</f>
        <v>0.56420942933392515</v>
      </c>
      <c r="D27" s="12">
        <f t="shared" ref="D27:H27" si="0">AVERAGE(D2:D26)</f>
        <v>0.53246070108055255</v>
      </c>
      <c r="E27" s="12">
        <f t="shared" si="0"/>
        <v>0.51014544264580453</v>
      </c>
      <c r="F27" s="12">
        <f t="shared" si="0"/>
        <v>0.54910396339980638</v>
      </c>
      <c r="G27" s="12">
        <f t="shared" si="0"/>
        <v>0.54377492201594047</v>
      </c>
      <c r="H27" s="12">
        <f t="shared" si="0"/>
        <v>0.65608446387188091</v>
      </c>
    </row>
    <row r="28" spans="1:8" ht="15" thickTop="1" thickBot="1" x14ac:dyDescent="0.3">
      <c r="A28" s="5" t="s">
        <v>36</v>
      </c>
      <c r="B28" s="5"/>
      <c r="C28" s="13">
        <f>(0.6561-C27)/C27</f>
        <v>0.16286606690454616</v>
      </c>
      <c r="D28" s="13">
        <f t="shared" ref="D28:G28" si="1">(0.6561-D27)/D27</f>
        <v>0.23220361365362602</v>
      </c>
      <c r="E28" s="13">
        <f t="shared" si="1"/>
        <v>0.28610381501640142</v>
      </c>
      <c r="F28" s="13">
        <f t="shared" si="1"/>
        <v>0.19485569897860869</v>
      </c>
      <c r="G28" s="13">
        <f t="shared" si="1"/>
        <v>0.20656538842879335</v>
      </c>
      <c r="H28" s="13"/>
    </row>
    <row r="29" spans="1:8" ht="14.4" thickTop="1" x14ac:dyDescent="0.25"/>
  </sheetData>
  <mergeCells count="4">
    <mergeCell ref="A2:A13"/>
    <mergeCell ref="A14:A18"/>
    <mergeCell ref="A19:A23"/>
    <mergeCell ref="A24:A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F1</vt:lpstr>
      <vt:lpstr>AUC</vt:lpstr>
      <vt:lpstr>Precision</vt:lpstr>
      <vt:lpstr>Recall</vt:lpstr>
      <vt:lpstr>G-mean</vt:lpstr>
      <vt:lpstr>G-measure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yan</dc:creator>
  <cp:lastModifiedBy>jiaqi yan</cp:lastModifiedBy>
  <dcterms:created xsi:type="dcterms:W3CDTF">2015-06-05T18:19:34Z</dcterms:created>
  <dcterms:modified xsi:type="dcterms:W3CDTF">2025-04-06T08:38:44Z</dcterms:modified>
</cp:coreProperties>
</file>