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atty A\OneDrive - Capital Mortgage Services 1\Lenders\CMS Forms\"/>
    </mc:Choice>
  </mc:AlternateContent>
  <bookViews>
    <workbookView xWindow="0" yWindow="0" windowWidth="28800" windowHeight="13125" tabRatio="874"/>
  </bookViews>
  <sheets>
    <sheet name="Conv &amp; VA" sheetId="24" r:id="rId1"/>
  </sheets>
  <definedNames>
    <definedName name="_xlnm.Print_Area" localSheetId="0">'Conv &amp; VA'!$A$1:$H$44</definedName>
  </definedNames>
  <calcPr calcId="171027"/>
</workbook>
</file>

<file path=xl/calcChain.xml><?xml version="1.0" encoding="utf-8"?>
<calcChain xmlns="http://schemas.openxmlformats.org/spreadsheetml/2006/main">
  <c r="G25" i="24" l="1"/>
  <c r="C25" i="24" l="1"/>
  <c r="C26" i="24" l="1"/>
  <c r="G28" i="24"/>
  <c r="B32" i="24" l="1"/>
  <c r="C32" i="24" s="1"/>
</calcChain>
</file>

<file path=xl/sharedStrings.xml><?xml version="1.0" encoding="utf-8"?>
<sst xmlns="http://schemas.openxmlformats.org/spreadsheetml/2006/main" count="30" uniqueCount="22">
  <si>
    <t>Total:</t>
  </si>
  <si>
    <t>YSP</t>
  </si>
  <si>
    <t>Borrower:</t>
  </si>
  <si>
    <t>NOTES:</t>
  </si>
  <si>
    <t>Minimum Fees Required</t>
  </si>
  <si>
    <t>Conventional &amp; VA</t>
  </si>
  <si>
    <t>Minimum %</t>
  </si>
  <si>
    <t>Loan Amount</t>
  </si>
  <si>
    <t>Total</t>
  </si>
  <si>
    <t xml:space="preserve">  Loan Estimate Audit</t>
  </si>
  <si>
    <t>Misc.</t>
  </si>
  <si>
    <t>Initial LE Fees</t>
  </si>
  <si>
    <t>Processing (Sec. A)</t>
  </si>
  <si>
    <t>Processing  (Sec. A)</t>
  </si>
  <si>
    <t>Admin (Sec. A)</t>
  </si>
  <si>
    <t>UW (Sec. A)</t>
  </si>
  <si>
    <t>Wire (Sec. A)</t>
  </si>
  <si>
    <t>Transcripts (Sec. B)</t>
  </si>
  <si>
    <t>Flood (Sec. B)</t>
  </si>
  <si>
    <t>Origination (Sec. A)</t>
  </si>
  <si>
    <t>Discount (Sec. A)</t>
  </si>
  <si>
    <t>Rev. 04.20.16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</si>
</sst>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$&quot;#,##0"/>
    <numFmt numFmtId="166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26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2" xfId="0" applyFont="1" applyBorder="1" applyProtection="1"/>
    <xf numFmtId="164" fontId="1" fillId="0" borderId="2" xfId="0" applyNumberFormat="1" applyFont="1" applyBorder="1" applyProtection="1">
      <protection locked="0"/>
    </xf>
    <xf numFmtId="165" fontId="1" fillId="0" borderId="2" xfId="0" applyNumberFormat="1" applyFont="1" applyBorder="1" applyProtection="1">
      <protection locked="0"/>
    </xf>
    <xf numFmtId="166" fontId="1" fillId="0" borderId="2" xfId="0" applyNumberFormat="1" applyFont="1" applyBorder="1" applyProtection="1">
      <protection locked="0"/>
    </xf>
    <xf numFmtId="164" fontId="1" fillId="0" borderId="2" xfId="0" applyNumberFormat="1" applyFont="1" applyBorder="1" applyProtection="1"/>
    <xf numFmtId="164" fontId="1" fillId="2" borderId="2" xfId="0" applyNumberFormat="1" applyFont="1" applyFill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1" fillId="0" borderId="0" xfId="0" applyFont="1" applyProtection="1"/>
    <xf numFmtId="0" fontId="1" fillId="0" borderId="0" xfId="0" applyFont="1" applyBorder="1" applyProtection="1"/>
    <xf numFmtId="0" fontId="5" fillId="0" borderId="0" xfId="0" applyFont="1" applyAlignment="1" applyProtection="1"/>
    <xf numFmtId="0" fontId="1" fillId="0" borderId="0" xfId="0" applyFont="1" applyAlignment="1" applyProtection="1"/>
    <xf numFmtId="0" fontId="2" fillId="0" borderId="0" xfId="0" applyFont="1" applyProtection="1"/>
    <xf numFmtId="0" fontId="1" fillId="2" borderId="3" xfId="0" applyFont="1" applyFill="1" applyBorder="1" applyAlignment="1" applyProtection="1">
      <alignment horizontal="right"/>
    </xf>
    <xf numFmtId="0" fontId="6" fillId="0" borderId="0" xfId="0" applyFont="1" applyProtection="1"/>
    <xf numFmtId="0" fontId="1" fillId="3" borderId="0" xfId="0" applyFont="1" applyFill="1" applyProtection="1"/>
    <xf numFmtId="0" fontId="1" fillId="3" borderId="0" xfId="0" applyFont="1" applyFill="1" applyBorder="1" applyProtection="1"/>
    <xf numFmtId="0" fontId="1" fillId="2" borderId="6" xfId="0" applyFont="1" applyFill="1" applyBorder="1" applyAlignment="1" applyProtection="1">
      <alignment horizontal="left"/>
    </xf>
    <xf numFmtId="0" fontId="1" fillId="2" borderId="7" xfId="0" applyFont="1" applyFill="1" applyBorder="1" applyAlignment="1" applyProtection="1">
      <alignment horizontal="left"/>
    </xf>
    <xf numFmtId="0" fontId="1" fillId="2" borderId="8" xfId="0" applyFont="1" applyFill="1" applyBorder="1" applyAlignment="1" applyProtection="1">
      <alignment horizontal="left"/>
    </xf>
    <xf numFmtId="0" fontId="4" fillId="2" borderId="9" xfId="0" applyFont="1" applyFill="1" applyBorder="1" applyAlignment="1" applyProtection="1"/>
    <xf numFmtId="0" fontId="4" fillId="2" borderId="0" xfId="0" applyFont="1" applyFill="1" applyBorder="1" applyAlignment="1" applyProtection="1"/>
    <xf numFmtId="0" fontId="4" fillId="2" borderId="10" xfId="0" applyFont="1" applyFill="1" applyBorder="1" applyAlignment="1" applyProtection="1"/>
    <xf numFmtId="0" fontId="1" fillId="2" borderId="11" xfId="0" applyFont="1" applyFill="1" applyBorder="1" applyAlignment="1" applyProtection="1">
      <alignment horizontal="left"/>
    </xf>
    <xf numFmtId="0" fontId="1" fillId="2" borderId="12" xfId="0" applyFont="1" applyFill="1" applyBorder="1" applyAlignment="1" applyProtection="1">
      <alignment horizontal="left"/>
    </xf>
    <xf numFmtId="0" fontId="1" fillId="2" borderId="13" xfId="0" applyFont="1" applyFill="1" applyBorder="1" applyAlignment="1" applyProtection="1">
      <alignment horizontal="left"/>
    </xf>
    <xf numFmtId="0" fontId="7" fillId="0" borderId="0" xfId="0" applyFont="1" applyProtection="1"/>
    <xf numFmtId="0" fontId="1" fillId="2" borderId="14" xfId="0" applyFont="1" applyFill="1" applyBorder="1" applyAlignment="1" applyProtection="1">
      <alignment horizontal="left"/>
    </xf>
    <xf numFmtId="0" fontId="4" fillId="2" borderId="15" xfId="0" applyFont="1" applyFill="1" applyBorder="1" applyAlignment="1" applyProtection="1"/>
    <xf numFmtId="0" fontId="1" fillId="2" borderId="16" xfId="0" applyFont="1" applyFill="1" applyBorder="1" applyAlignment="1" applyProtection="1">
      <alignment horizontal="left"/>
    </xf>
    <xf numFmtId="0" fontId="3" fillId="4" borderId="1" xfId="0" applyFont="1" applyFill="1" applyBorder="1" applyAlignment="1" applyProtection="1"/>
    <xf numFmtId="164" fontId="1" fillId="4" borderId="1" xfId="0" applyNumberFormat="1" applyFont="1" applyFill="1" applyBorder="1" applyAlignment="1" applyProtection="1">
      <alignment horizontal="center"/>
    </xf>
    <xf numFmtId="0" fontId="1" fillId="4" borderId="1" xfId="0" applyFont="1" applyFill="1" applyBorder="1" applyProtection="1"/>
    <xf numFmtId="0" fontId="3" fillId="0" borderId="0" xfId="0" applyFont="1" applyFill="1" applyBorder="1" applyAlignment="1" applyProtection="1"/>
    <xf numFmtId="10" fontId="1" fillId="0" borderId="2" xfId="0" applyNumberFormat="1" applyFont="1" applyBorder="1" applyProtection="1">
      <protection locked="0"/>
    </xf>
    <xf numFmtId="164" fontId="1" fillId="0" borderId="0" xfId="0" applyNumberFormat="1" applyFont="1" applyBorder="1" applyProtection="1"/>
    <xf numFmtId="0" fontId="1" fillId="2" borderId="2" xfId="0" applyFont="1" applyFill="1" applyBorder="1" applyAlignment="1" applyProtection="1">
      <alignment horizontal="right"/>
    </xf>
    <xf numFmtId="0" fontId="1" fillId="3" borderId="0" xfId="0" applyFont="1" applyFill="1" applyBorder="1" applyAlignment="1" applyProtection="1">
      <alignment horizontal="center" vertical="center"/>
    </xf>
    <xf numFmtId="0" fontId="7" fillId="0" borderId="2" xfId="0" applyFont="1" applyBorder="1" applyProtection="1"/>
    <xf numFmtId="0" fontId="7" fillId="0" borderId="3" xfId="0" applyFont="1" applyBorder="1" applyProtection="1"/>
    <xf numFmtId="0" fontId="7" fillId="0" borderId="3" xfId="0" applyFont="1" applyBorder="1" applyProtection="1">
      <protection locked="0"/>
    </xf>
    <xf numFmtId="0" fontId="1" fillId="0" borderId="5" xfId="0" applyFont="1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0" fontId="6" fillId="0" borderId="17" xfId="0" applyFont="1" applyBorder="1" applyAlignment="1" applyProtection="1">
      <alignment horizontal="left"/>
    </xf>
    <xf numFmtId="0" fontId="6" fillId="0" borderId="18" xfId="0" applyFont="1" applyBorder="1" applyAlignment="1" applyProtection="1">
      <alignment horizontal="left"/>
    </xf>
    <xf numFmtId="0" fontId="1" fillId="0" borderId="4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C24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19051</xdr:rowOff>
    </xdr:from>
    <xdr:to>
      <xdr:col>7</xdr:col>
      <xdr:colOff>802948</xdr:colOff>
      <xdr:row>2</xdr:row>
      <xdr:rowOff>180975</xdr:rowOff>
    </xdr:to>
    <xdr:pic>
      <xdr:nvPicPr>
        <xdr:cNvPr id="3" name="Picture 2" descr="http://gallery.mailchimp.com/f389f60d93f73c88829463277/images/email8e18bf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19475" y="19051"/>
          <a:ext cx="3241348" cy="8381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a:spPr>
      <a:bodyPr vertOverflow="clip" horzOverflow="clip" rtlCol="0" anchor="t"/>
      <a:lstStyle>
        <a:defPPr algn="l">
          <a:defRPr sz="1100">
            <a:latin typeface="Times New Roman" panose="02020603050405020304" pitchFamily="18" charset="0"/>
            <a:cs typeface="Times New Roman" panose="02020603050405020304" pitchFamily="18" charset="0"/>
          </a:defRPr>
        </a:defPPr>
      </a:lstStyle>
      <a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showGridLines="0" showRowColHeaders="0" tabSelected="1" showRuler="0" view="pageLayout" zoomScaleNormal="100" workbookViewId="0">
      <selection activeCell="B37" sqref="B37:G37"/>
    </sheetView>
  </sheetViews>
  <sheetFormatPr defaultColWidth="12.28515625" defaultRowHeight="15" x14ac:dyDescent="0.25"/>
  <cols>
    <col min="1" max="1" width="13.42578125" style="9" customWidth="1"/>
    <col min="2" max="2" width="14.28515625" style="9" customWidth="1"/>
    <col min="3" max="3" width="11.28515625" style="9" customWidth="1"/>
    <col min="4" max="4" width="12.28515625" style="9" customWidth="1"/>
    <col min="5" max="5" width="10.7109375" style="9" customWidth="1"/>
    <col min="6" max="6" width="14" style="9" customWidth="1"/>
    <col min="7" max="16384" width="12.28515625" style="9"/>
  </cols>
  <sheetData>
    <row r="1" spans="1:9" ht="23.25" customHeight="1" x14ac:dyDescent="0.25">
      <c r="A1" s="18"/>
      <c r="B1" s="19"/>
      <c r="C1" s="19"/>
      <c r="D1" s="28"/>
      <c r="E1" s="19"/>
      <c r="F1" s="19"/>
      <c r="G1" s="19"/>
      <c r="H1" s="20"/>
      <c r="I1" s="8"/>
    </row>
    <row r="2" spans="1:9" ht="30" customHeight="1" x14ac:dyDescent="0.45">
      <c r="A2" s="21" t="s">
        <v>9</v>
      </c>
      <c r="B2" s="22"/>
      <c r="C2" s="22"/>
      <c r="D2" s="29"/>
      <c r="E2" s="22"/>
      <c r="F2" s="22"/>
      <c r="G2" s="22"/>
      <c r="H2" s="23"/>
      <c r="I2" s="8"/>
    </row>
    <row r="3" spans="1:9" ht="15.75" thickBot="1" x14ac:dyDescent="0.3">
      <c r="A3" s="24"/>
      <c r="B3" s="25"/>
      <c r="C3" s="25"/>
      <c r="D3" s="30"/>
      <c r="E3" s="25"/>
      <c r="F3" s="25"/>
      <c r="G3" s="25"/>
      <c r="H3" s="26"/>
      <c r="I3" s="8"/>
    </row>
    <row r="4" spans="1:9" x14ac:dyDescent="0.25">
      <c r="A4" s="7"/>
      <c r="B4" s="7"/>
      <c r="C4" s="7"/>
      <c r="D4" s="7"/>
      <c r="E4" s="7"/>
      <c r="F4" s="7"/>
      <c r="G4" s="7"/>
      <c r="H4" s="7"/>
      <c r="I4" s="8"/>
    </row>
    <row r="5" spans="1:9" x14ac:dyDescent="0.25">
      <c r="A5" s="17"/>
      <c r="B5" s="17"/>
      <c r="C5" s="17"/>
      <c r="D5" s="17"/>
      <c r="E5" s="17"/>
      <c r="F5" s="17"/>
      <c r="G5" s="17"/>
      <c r="H5" s="17"/>
    </row>
    <row r="6" spans="1:9" x14ac:dyDescent="0.25">
      <c r="A6" s="17"/>
      <c r="B6" s="17"/>
      <c r="C6" s="17"/>
      <c r="D6" s="38"/>
      <c r="E6" s="17"/>
      <c r="F6" s="17"/>
      <c r="G6" s="17"/>
      <c r="H6" s="17"/>
    </row>
    <row r="8" spans="1:9" ht="30.75" customHeight="1" x14ac:dyDescent="0.3">
      <c r="B8" s="11" t="s">
        <v>2</v>
      </c>
      <c r="C8" s="43"/>
      <c r="D8" s="43"/>
      <c r="E8" s="43"/>
      <c r="F8" s="43"/>
      <c r="G8" s="43"/>
      <c r="H8" s="12"/>
      <c r="I8" s="12"/>
    </row>
    <row r="10" spans="1:9" x14ac:dyDescent="0.25">
      <c r="A10" s="16"/>
      <c r="B10" s="16"/>
      <c r="C10" s="16"/>
      <c r="D10" s="16"/>
      <c r="E10" s="16"/>
      <c r="F10" s="16"/>
      <c r="G10" s="16"/>
      <c r="H10" s="16"/>
    </row>
    <row r="11" spans="1:9" x14ac:dyDescent="0.25">
      <c r="B11" s="44" t="s">
        <v>5</v>
      </c>
      <c r="C11" s="45"/>
    </row>
    <row r="12" spans="1:9" x14ac:dyDescent="0.25">
      <c r="B12" s="1" t="s">
        <v>7</v>
      </c>
      <c r="C12" s="3"/>
    </row>
    <row r="13" spans="1:9" x14ac:dyDescent="0.25">
      <c r="B13" s="1" t="s">
        <v>6</v>
      </c>
      <c r="C13" s="35"/>
    </row>
    <row r="14" spans="1:9" x14ac:dyDescent="0.25">
      <c r="B14" s="1" t="s">
        <v>1</v>
      </c>
      <c r="C14" s="4"/>
    </row>
    <row r="17" spans="1:7" ht="15.75" x14ac:dyDescent="0.25">
      <c r="B17" s="13" t="s">
        <v>4</v>
      </c>
      <c r="F17" s="13" t="s">
        <v>11</v>
      </c>
    </row>
    <row r="18" spans="1:7" x14ac:dyDescent="0.25">
      <c r="B18" s="39" t="s">
        <v>13</v>
      </c>
      <c r="C18" s="5">
        <v>695</v>
      </c>
      <c r="F18" s="39" t="s">
        <v>12</v>
      </c>
      <c r="G18" s="2"/>
    </row>
    <row r="19" spans="1:7" x14ac:dyDescent="0.25">
      <c r="B19" s="39" t="s">
        <v>14</v>
      </c>
      <c r="C19" s="5">
        <v>625</v>
      </c>
      <c r="F19" s="39" t="s">
        <v>14</v>
      </c>
      <c r="G19" s="2"/>
    </row>
    <row r="20" spans="1:7" x14ac:dyDescent="0.25">
      <c r="B20" s="39" t="s">
        <v>15</v>
      </c>
      <c r="C20" s="5">
        <v>600</v>
      </c>
      <c r="F20" s="39" t="s">
        <v>15</v>
      </c>
      <c r="G20" s="2"/>
    </row>
    <row r="21" spans="1:7" x14ac:dyDescent="0.25">
      <c r="B21" s="39" t="s">
        <v>16</v>
      </c>
      <c r="C21" s="5">
        <v>10</v>
      </c>
      <c r="F21" s="39" t="s">
        <v>16</v>
      </c>
      <c r="G21" s="2"/>
    </row>
    <row r="22" spans="1:7" x14ac:dyDescent="0.25">
      <c r="B22" s="39" t="s">
        <v>17</v>
      </c>
      <c r="C22" s="5">
        <v>19.5</v>
      </c>
      <c r="F22" s="39" t="s">
        <v>17</v>
      </c>
      <c r="G22" s="2"/>
    </row>
    <row r="23" spans="1:7" x14ac:dyDescent="0.25">
      <c r="B23" s="39" t="s">
        <v>18</v>
      </c>
      <c r="C23" s="5">
        <v>20</v>
      </c>
      <c r="F23" s="39" t="s">
        <v>18</v>
      </c>
      <c r="G23" s="2"/>
    </row>
    <row r="24" spans="1:7" x14ac:dyDescent="0.25">
      <c r="B24" s="41" t="s">
        <v>10</v>
      </c>
      <c r="C24" s="2"/>
      <c r="F24" s="41" t="s">
        <v>10</v>
      </c>
      <c r="G24" s="2"/>
    </row>
    <row r="25" spans="1:7" x14ac:dyDescent="0.25">
      <c r="B25" s="39" t="s">
        <v>6</v>
      </c>
      <c r="C25" s="5">
        <f>C13*C12</f>
        <v>0</v>
      </c>
      <c r="F25" s="41" t="s">
        <v>1</v>
      </c>
      <c r="G25" s="5">
        <f>C12*C14</f>
        <v>0</v>
      </c>
    </row>
    <row r="26" spans="1:7" x14ac:dyDescent="0.25">
      <c r="B26" s="37" t="s">
        <v>0</v>
      </c>
      <c r="C26" s="6">
        <f>C18+C19+C20+C21+C22+C23+C24+C25</f>
        <v>1969.5</v>
      </c>
      <c r="F26" s="40" t="s">
        <v>19</v>
      </c>
      <c r="G26" s="2"/>
    </row>
    <row r="27" spans="1:7" x14ac:dyDescent="0.25">
      <c r="B27" s="10"/>
      <c r="C27" s="36"/>
      <c r="F27" s="40" t="s">
        <v>20</v>
      </c>
      <c r="G27" s="2"/>
    </row>
    <row r="28" spans="1:7" x14ac:dyDescent="0.25">
      <c r="F28" s="14" t="s">
        <v>8</v>
      </c>
      <c r="G28" s="6">
        <f>G18+G19+G20+G21+G22+G23+G24+G25+G26+G27</f>
        <v>0</v>
      </c>
    </row>
    <row r="29" spans="1:7" x14ac:dyDescent="0.25">
      <c r="A29" s="10"/>
      <c r="B29" s="10"/>
      <c r="C29" s="10"/>
      <c r="D29" s="10"/>
    </row>
    <row r="30" spans="1:7" x14ac:dyDescent="0.25">
      <c r="A30" s="10"/>
      <c r="B30" s="10"/>
      <c r="C30" s="10"/>
      <c r="D30" s="10"/>
    </row>
    <row r="32" spans="1:7" ht="15.75" thickBot="1" x14ac:dyDescent="0.3">
      <c r="A32" s="12"/>
      <c r="B32" s="32">
        <f>C26-G28</f>
        <v>1969.5</v>
      </c>
      <c r="C32" s="31" t="str">
        <f>IF(B32&lt;=0, "CREDIT OPTIONAL", "DISCOUNT REQUIRED")</f>
        <v>DISCOUNT REQUIRED</v>
      </c>
      <c r="D32" s="33"/>
      <c r="F32" s="34"/>
    </row>
    <row r="33" spans="2:8" ht="15.75" thickTop="1" x14ac:dyDescent="0.25"/>
    <row r="35" spans="2:8" x14ac:dyDescent="0.25">
      <c r="B35" s="15" t="s">
        <v>3</v>
      </c>
    </row>
    <row r="36" spans="2:8" ht="21" customHeight="1" x14ac:dyDescent="0.25">
      <c r="B36" s="46"/>
      <c r="C36" s="46"/>
      <c r="D36" s="46"/>
      <c r="E36" s="46"/>
      <c r="F36" s="46"/>
      <c r="G36" s="46"/>
    </row>
    <row r="37" spans="2:8" ht="21" customHeight="1" x14ac:dyDescent="0.25">
      <c r="B37" s="42"/>
      <c r="C37" s="42"/>
      <c r="D37" s="42"/>
      <c r="E37" s="42"/>
      <c r="F37" s="42"/>
      <c r="G37" s="42"/>
    </row>
    <row r="38" spans="2:8" ht="21" customHeight="1" x14ac:dyDescent="0.25">
      <c r="B38" s="42"/>
      <c r="C38" s="42"/>
      <c r="D38" s="42"/>
      <c r="E38" s="42"/>
      <c r="F38" s="42"/>
      <c r="G38" s="42"/>
    </row>
    <row r="39" spans="2:8" ht="21" customHeight="1" x14ac:dyDescent="0.25">
      <c r="B39" s="42"/>
      <c r="C39" s="42"/>
      <c r="D39" s="42"/>
      <c r="E39" s="42"/>
      <c r="F39" s="42"/>
      <c r="G39" s="42"/>
    </row>
    <row r="40" spans="2:8" ht="21" customHeight="1" x14ac:dyDescent="0.25">
      <c r="B40" s="42"/>
      <c r="C40" s="42"/>
      <c r="D40" s="42"/>
      <c r="E40" s="42"/>
      <c r="F40" s="42"/>
      <c r="G40" s="42"/>
    </row>
    <row r="41" spans="2:8" ht="21" customHeight="1" x14ac:dyDescent="0.25">
      <c r="B41" s="42"/>
      <c r="C41" s="42"/>
      <c r="D41" s="42"/>
      <c r="E41" s="42"/>
      <c r="F41" s="42"/>
      <c r="G41" s="42"/>
    </row>
    <row r="42" spans="2:8" ht="21" customHeight="1" x14ac:dyDescent="0.25">
      <c r="B42" s="42"/>
      <c r="C42" s="42"/>
      <c r="D42" s="42"/>
      <c r="E42" s="42"/>
      <c r="F42" s="42"/>
      <c r="G42" s="42"/>
    </row>
    <row r="43" spans="2:8" ht="21" customHeight="1" x14ac:dyDescent="0.25">
      <c r="B43" s="42"/>
      <c r="C43" s="42"/>
      <c r="D43" s="42"/>
      <c r="E43" s="42"/>
      <c r="F43" s="42"/>
      <c r="G43" s="42"/>
    </row>
    <row r="44" spans="2:8" x14ac:dyDescent="0.25">
      <c r="H44" s="27" t="s">
        <v>21</v>
      </c>
    </row>
    <row r="45" spans="2:8" x14ac:dyDescent="0.25">
      <c r="H45" s="27"/>
    </row>
  </sheetData>
  <sheetProtection algorithmName="SHA-512" hashValue="0s6xFqjI3StYqtct/CQyjb5+AJy/BhC/3M9LnYVFJyrh/lG/grHAEqNSGUmo05lBaTh5yDCoezDoGxJoAtosmA==" saltValue="bm7OmP767Elpby28MeJEYQ==" spinCount="100000" sheet="1" selectLockedCells="1"/>
  <dataConsolidate/>
  <mergeCells count="10">
    <mergeCell ref="B40:G40"/>
    <mergeCell ref="B41:G41"/>
    <mergeCell ref="B42:G42"/>
    <mergeCell ref="B43:G43"/>
    <mergeCell ref="C8:G8"/>
    <mergeCell ref="B11:C11"/>
    <mergeCell ref="B36:G36"/>
    <mergeCell ref="B37:G37"/>
    <mergeCell ref="B38:G38"/>
    <mergeCell ref="B39:G39"/>
  </mergeCells>
  <dataValidations count="1">
    <dataValidation type="list" allowBlank="1" showInputMessage="1" showErrorMessage="1" sqref="C13">
      <formula1>"1.75%, 1.95%, 2.25%, 2.40%, 2.50%, 2.75%"</formula1>
    </dataValidation>
  </dataValidations>
  <pageMargins left="0.33" right="0.25" top="0.55000000000000004" bottom="0" header="0.25" footer="0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533123FEA84147A3741BCA9E213FA0" ma:contentTypeVersion="0" ma:contentTypeDescription="Create a new document." ma:contentTypeScope="" ma:versionID="d3bff61b6ee114afaa0f72850bc5e49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641a893c2de6929b9d472bd49b03f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61A903-215C-4566-B300-9C0CF5AAD28A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CEDBCA-A013-4136-A53F-9D18E2DF37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65C20AB-ED12-4F98-826F-5AAD661259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Conv &amp; VA</vt:lpstr>
      <vt:lpstr>'Conv &amp; VA'!Print_Area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Patty Andrade</dc:creator>
  <cp:lastModifiedBy>Patty A</cp:lastModifiedBy>
  <cp:lastPrinted>2015-05-27T21:46:00Z</cp:lastPrinted>
  <dcterms:created xsi:type="dcterms:W3CDTF">2013-04-26T23:41:37Z</dcterms:created>
  <dcterms:modified xsi:type="dcterms:W3CDTF">2016-04-20T18:57:13Z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0x0101007A533123FEA84147A3741BCA9E213FA0</vt:lpwstr>
  </property>
  <property fmtid="{D5CDD505-2E9C-101B-9397-08002B2CF9AE}" pid="3" name="IsMyDocuments">
    <vt:bool>true</vt:bool>
  </property>
</Properties>
</file>