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<sst xmlns="http://schemas.openxmlformats.org/spreadsheetml/2006/main" count="408" uniqueCount="45">
  <si>
    <t>CPUCycles</t>
  </si>
  <si>
    <t>CPU Cycles reduction against I8-I8</t>
  </si>
  <si>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</si>
  <si>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</si>
  <si>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</si>
  <si>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</si>
  <si>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</si>
  <si>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</si>
  <si>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</si>
  <si>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</si>
  <si>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deepspeech-0.9.3-original</t>
  </si>
  <si>
    <t>Maximum</t>
  </si>
  <si>
    <t>Minimum</t>
  </si>
  <si>
    <t>Instructions</t>
  </si>
  <si>
    <t>Instructions reduction against I8-I8</t>
  </si>
  <si>
    <t>IPC</t>
  </si>
  <si>
    <t>IPC increase against I8-I8</t>
  </si>
  <si>
    <t>L1DCacheAccess</t>
  </si>
  <si>
    <t>L1 Data Cache Loads reduction against I8-I8</t>
  </si>
  <si>
    <t>L1DCacheMisses</t>
  </si>
  <si>
    <t>L1 Data Cache Load Misses reduction against I8-I8</t>
  </si>
  <si>
    <t>L1DCacheMissRate</t>
  </si>
  <si>
    <t>L1 Data Cache Miss Rate reduction against I8-I8</t>
  </si>
  <si>
    <t>LLDCacheAccess</t>
  </si>
  <si>
    <t>Last-Level Data Cache Accesses reduction against I8-I8</t>
  </si>
  <si>
    <t>LLDCacheMisses</t>
  </si>
  <si>
    <t>Last-Level Data Cache Misses reduction against I8-I8</t>
  </si>
  <si>
    <t>LLDCacheMissRate</t>
  </si>
  <si>
    <t>Last-Level Data Cache Miss Rate reduction against I8-I8</t>
  </si>
  <si>
    <t>LLDCacheMissLatency</t>
  </si>
  <si>
    <t>Last-Level Data Cache Miss Latency reduction against I8-I8</t>
  </si>
  <si>
    <t>L1ICacheAccess</t>
  </si>
  <si>
    <t>L1 Instruction Cache Loads reduction against I8-I8</t>
  </si>
  <si>
    <t>L1ICacheMisses</t>
  </si>
  <si>
    <t>L1 Instruction Cache Load Misses reduction against I8-I8</t>
  </si>
  <si>
    <t>L1ICacheMissRate</t>
  </si>
  <si>
    <t>L1 Instruction Cache Miss Rate reduction against I8-I8</t>
  </si>
  <si>
    <t>LLICacheAccess</t>
  </si>
  <si>
    <t>Last-Level Instructions Cache Accesses reduction against I8-I8</t>
  </si>
  <si>
    <t>LLICacheMisses</t>
  </si>
  <si>
    <t>Last-Level Instructions Cache Misses reduction against I8-I8</t>
  </si>
  <si>
    <t>LLICacheMissRate</t>
  </si>
  <si>
    <t>Last-Level Instructions Cache Miss Rate reduction against I8-I8</t>
  </si>
  <si>
    <t>TotalTime</t>
  </si>
  <si>
    <t>Total Execution Time reduction against I8-I8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</si>
</sst>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cols>
    <col min="1" max="1" width="29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5.7109375" customWidth="1"/>
    <col min="7" max="7" width="15.7109375" customWidth="1"/>
    <col min="8" max="8" width="22.7109375" customWidth="1"/>
    <col min="9" max="9" width="13.7109375" customWidth="1"/>
    <col min="10" max="10" width="2.7109375" customWidth="1"/>
    <col min="11" max="11" width="29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5.7109375" customWidth="1"/>
    <col min="17" max="17" width="15.7109375" customWidth="1"/>
    <col min="18" max="18" width="22.7109375" customWidth="1"/>
    <col min="19" max="19" width="13.7109375" customWidth="1"/>
    <col min="20" max="20" width="2.7109375" customWidth="1"/>
    <col min="21" max="21" width="10.7109375" customWidth="1"/>
    <col min="22" max="22" width="10.7109375" customWidth="1"/>
  </cols>
  <sheetData>
    <row r="1" spans="1:2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</row>
    <row r="2" spans="1:2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/>
      <c r="K2" s="1"/>
      <c r="L2" s="2"/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U2" s="1" t="s">
        <v>11</v>
      </c>
      <c r="V2" s="1" t="s">
        <v>12</v>
      </c>
    </row>
    <row r="3" spans="1:22">
      <c r="A3" s="1" t="s">
        <v>10</v>
      </c>
      <c r="B3" s="2">
        <v>5189944017</v>
      </c>
      <c r="C3" s="2">
        <v>5092580732</v>
      </c>
      <c r="D3" s="2">
        <v>5698210012</v>
      </c>
      <c r="E3" s="2">
        <v>5149016238</v>
      </c>
      <c r="F3" s="2">
        <v>5073684311</v>
      </c>
      <c r="G3" s="2">
        <v>5715138414</v>
      </c>
      <c r="H3" s="2">
        <v>4989614100</v>
      </c>
      <c r="I3" s="2">
        <v>5055451291</v>
      </c>
      <c r="J3" s="1"/>
      <c r="K3" s="1" t="s">
        <v>10</v>
      </c>
      <c r="L3" s="2"/>
      <c r="M3" s="3">
        <f>IFERROR(ROUND(((B3 - C3) / B3) * 100,2), 0)</f>
        <v/>
      </c>
      <c r="N3" s="4">
        <f>IFERROR(ROUND(((B3 - D3) / B3) * 100,2), 0)</f>
        <v/>
      </c>
      <c r="O3" s="4">
        <f>IFERROR(ROUND(((B3 - E3) / B3) * 100,2), 0)</f>
        <v/>
      </c>
      <c r="P3" s="3">
        <f>IFERROR(ROUND(((B3 - F3) / B3) * 100,2), 0)</f>
        <v/>
      </c>
      <c r="Q3" s="4">
        <f>IFERROR(ROUND(((B3 - G3) / B3) * 100,2), 0)</f>
        <v/>
      </c>
      <c r="R3" s="3">
        <f>IFERROR(ROUND(((B3 - H3) / B3) * 100,2), 0)</f>
        <v/>
      </c>
      <c r="S3" s="2">
        <f>IFERROR(ROUND(((B3 - I3) / B3) * 100,2), 0)</f>
        <v/>
      </c>
      <c r="U3" s="2">
        <f>MAX(L3:S3)</f>
        <v>0</v>
      </c>
      <c r="V3" s="2">
        <f>MIN(L3:S3)</f>
        <v>0</v>
      </c>
    </row>
    <row r="5" spans="1:22">
      <c r="A5" s="1" t="s">
        <v>13</v>
      </c>
      <c r="B5" s="1"/>
      <c r="C5" s="1" t="s">
        <v>14</v>
      </c>
      <c r="D5" s="1"/>
      <c r="E5" s="1"/>
      <c r="F5" s="1"/>
      <c r="G5" s="1"/>
      <c r="H5" s="1"/>
      <c r="I5" s="1"/>
      <c r="K5" s="1" t="s">
        <v>14</v>
      </c>
      <c r="L5" s="1"/>
      <c r="M5" s="1"/>
      <c r="N5" s="1"/>
      <c r="O5" s="1"/>
      <c r="P5" s="1"/>
      <c r="Q5" s="1"/>
      <c r="R5" s="1"/>
      <c r="S5" s="1"/>
    </row>
    <row r="6" spans="1:22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/>
      <c r="K6" s="1"/>
      <c r="L6" s="2"/>
      <c r="M6" s="1" t="s">
        <v>3</v>
      </c>
      <c r="N6" s="1" t="s">
        <v>4</v>
      </c>
      <c r="O6" s="1" t="s">
        <v>5</v>
      </c>
      <c r="P6" s="1" t="s">
        <v>6</v>
      </c>
      <c r="Q6" s="1" t="s">
        <v>7</v>
      </c>
      <c r="R6" s="1" t="s">
        <v>8</v>
      </c>
      <c r="S6" s="1" t="s">
        <v>9</v>
      </c>
      <c r="U6" s="1" t="s">
        <v>11</v>
      </c>
      <c r="V6" s="1" t="s">
        <v>12</v>
      </c>
    </row>
    <row r="7" spans="1:22">
      <c r="A7" s="1" t="s">
        <v>10</v>
      </c>
      <c r="B7" s="2">
        <v>1548038551</v>
      </c>
      <c r="C7" s="2">
        <v>1516447401</v>
      </c>
      <c r="D7" s="2">
        <v>1554990054</v>
      </c>
      <c r="E7" s="2">
        <v>1565186569</v>
      </c>
      <c r="F7" s="2">
        <v>1578124475</v>
      </c>
      <c r="G7" s="2">
        <v>1573665985</v>
      </c>
      <c r="H7" s="2">
        <v>1508501908</v>
      </c>
      <c r="I7" s="2">
        <v>1578625248</v>
      </c>
      <c r="J7" s="1"/>
      <c r="K7" s="1" t="s">
        <v>10</v>
      </c>
      <c r="L7" s="2"/>
      <c r="M7" s="3">
        <f>IFERROR(ROUND(((B7 - C7) / B7) * 100,2), 0)</f>
        <v/>
      </c>
      <c r="N7" s="3">
        <f>IFERROR(ROUND(((B7 - D7) / B7) * 100,2), 0)</f>
        <v/>
      </c>
      <c r="O7" s="3">
        <f>IFERROR(ROUND(((B7 - E7) / B7) * 100,2), 0)</f>
        <v/>
      </c>
      <c r="P7" s="4">
        <f>IFERROR(ROUND(((B7 - F7) / B7) * 100,2), 0)</f>
        <v/>
      </c>
      <c r="Q7" s="4">
        <f>IFERROR(ROUND(((B7 - G7) / B7) * 100,2), 0)</f>
        <v/>
      </c>
      <c r="R7" s="3">
        <f>IFERROR(ROUND(((B7 - H7) / B7) * 100,2), 0)</f>
        <v/>
      </c>
      <c r="S7" s="2">
        <f>IFERROR(ROUND(((B7 - I7) / B7) * 100,2), 0)</f>
        <v/>
      </c>
      <c r="U7" s="2">
        <f>MAX(L7:S7)</f>
        <v>0</v>
      </c>
      <c r="V7" s="2">
        <f>MIN(L7:S7)</f>
        <v>0</v>
      </c>
    </row>
    <row r="9" spans="1:22">
      <c r="A9" s="1" t="s">
        <v>15</v>
      </c>
      <c r="B9" s="1"/>
      <c r="C9" s="1" t="s">
        <v>16</v>
      </c>
      <c r="D9" s="1"/>
      <c r="E9" s="1"/>
      <c r="F9" s="1"/>
      <c r="G9" s="1"/>
      <c r="H9" s="1"/>
      <c r="I9" s="1"/>
      <c r="K9" s="1" t="s">
        <v>16</v>
      </c>
      <c r="L9" s="1"/>
      <c r="M9" s="1"/>
      <c r="N9" s="1"/>
      <c r="O9" s="1"/>
      <c r="P9" s="1"/>
      <c r="Q9" s="1"/>
      <c r="R9" s="1"/>
      <c r="S9" s="1"/>
    </row>
    <row r="10" spans="1:22">
      <c r="A10" s="1"/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/>
      <c r="K10" s="1"/>
      <c r="L10" s="2"/>
      <c r="M10" s="1" t="s">
        <v>3</v>
      </c>
      <c r="N10" s="1" t="s">
        <v>4</v>
      </c>
      <c r="O10" s="1" t="s">
        <v>5</v>
      </c>
      <c r="P10" s="1" t="s">
        <v>6</v>
      </c>
      <c r="Q10" s="1" t="s">
        <v>7</v>
      </c>
      <c r="R10" s="1" t="s">
        <v>8</v>
      </c>
      <c r="S10" s="1" t="s">
        <v>9</v>
      </c>
      <c r="U10" s="1" t="s">
        <v>11</v>
      </c>
      <c r="V10" s="1" t="s">
        <v>12</v>
      </c>
    </row>
    <row r="11" spans="1:22">
      <c r="A11" s="1" t="s">
        <v>10</v>
      </c>
      <c r="B11" s="2">
        <v>0.298277</v>
      </c>
      <c r="C11" s="2">
        <v>0.297776</v>
      </c>
      <c r="D11" s="2">
        <v>0.272891</v>
      </c>
      <c r="E11" s="2">
        <v>0.303978</v>
      </c>
      <c r="F11" s="2">
        <v>0.311041</v>
      </c>
      <c r="G11" s="2">
        <v>0.27535</v>
      </c>
      <c r="H11" s="2">
        <v>0.302328</v>
      </c>
      <c r="I11" s="2">
        <v>0.312262</v>
      </c>
      <c r="J11" s="1"/>
      <c r="K11" s="1" t="s">
        <v>10</v>
      </c>
      <c r="L11" s="2"/>
      <c r="M11" s="4">
        <f>IFERROR(ROUND(((C11 - B11) / B11) * 100,2), 0)</f>
        <v/>
      </c>
      <c r="N11" s="3">
        <f>IFERROR(ROUND(((D11 - B11) / B11) * 100,2), 0)</f>
        <v/>
      </c>
      <c r="O11" s="3">
        <f>IFERROR(ROUND(((E11 - B11) / B11) * 100,2), 0)</f>
        <v/>
      </c>
      <c r="P11" s="4">
        <f>IFERROR(ROUND(((F11 - B11) / B11) * 100,2), 0)</f>
        <v/>
      </c>
      <c r="Q11" s="3">
        <f>IFERROR(ROUND(((G11 - B11) / B11) * 100,2), 0)</f>
        <v/>
      </c>
      <c r="R11" s="3">
        <f>IFERROR(ROUND(((H11 - B11) / B11) * 100,2), 0)</f>
        <v/>
      </c>
      <c r="S11" s="2">
        <f>IFERROR(ROUND(((I11 - B11) / B11) * 100,2), 0)</f>
        <v/>
      </c>
      <c r="U11" s="2">
        <f>MAX(L11:S11)</f>
        <v>0</v>
      </c>
      <c r="V11" s="2">
        <f>MIN(L11:S11)</f>
        <v>0</v>
      </c>
    </row>
    <row r="13" spans="1:22">
      <c r="A13" s="1" t="s">
        <v>17</v>
      </c>
      <c r="B13" s="1"/>
      <c r="C13" s="1" t="s">
        <v>18</v>
      </c>
      <c r="D13" s="1"/>
      <c r="E13" s="1"/>
      <c r="F13" s="1"/>
      <c r="G13" s="1"/>
      <c r="H13" s="1"/>
      <c r="I13" s="1"/>
      <c r="K13" s="1" t="s">
        <v>18</v>
      </c>
      <c r="L13" s="1"/>
      <c r="M13" s="1"/>
      <c r="N13" s="1"/>
      <c r="O13" s="1"/>
      <c r="P13" s="1"/>
      <c r="Q13" s="1"/>
      <c r="R13" s="1"/>
      <c r="S13" s="1"/>
    </row>
    <row r="14" spans="1:22">
      <c r="A14" s="1"/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  <c r="J14" s="1"/>
      <c r="K14" s="1"/>
      <c r="L14" s="2"/>
      <c r="M14" s="1" t="s">
        <v>3</v>
      </c>
      <c r="N14" s="1" t="s">
        <v>4</v>
      </c>
      <c r="O14" s="1" t="s">
        <v>5</v>
      </c>
      <c r="P14" s="1" t="s">
        <v>6</v>
      </c>
      <c r="Q14" s="1" t="s">
        <v>7</v>
      </c>
      <c r="R14" s="1" t="s">
        <v>8</v>
      </c>
      <c r="S14" s="1" t="s">
        <v>9</v>
      </c>
      <c r="U14" s="1" t="s">
        <v>11</v>
      </c>
      <c r="V14" s="1" t="s">
        <v>12</v>
      </c>
    </row>
    <row r="15" spans="1:22">
      <c r="A15" s="1" t="s">
        <v>10</v>
      </c>
      <c r="B15" s="2">
        <v>350674358</v>
      </c>
      <c r="C15" s="2">
        <v>335672897</v>
      </c>
      <c r="D15" s="2">
        <v>342614884</v>
      </c>
      <c r="E15" s="2">
        <v>335513625</v>
      </c>
      <c r="F15" s="2">
        <v>343878362</v>
      </c>
      <c r="G15" s="2">
        <v>338884126</v>
      </c>
      <c r="H15" s="2">
        <v>320768912</v>
      </c>
      <c r="I15" s="2">
        <v>336735603</v>
      </c>
      <c r="J15" s="1"/>
      <c r="K15" s="1" t="s">
        <v>10</v>
      </c>
      <c r="L15" s="2"/>
      <c r="M15" s="3">
        <f>IFERROR(ROUND(((B15 - C15) / B15) * 100,2), 0)</f>
        <v/>
      </c>
      <c r="N15" s="4">
        <f>IFERROR(ROUND(((B15 - D15) / B15) * 100,2), 0)</f>
        <v/>
      </c>
      <c r="O15" s="3">
        <f>IFERROR(ROUND(((B15 - E15) / B15) * 100,2), 0)</f>
        <v/>
      </c>
      <c r="P15" s="4">
        <f>IFERROR(ROUND(((B15 - F15) / B15) * 100,2), 0)</f>
        <v/>
      </c>
      <c r="Q15" s="4">
        <f>IFERROR(ROUND(((B15 - G15) / B15) * 100,2), 0)</f>
        <v/>
      </c>
      <c r="R15" s="3">
        <f>IFERROR(ROUND(((B15 - H15) / B15) * 100,2), 0)</f>
        <v/>
      </c>
      <c r="S15" s="2">
        <f>IFERROR(ROUND(((B15 - I15) / B15) * 100,2), 0)</f>
        <v/>
      </c>
      <c r="U15" s="2">
        <f>MAX(L15:S15)</f>
        <v>0</v>
      </c>
      <c r="V15" s="2">
        <f>MIN(L15:S15)</f>
        <v>0</v>
      </c>
    </row>
    <row r="17" spans="1:22">
      <c r="A17" s="1" t="s">
        <v>19</v>
      </c>
      <c r="B17" s="1"/>
      <c r="C17" s="1" t="s">
        <v>20</v>
      </c>
      <c r="D17" s="1"/>
      <c r="E17" s="1"/>
      <c r="F17" s="1"/>
      <c r="G17" s="1"/>
      <c r="H17" s="1"/>
      <c r="I17" s="1"/>
      <c r="K17" s="1" t="s">
        <v>20</v>
      </c>
      <c r="L17" s="1"/>
      <c r="M17" s="1"/>
      <c r="N17" s="1"/>
      <c r="O17" s="1"/>
      <c r="P17" s="1"/>
      <c r="Q17" s="1"/>
      <c r="R17" s="1"/>
      <c r="S17" s="1"/>
    </row>
    <row r="18" spans="1:22">
      <c r="A18" s="1"/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1"/>
      <c r="K18" s="1"/>
      <c r="L18" s="2"/>
      <c r="M18" s="1" t="s">
        <v>3</v>
      </c>
      <c r="N18" s="1" t="s">
        <v>4</v>
      </c>
      <c r="O18" s="1" t="s">
        <v>5</v>
      </c>
      <c r="P18" s="1" t="s">
        <v>6</v>
      </c>
      <c r="Q18" s="1" t="s">
        <v>7</v>
      </c>
      <c r="R18" s="1" t="s">
        <v>8</v>
      </c>
      <c r="S18" s="1" t="s">
        <v>9</v>
      </c>
      <c r="U18" s="1" t="s">
        <v>11</v>
      </c>
      <c r="V18" s="1" t="s">
        <v>12</v>
      </c>
    </row>
    <row r="19" spans="1:22">
      <c r="A19" s="1" t="s">
        <v>10</v>
      </c>
      <c r="B19" s="2">
        <v>172467845</v>
      </c>
      <c r="C19" s="2">
        <v>175868440</v>
      </c>
      <c r="D19" s="2">
        <v>175313030</v>
      </c>
      <c r="E19" s="2">
        <v>171403321</v>
      </c>
      <c r="F19" s="2">
        <v>171202019</v>
      </c>
      <c r="G19" s="2">
        <v>173336455</v>
      </c>
      <c r="H19" s="2">
        <v>171185591</v>
      </c>
      <c r="I19" s="2">
        <v>174307329</v>
      </c>
      <c r="J19" s="1"/>
      <c r="K19" s="1" t="s">
        <v>10</v>
      </c>
      <c r="L19" s="2"/>
      <c r="M19" s="4">
        <f>IFERROR(ROUND(((B19 - C19) / B19) * 100,2), 0)</f>
        <v/>
      </c>
      <c r="N19" s="4">
        <f>IFERROR(ROUND(((B19 - D19) / B19) * 100,2), 0)</f>
        <v/>
      </c>
      <c r="O19" s="4">
        <f>IFERROR(ROUND(((B19 - E19) / B19) * 100,2), 0)</f>
        <v/>
      </c>
      <c r="P19" s="3">
        <f>IFERROR(ROUND(((B19 - F19) / B19) * 100,2), 0)</f>
        <v/>
      </c>
      <c r="Q19" s="4">
        <f>IFERROR(ROUND(((B19 - G19) / B19) * 100,2), 0)</f>
        <v/>
      </c>
      <c r="R19" s="3">
        <f>IFERROR(ROUND(((B19 - H19) / B19) * 100,2), 0)</f>
        <v/>
      </c>
      <c r="S19" s="2">
        <f>IFERROR(ROUND(((B19 - I19) / B19) * 100,2), 0)</f>
        <v/>
      </c>
      <c r="U19" s="2">
        <f>MAX(L19:S19)</f>
        <v>0</v>
      </c>
      <c r="V19" s="2">
        <f>MIN(L19:S19)</f>
        <v>0</v>
      </c>
    </row>
    <row r="21" spans="1:22">
      <c r="A21" s="1" t="s">
        <v>21</v>
      </c>
      <c r="B21" s="1"/>
      <c r="C21" s="1" t="s">
        <v>22</v>
      </c>
      <c r="D21" s="1"/>
      <c r="E21" s="1"/>
      <c r="F21" s="1"/>
      <c r="G21" s="1"/>
      <c r="H21" s="1"/>
      <c r="I21" s="1"/>
      <c r="K21" s="1" t="s">
        <v>22</v>
      </c>
      <c r="L21" s="1"/>
      <c r="M21" s="1"/>
      <c r="N21" s="1"/>
      <c r="O21" s="1"/>
      <c r="P21" s="1"/>
      <c r="Q21" s="1"/>
      <c r="R21" s="1"/>
      <c r="S21" s="1"/>
    </row>
    <row r="22" spans="1:22">
      <c r="A22" s="1"/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  <c r="I22" s="1" t="s">
        <v>9</v>
      </c>
      <c r="J22" s="1"/>
      <c r="K22" s="1"/>
      <c r="L22" s="2"/>
      <c r="M22" s="1" t="s">
        <v>3</v>
      </c>
      <c r="N22" s="1" t="s">
        <v>4</v>
      </c>
      <c r="O22" s="1" t="s">
        <v>5</v>
      </c>
      <c r="P22" s="1" t="s">
        <v>6</v>
      </c>
      <c r="Q22" s="1" t="s">
        <v>7</v>
      </c>
      <c r="R22" s="1" t="s">
        <v>8</v>
      </c>
      <c r="S22" s="1" t="s">
        <v>9</v>
      </c>
      <c r="U22" s="1" t="s">
        <v>11</v>
      </c>
      <c r="V22" s="1" t="s">
        <v>12</v>
      </c>
    </row>
    <row r="23" spans="1:22">
      <c r="A23" s="1" t="s">
        <v>10</v>
      </c>
      <c r="B23" s="2">
        <v>0.491818</v>
      </c>
      <c r="C23" s="2">
        <v>0.5239279999999999</v>
      </c>
      <c r="D23" s="2">
        <v>0.511691</v>
      </c>
      <c r="E23" s="2">
        <v>0.510868</v>
      </c>
      <c r="F23" s="2">
        <v>0.497856</v>
      </c>
      <c r="G23" s="2">
        <v>0.5114919999999999</v>
      </c>
      <c r="H23" s="2">
        <v>0.533673</v>
      </c>
      <c r="I23" s="2">
        <v>0.517639</v>
      </c>
      <c r="J23" s="1"/>
      <c r="K23" s="1" t="s">
        <v>10</v>
      </c>
      <c r="L23" s="2"/>
      <c r="M23" s="4">
        <f>IFERROR(ROUND(((B23 - C23) / B23) * 100,2), 0)</f>
        <v/>
      </c>
      <c r="N23" s="4">
        <f>IFERROR(ROUND(((B23 - D23) / B23) * 100,2), 0)</f>
        <v/>
      </c>
      <c r="O23" s="4">
        <f>IFERROR(ROUND(((B23 - E23) / B23) * 100,2), 0)</f>
        <v/>
      </c>
      <c r="P23" s="3">
        <f>IFERROR(ROUND(((B23 - F23) / B23) * 100,2), 0)</f>
        <v/>
      </c>
      <c r="Q23" s="3">
        <f>IFERROR(ROUND(((B23 - G23) / B23) * 100,2), 0)</f>
        <v/>
      </c>
      <c r="R23" s="4">
        <f>IFERROR(ROUND(((B23 - H23) / B23) * 100,2), 0)</f>
        <v/>
      </c>
      <c r="S23" s="2">
        <f>IFERROR(ROUND(((B23 - I23) / B23) * 100,2), 0)</f>
        <v/>
      </c>
      <c r="U23" s="2">
        <f>MAX(L23:S23)</f>
        <v>0</v>
      </c>
      <c r="V23" s="2">
        <f>MIN(L23:S23)</f>
        <v>0</v>
      </c>
    </row>
    <row r="25" spans="1:22">
      <c r="A25" s="1" t="s">
        <v>23</v>
      </c>
      <c r="B25" s="1"/>
      <c r="C25" s="1" t="s">
        <v>24</v>
      </c>
      <c r="D25" s="1"/>
      <c r="E25" s="1"/>
      <c r="F25" s="1"/>
      <c r="G25" s="1"/>
      <c r="H25" s="1"/>
      <c r="I25" s="1"/>
      <c r="K25" s="1" t="s">
        <v>24</v>
      </c>
      <c r="L25" s="1"/>
      <c r="M25" s="1"/>
      <c r="N25" s="1"/>
      <c r="O25" s="1"/>
      <c r="P25" s="1"/>
      <c r="Q25" s="1"/>
      <c r="R25" s="1"/>
      <c r="S25" s="1"/>
    </row>
    <row r="26" spans="1:22">
      <c r="A26" s="1"/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  <c r="I26" s="1" t="s">
        <v>9</v>
      </c>
      <c r="J26" s="1"/>
      <c r="K26" s="1"/>
      <c r="L26" s="2"/>
      <c r="M26" s="1" t="s">
        <v>3</v>
      </c>
      <c r="N26" s="1" t="s">
        <v>4</v>
      </c>
      <c r="O26" s="1" t="s">
        <v>5</v>
      </c>
      <c r="P26" s="1" t="s">
        <v>6</v>
      </c>
      <c r="Q26" s="1" t="s">
        <v>7</v>
      </c>
      <c r="R26" s="1" t="s">
        <v>8</v>
      </c>
      <c r="S26" s="1" t="s">
        <v>9</v>
      </c>
      <c r="U26" s="1" t="s">
        <v>11</v>
      </c>
      <c r="V26" s="1" t="s">
        <v>12</v>
      </c>
    </row>
    <row r="27" spans="1:22">
      <c r="A27" s="1" t="s">
        <v>10</v>
      </c>
      <c r="B27" s="2">
        <v>45217189</v>
      </c>
      <c r="C27" s="2">
        <v>49385411</v>
      </c>
      <c r="D27" s="2">
        <v>46843919</v>
      </c>
      <c r="E27" s="2">
        <v>44884244</v>
      </c>
      <c r="F27" s="2">
        <v>43827111</v>
      </c>
      <c r="G27" s="2">
        <v>46839153</v>
      </c>
      <c r="H27" s="2">
        <v>43837022</v>
      </c>
      <c r="I27" s="2">
        <v>47877556</v>
      </c>
      <c r="J27" s="1"/>
      <c r="K27" s="1" t="s">
        <v>10</v>
      </c>
      <c r="L27" s="2"/>
      <c r="M27" s="4">
        <f>IFERROR(ROUND(((B27 - C27) / B27) * 100,2), 0)</f>
        <v/>
      </c>
      <c r="N27" s="4">
        <f>IFERROR(ROUND(((B27 - D27) / B27) * 100,2), 0)</f>
        <v/>
      </c>
      <c r="O27" s="4">
        <f>IFERROR(ROUND(((B27 - E27) / B27) * 100,2), 0)</f>
        <v/>
      </c>
      <c r="P27" s="3">
        <f>IFERROR(ROUND(((B27 - F27) / B27) * 100,2), 0)</f>
        <v/>
      </c>
      <c r="Q27" s="4">
        <f>IFERROR(ROUND(((B27 - G27) / B27) * 100,2), 0)</f>
        <v/>
      </c>
      <c r="R27" s="3">
        <f>IFERROR(ROUND(((B27 - H27) / B27) * 100,2), 0)</f>
        <v/>
      </c>
      <c r="S27" s="2">
        <f>IFERROR(ROUND(((B27 - I27) / B27) * 100,2), 0)</f>
        <v/>
      </c>
      <c r="U27" s="2">
        <f>MAX(L27:S27)</f>
        <v>0</v>
      </c>
      <c r="V27" s="2">
        <f>MIN(L27:S27)</f>
        <v>0</v>
      </c>
    </row>
    <row r="29" spans="1:22">
      <c r="A29" s="1" t="s">
        <v>25</v>
      </c>
      <c r="B29" s="1"/>
      <c r="C29" s="1" t="s">
        <v>26</v>
      </c>
      <c r="D29" s="1"/>
      <c r="E29" s="1"/>
      <c r="F29" s="1"/>
      <c r="G29" s="1"/>
      <c r="H29" s="1"/>
      <c r="I29" s="1"/>
      <c r="K29" s="1" t="s">
        <v>26</v>
      </c>
      <c r="L29" s="1"/>
      <c r="M29" s="1"/>
      <c r="N29" s="1"/>
      <c r="O29" s="1"/>
      <c r="P29" s="1"/>
      <c r="Q29" s="1"/>
      <c r="R29" s="1"/>
      <c r="S29" s="1"/>
    </row>
    <row r="30" spans="1:22">
      <c r="A30" s="1"/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1" t="s">
        <v>9</v>
      </c>
      <c r="J30" s="1"/>
      <c r="K30" s="1"/>
      <c r="L30" s="2"/>
      <c r="M30" s="1" t="s">
        <v>3</v>
      </c>
      <c r="N30" s="1" t="s">
        <v>4</v>
      </c>
      <c r="O30" s="1" t="s">
        <v>5</v>
      </c>
      <c r="P30" s="1" t="s">
        <v>6</v>
      </c>
      <c r="Q30" s="1" t="s">
        <v>7</v>
      </c>
      <c r="R30" s="1" t="s">
        <v>8</v>
      </c>
      <c r="S30" s="1" t="s">
        <v>9</v>
      </c>
      <c r="U30" s="1" t="s">
        <v>11</v>
      </c>
      <c r="V30" s="1" t="s">
        <v>12</v>
      </c>
    </row>
    <row r="31" spans="1:22">
      <c r="A31" s="1" t="s">
        <v>10</v>
      </c>
      <c r="B31" s="2">
        <v>44310199</v>
      </c>
      <c r="C31" s="2">
        <v>43277980</v>
      </c>
      <c r="D31" s="2">
        <v>46493121</v>
      </c>
      <c r="E31" s="2">
        <v>43184976</v>
      </c>
      <c r="F31" s="2">
        <v>42563012</v>
      </c>
      <c r="G31" s="2">
        <v>46486997</v>
      </c>
      <c r="H31" s="2">
        <v>42553501</v>
      </c>
      <c r="I31" s="2">
        <v>42571772</v>
      </c>
      <c r="J31" s="1"/>
      <c r="K31" s="1" t="s">
        <v>10</v>
      </c>
      <c r="L31" s="2"/>
      <c r="M31" s="3">
        <f>IFERROR(ROUND(((B31 - C31) / B31) * 100,2), 0)</f>
        <v/>
      </c>
      <c r="N31" s="4">
        <f>IFERROR(ROUND(((B31 - D31) / B31) * 100,2), 0)</f>
        <v/>
      </c>
      <c r="O31" s="4">
        <f>IFERROR(ROUND(((B31 - E31) / B31) * 100,2), 0)</f>
        <v/>
      </c>
      <c r="P31" s="3">
        <f>IFERROR(ROUND(((B31 - F31) / B31) * 100,2), 0)</f>
        <v/>
      </c>
      <c r="Q31" s="4">
        <f>IFERROR(ROUND(((B31 - G31) / B31) * 100,2), 0)</f>
        <v/>
      </c>
      <c r="R31" s="3">
        <f>IFERROR(ROUND(((B31 - H31) / B31) * 100,2), 0)</f>
        <v/>
      </c>
      <c r="S31" s="2">
        <f>IFERROR(ROUND(((B31 - I31) / B31) * 100,2), 0)</f>
        <v/>
      </c>
      <c r="U31" s="2">
        <f>MAX(L31:S31)</f>
        <v>0</v>
      </c>
      <c r="V31" s="2">
        <f>MIN(L31:S31)</f>
        <v>0</v>
      </c>
    </row>
    <row r="33" spans="1:22">
      <c r="A33" s="1" t="s">
        <v>27</v>
      </c>
      <c r="B33" s="1"/>
      <c r="C33" s="1" t="s">
        <v>28</v>
      </c>
      <c r="D33" s="1"/>
      <c r="E33" s="1"/>
      <c r="F33" s="1"/>
      <c r="G33" s="1"/>
      <c r="H33" s="1"/>
      <c r="I33" s="1"/>
      <c r="K33" s="1" t="s">
        <v>28</v>
      </c>
      <c r="L33" s="1"/>
      <c r="M33" s="1"/>
      <c r="N33" s="1"/>
      <c r="O33" s="1"/>
      <c r="P33" s="1"/>
      <c r="Q33" s="1"/>
      <c r="R33" s="1"/>
      <c r="S33" s="1"/>
    </row>
    <row r="34" spans="1:22">
      <c r="A34" s="1"/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/>
      <c r="K34" s="1"/>
      <c r="L34" s="2"/>
      <c r="M34" s="1" t="s">
        <v>3</v>
      </c>
      <c r="N34" s="1" t="s">
        <v>4</v>
      </c>
      <c r="O34" s="1" t="s">
        <v>5</v>
      </c>
      <c r="P34" s="1" t="s">
        <v>6</v>
      </c>
      <c r="Q34" s="1" t="s">
        <v>7</v>
      </c>
      <c r="R34" s="1" t="s">
        <v>8</v>
      </c>
      <c r="S34" s="1" t="s">
        <v>9</v>
      </c>
      <c r="U34" s="1" t="s">
        <v>11</v>
      </c>
      <c r="V34" s="1" t="s">
        <v>12</v>
      </c>
    </row>
    <row r="35" spans="1:22">
      <c r="A35" s="1" t="s">
        <v>10</v>
      </c>
      <c r="B35" s="2">
        <v>0.979941</v>
      </c>
      <c r="C35" s="2">
        <v>0.876331</v>
      </c>
      <c r="D35" s="2">
        <v>0.992511</v>
      </c>
      <c r="E35" s="2">
        <v>0.962141</v>
      </c>
      <c r="F35" s="2">
        <v>0.971157</v>
      </c>
      <c r="G35" s="2">
        <v>0.992482</v>
      </c>
      <c r="H35" s="2">
        <v>0.9707209999999999</v>
      </c>
      <c r="I35" s="2">
        <v>0.88918</v>
      </c>
      <c r="J35" s="1"/>
      <c r="K35" s="1" t="s">
        <v>10</v>
      </c>
      <c r="L35" s="2"/>
      <c r="M35" s="3">
        <f>IFERROR(ROUND(((B35 - C35) / B35) * 100,2), 0)</f>
        <v/>
      </c>
      <c r="N35" s="4">
        <f>IFERROR(ROUND(((B35 - D35) / B35) * 100,2), 0)</f>
        <v/>
      </c>
      <c r="O35" s="3">
        <f>IFERROR(ROUND(((B35 - E35) / B35) * 100,2), 0)</f>
        <v/>
      </c>
      <c r="P35" s="3">
        <f>IFERROR(ROUND(((B35 - F35) / B35) * 100,2), 0)</f>
        <v/>
      </c>
      <c r="Q35" s="4">
        <f>IFERROR(ROUND(((B35 - G35) / B35) * 100,2), 0)</f>
        <v/>
      </c>
      <c r="R35" s="4">
        <f>IFERROR(ROUND(((B35 - H35) / B35) * 100,2), 0)</f>
        <v/>
      </c>
      <c r="S35" s="2">
        <f>IFERROR(ROUND(((B35 - I35) / B35) * 100,2), 0)</f>
        <v/>
      </c>
      <c r="U35" s="2">
        <f>MAX(L35:S35)</f>
        <v>0</v>
      </c>
      <c r="V35" s="2">
        <f>MIN(L35:S35)</f>
        <v>0</v>
      </c>
    </row>
    <row r="37" spans="1:22">
      <c r="A37" s="1" t="s">
        <v>29</v>
      </c>
      <c r="B37" s="1"/>
      <c r="C37" s="1" t="s">
        <v>30</v>
      </c>
      <c r="D37" s="1"/>
      <c r="E37" s="1"/>
      <c r="F37" s="1"/>
      <c r="G37" s="1"/>
      <c r="H37" s="1"/>
      <c r="I37" s="1"/>
      <c r="K37" s="1" t="s">
        <v>30</v>
      </c>
      <c r="L37" s="1"/>
      <c r="M37" s="1"/>
      <c r="N37" s="1"/>
      <c r="O37" s="1"/>
      <c r="P37" s="1"/>
      <c r="Q37" s="1"/>
      <c r="R37" s="1"/>
      <c r="S37" s="1"/>
    </row>
    <row r="38" spans="1:22">
      <c r="A38" s="1"/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9</v>
      </c>
      <c r="J38" s="1"/>
      <c r="K38" s="1"/>
      <c r="L38" s="2"/>
      <c r="M38" s="1" t="s">
        <v>3</v>
      </c>
      <c r="N38" s="1" t="s">
        <v>4</v>
      </c>
      <c r="O38" s="1" t="s">
        <v>5</v>
      </c>
      <c r="P38" s="1" t="s">
        <v>6</v>
      </c>
      <c r="Q38" s="1" t="s">
        <v>7</v>
      </c>
      <c r="R38" s="1" t="s">
        <v>8</v>
      </c>
      <c r="S38" s="1" t="s">
        <v>9</v>
      </c>
      <c r="U38" s="1" t="s">
        <v>11</v>
      </c>
      <c r="V38" s="1" t="s">
        <v>12</v>
      </c>
    </row>
    <row r="39" spans="1:22">
      <c r="A39" s="1" t="s">
        <v>10</v>
      </c>
      <c r="B39" s="2">
        <v>3595760364792</v>
      </c>
      <c r="C39" s="2">
        <v>3451039744368</v>
      </c>
      <c r="D39" s="2">
        <v>3700301965296</v>
      </c>
      <c r="E39" s="2">
        <v>3444267970488</v>
      </c>
      <c r="F39" s="2">
        <v>3386852384688</v>
      </c>
      <c r="G39" s="2">
        <v>3699494884176</v>
      </c>
      <c r="H39" s="2">
        <v>3386113030344</v>
      </c>
      <c r="I39" s="2">
        <v>3391967433360</v>
      </c>
      <c r="J39" s="1"/>
      <c r="K39" s="1" t="s">
        <v>10</v>
      </c>
      <c r="L39" s="2"/>
      <c r="M39" s="3">
        <f>IFERROR(ROUND(((B39 - C39) / B39) * 100,2), 0)</f>
        <v/>
      </c>
      <c r="N39" s="4">
        <f>IFERROR(ROUND(((B39 - D39) / B39) * 100,2), 0)</f>
        <v/>
      </c>
      <c r="O39" s="4">
        <f>IFERROR(ROUND(((B39 - E39) / B39) * 100,2), 0)</f>
        <v/>
      </c>
      <c r="P39" s="3">
        <f>IFERROR(ROUND(((B39 - F39) / B39) * 100,2), 0)</f>
        <v/>
      </c>
      <c r="Q39" s="4">
        <f>IFERROR(ROUND(((B39 - G39) / B39) * 100,2), 0)</f>
        <v/>
      </c>
      <c r="R39" s="3">
        <f>IFERROR(ROUND(((B39 - H39) / B39) * 100,2), 0)</f>
        <v/>
      </c>
      <c r="S39" s="2">
        <f>IFERROR(ROUND(((B39 - I39) / B39) * 100,2), 0)</f>
        <v/>
      </c>
      <c r="U39" s="2">
        <f>MAX(L39:S39)</f>
        <v>0</v>
      </c>
      <c r="V39" s="2">
        <f>MIN(L39:S39)</f>
        <v>0</v>
      </c>
    </row>
    <row r="41" spans="1:22">
      <c r="A41" s="1" t="s">
        <v>31</v>
      </c>
      <c r="B41" s="1"/>
      <c r="C41" s="1" t="s">
        <v>32</v>
      </c>
      <c r="D41" s="1"/>
      <c r="E41" s="1"/>
      <c r="F41" s="1"/>
      <c r="G41" s="1"/>
      <c r="H41" s="1"/>
      <c r="I41" s="1"/>
      <c r="K41" s="1" t="s">
        <v>32</v>
      </c>
      <c r="L41" s="1"/>
      <c r="M41" s="1"/>
      <c r="N41" s="1"/>
      <c r="O41" s="1"/>
      <c r="P41" s="1"/>
      <c r="Q41" s="1"/>
      <c r="R41" s="1"/>
      <c r="S41" s="1"/>
    </row>
    <row r="42" spans="1:22">
      <c r="A42" s="1"/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7</v>
      </c>
      <c r="H42" s="1" t="s">
        <v>8</v>
      </c>
      <c r="I42" s="1" t="s">
        <v>9</v>
      </c>
      <c r="J42" s="1"/>
      <c r="K42" s="1"/>
      <c r="L42" s="2"/>
      <c r="M42" s="1" t="s">
        <v>3</v>
      </c>
      <c r="N42" s="1" t="s">
        <v>4</v>
      </c>
      <c r="O42" s="1" t="s">
        <v>5</v>
      </c>
      <c r="P42" s="1" t="s">
        <v>6</v>
      </c>
      <c r="Q42" s="1" t="s">
        <v>7</v>
      </c>
      <c r="R42" s="1" t="s">
        <v>8</v>
      </c>
      <c r="S42" s="1" t="s">
        <v>9</v>
      </c>
      <c r="U42" s="1" t="s">
        <v>11</v>
      </c>
      <c r="V42" s="1" t="s">
        <v>12</v>
      </c>
    </row>
    <row r="43" spans="1:22">
      <c r="A43" s="1" t="s">
        <v>10</v>
      </c>
      <c r="B43" s="2">
        <v>452864810</v>
      </c>
      <c r="C43" s="2">
        <v>442267322</v>
      </c>
      <c r="D43" s="2">
        <v>458702963</v>
      </c>
      <c r="E43" s="2">
        <v>462202322</v>
      </c>
      <c r="F43" s="2">
        <v>466914775</v>
      </c>
      <c r="G43" s="2">
        <v>464571521</v>
      </c>
      <c r="H43" s="2">
        <v>442115411</v>
      </c>
      <c r="I43" s="2">
        <v>463711594</v>
      </c>
      <c r="J43" s="1"/>
      <c r="K43" s="1" t="s">
        <v>10</v>
      </c>
      <c r="L43" s="2"/>
      <c r="M43" s="3">
        <f>IFERROR(ROUND(((B43 - C43) / B43) * 100,2), 0)</f>
        <v/>
      </c>
      <c r="N43" s="3">
        <f>IFERROR(ROUND(((B43 - D43) / B43) * 100,2), 0)</f>
        <v/>
      </c>
      <c r="O43" s="3">
        <f>IFERROR(ROUND(((B43 - E43) / B43) * 100,2), 0)</f>
        <v/>
      </c>
      <c r="P43" s="4">
        <f>IFERROR(ROUND(((B43 - F43) / B43) * 100,2), 0)</f>
        <v/>
      </c>
      <c r="Q43" s="4">
        <f>IFERROR(ROUND(((B43 - G43) / B43) * 100,2), 0)</f>
        <v/>
      </c>
      <c r="R43" s="3">
        <f>IFERROR(ROUND(((B43 - H43) / B43) * 100,2), 0)</f>
        <v/>
      </c>
      <c r="S43" s="2">
        <f>IFERROR(ROUND(((B43 - I43) / B43) * 100,2), 0)</f>
        <v/>
      </c>
      <c r="U43" s="2">
        <f>MAX(L43:S43)</f>
        <v>0</v>
      </c>
      <c r="V43" s="2">
        <f>MIN(L43:S43)</f>
        <v>0</v>
      </c>
    </row>
    <row r="45" spans="1:22">
      <c r="A45" s="1" t="s">
        <v>33</v>
      </c>
      <c r="B45" s="1"/>
      <c r="C45" s="1" t="s">
        <v>34</v>
      </c>
      <c r="D45" s="1"/>
      <c r="E45" s="1"/>
      <c r="F45" s="1"/>
      <c r="G45" s="1"/>
      <c r="H45" s="1"/>
      <c r="I45" s="1"/>
      <c r="K45" s="1" t="s">
        <v>34</v>
      </c>
      <c r="L45" s="1"/>
      <c r="M45" s="1"/>
      <c r="N45" s="1"/>
      <c r="O45" s="1"/>
      <c r="P45" s="1"/>
      <c r="Q45" s="1"/>
      <c r="R45" s="1"/>
      <c r="S45" s="1"/>
    </row>
    <row r="46" spans="1:22">
      <c r="A46" s="1"/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1" t="s">
        <v>9</v>
      </c>
      <c r="J46" s="1"/>
      <c r="K46" s="1"/>
      <c r="L46" s="2"/>
      <c r="M46" s="1" t="s">
        <v>3</v>
      </c>
      <c r="N46" s="1" t="s">
        <v>4</v>
      </c>
      <c r="O46" s="1" t="s">
        <v>5</v>
      </c>
      <c r="P46" s="1" t="s">
        <v>6</v>
      </c>
      <c r="Q46" s="1" t="s">
        <v>7</v>
      </c>
      <c r="R46" s="1" t="s">
        <v>8</v>
      </c>
      <c r="S46" s="1" t="s">
        <v>9</v>
      </c>
      <c r="U46" s="1" t="s">
        <v>11</v>
      </c>
      <c r="V46" s="1" t="s">
        <v>12</v>
      </c>
    </row>
    <row r="47" spans="1:22">
      <c r="A47" s="1" t="s">
        <v>10</v>
      </c>
      <c r="B47" s="2">
        <v>69621</v>
      </c>
      <c r="C47" s="2">
        <v>72282</v>
      </c>
      <c r="D47" s="2">
        <v>71996</v>
      </c>
      <c r="E47" s="2">
        <v>72195</v>
      </c>
      <c r="F47" s="2">
        <v>70852</v>
      </c>
      <c r="G47" s="2">
        <v>71952</v>
      </c>
      <c r="H47" s="2">
        <v>70725</v>
      </c>
      <c r="I47" s="2">
        <v>72034</v>
      </c>
      <c r="J47" s="1"/>
      <c r="K47" s="1" t="s">
        <v>10</v>
      </c>
      <c r="L47" s="2"/>
      <c r="M47" s="4">
        <f>IFERROR(ROUND(((B47 - C47) / B47) * 100,2), 0)</f>
        <v/>
      </c>
      <c r="N47" s="3">
        <f>IFERROR(ROUND(((B47 - D47) / B47) * 100,2), 0)</f>
        <v/>
      </c>
      <c r="O47" s="4">
        <f>IFERROR(ROUND(((B47 - E47) / B47) * 100,2), 0)</f>
        <v/>
      </c>
      <c r="P47" s="3">
        <f>IFERROR(ROUND(((B47 - F47) / B47) * 100,2), 0)</f>
        <v/>
      </c>
      <c r="Q47" s="4">
        <f>IFERROR(ROUND(((B47 - G47) / B47) * 100,2), 0)</f>
        <v/>
      </c>
      <c r="R47" s="3">
        <f>IFERROR(ROUND(((B47 - H47) / B47) * 100,2), 0)</f>
        <v/>
      </c>
      <c r="S47" s="2">
        <f>IFERROR(ROUND(((B47 - I47) / B47) * 100,2), 0)</f>
        <v/>
      </c>
      <c r="U47" s="2">
        <f>MAX(L47:S47)</f>
        <v>0</v>
      </c>
      <c r="V47" s="2">
        <f>MIN(L47:S47)</f>
        <v>0</v>
      </c>
    </row>
    <row r="49" spans="1:22">
      <c r="A49" s="1" t="s">
        <v>35</v>
      </c>
      <c r="B49" s="1"/>
      <c r="C49" s="1" t="s">
        <v>36</v>
      </c>
      <c r="D49" s="1"/>
      <c r="E49" s="1"/>
      <c r="F49" s="1"/>
      <c r="G49" s="1"/>
      <c r="H49" s="1"/>
      <c r="I49" s="1"/>
      <c r="K49" s="1" t="s">
        <v>36</v>
      </c>
      <c r="L49" s="1"/>
      <c r="M49" s="1"/>
      <c r="N49" s="1"/>
      <c r="O49" s="1"/>
      <c r="P49" s="1"/>
      <c r="Q49" s="1"/>
      <c r="R49" s="1"/>
      <c r="S49" s="1"/>
    </row>
    <row r="50" spans="1:22">
      <c r="A50" s="1"/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  <c r="H50" s="1" t="s">
        <v>8</v>
      </c>
      <c r="I50" s="1" t="s">
        <v>9</v>
      </c>
      <c r="J50" s="1"/>
      <c r="K50" s="1"/>
      <c r="L50" s="2"/>
      <c r="M50" s="1" t="s">
        <v>3</v>
      </c>
      <c r="N50" s="1" t="s">
        <v>4</v>
      </c>
      <c r="O50" s="1" t="s">
        <v>5</v>
      </c>
      <c r="P50" s="1" t="s">
        <v>6</v>
      </c>
      <c r="Q50" s="1" t="s">
        <v>7</v>
      </c>
      <c r="R50" s="1" t="s">
        <v>8</v>
      </c>
      <c r="S50" s="1" t="s">
        <v>9</v>
      </c>
      <c r="U50" s="1" t="s">
        <v>11</v>
      </c>
      <c r="V50" s="1" t="s">
        <v>12</v>
      </c>
    </row>
    <row r="51" spans="1:22">
      <c r="A51" s="1" t="s">
        <v>10</v>
      </c>
      <c r="B51" s="2">
        <v>0.000154</v>
      </c>
      <c r="C51" s="2">
        <v>0.000163</v>
      </c>
      <c r="D51" s="2">
        <v>0.000157</v>
      </c>
      <c r="E51" s="2">
        <v>0.000156</v>
      </c>
      <c r="F51" s="2">
        <v>0.000152</v>
      </c>
      <c r="G51" s="2">
        <v>0.000155</v>
      </c>
      <c r="H51" s="2">
        <v>0.00016</v>
      </c>
      <c r="I51" s="2">
        <v>0.000155</v>
      </c>
      <c r="J51" s="1"/>
      <c r="K51" s="1" t="s">
        <v>10</v>
      </c>
      <c r="L51" s="2"/>
      <c r="M51" s="4">
        <f>IFERROR(ROUND(((B51 - C51) / B51) * 100,2), 0)</f>
        <v/>
      </c>
      <c r="N51" s="4">
        <f>IFERROR(ROUND(((B51 - D51) / B51) * 100,2), 0)</f>
        <v/>
      </c>
      <c r="O51" s="4">
        <f>IFERROR(ROUND(((B51 - E51) / B51) * 100,2), 0)</f>
        <v/>
      </c>
      <c r="P51" s="3">
        <f>IFERROR(ROUND(((B51 - F51) / B51) * 100,2), 0)</f>
        <v/>
      </c>
      <c r="Q51" s="3">
        <f>IFERROR(ROUND(((B51 - G51) / B51) * 100,2), 0)</f>
        <v/>
      </c>
      <c r="R51" s="4">
        <f>IFERROR(ROUND(((B51 - H51) / B51) * 100,2), 0)</f>
        <v/>
      </c>
      <c r="S51" s="2">
        <f>IFERROR(ROUND(((B51 - I51) / B51) * 100,2), 0)</f>
        <v/>
      </c>
      <c r="U51" s="2">
        <f>MAX(L51:S51)</f>
        <v>0</v>
      </c>
      <c r="V51" s="2">
        <f>MIN(L51:S51)</f>
        <v>0</v>
      </c>
    </row>
    <row r="53" spans="1:22">
      <c r="A53" s="1" t="s">
        <v>37</v>
      </c>
      <c r="B53" s="1"/>
      <c r="C53" s="1" t="s">
        <v>38</v>
      </c>
      <c r="D53" s="1"/>
      <c r="E53" s="1"/>
      <c r="F53" s="1"/>
      <c r="G53" s="1"/>
      <c r="H53" s="1"/>
      <c r="I53" s="1"/>
      <c r="K53" s="1" t="s">
        <v>38</v>
      </c>
      <c r="L53" s="1"/>
      <c r="M53" s="1"/>
      <c r="N53" s="1"/>
      <c r="O53" s="1"/>
      <c r="P53" s="1"/>
      <c r="Q53" s="1"/>
      <c r="R53" s="1"/>
      <c r="S53" s="1"/>
    </row>
    <row r="54" spans="1:22">
      <c r="A54" s="1"/>
      <c r="B54" s="1" t="s">
        <v>2</v>
      </c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8</v>
      </c>
      <c r="I54" s="1" t="s">
        <v>9</v>
      </c>
      <c r="J54" s="1"/>
      <c r="K54" s="1"/>
      <c r="L54" s="2"/>
      <c r="M54" s="1" t="s">
        <v>3</v>
      </c>
      <c r="N54" s="1" t="s">
        <v>4</v>
      </c>
      <c r="O54" s="1" t="s">
        <v>5</v>
      </c>
      <c r="P54" s="1" t="s">
        <v>6</v>
      </c>
      <c r="Q54" s="1" t="s">
        <v>7</v>
      </c>
      <c r="R54" s="1" t="s">
        <v>8</v>
      </c>
      <c r="S54" s="1" t="s">
        <v>9</v>
      </c>
      <c r="U54" s="1" t="s">
        <v>11</v>
      </c>
      <c r="V54" s="1" t="s">
        <v>12</v>
      </c>
    </row>
    <row r="55" spans="1:22">
      <c r="A55" s="1" t="s">
        <v>10</v>
      </c>
      <c r="B55" s="2">
        <v>52511</v>
      </c>
      <c r="C55" s="2">
        <v>54145</v>
      </c>
      <c r="D55" s="2">
        <v>54020</v>
      </c>
      <c r="E55" s="2">
        <v>54122</v>
      </c>
      <c r="F55" s="2">
        <v>54021</v>
      </c>
      <c r="G55" s="2">
        <v>53869</v>
      </c>
      <c r="H55" s="2">
        <v>54123</v>
      </c>
      <c r="I55" s="2">
        <v>54084</v>
      </c>
      <c r="J55" s="1"/>
      <c r="K55" s="1" t="s">
        <v>10</v>
      </c>
      <c r="L55" s="2"/>
      <c r="M55" s="4">
        <f>IFERROR(ROUND(((B55 - C55) / B55) * 100,2), 0)</f>
        <v/>
      </c>
      <c r="N55" s="3">
        <f>IFERROR(ROUND(((B55 - D55) / B55) * 100,2), 0)</f>
        <v/>
      </c>
      <c r="O55" s="4">
        <f>IFERROR(ROUND(((B55 - E55) / B55) * 100,2), 0)</f>
        <v/>
      </c>
      <c r="P55" s="4">
        <f>IFERROR(ROUND(((B55 - F55) / B55) * 100,2), 0)</f>
        <v/>
      </c>
      <c r="Q55" s="3">
        <f>IFERROR(ROUND(((B55 - G55) / B55) * 100,2), 0)</f>
        <v/>
      </c>
      <c r="R55" s="4">
        <f>IFERROR(ROUND(((B55 - H55) / B55) * 100,2), 0)</f>
        <v/>
      </c>
      <c r="S55" s="2">
        <f>IFERROR(ROUND(((B55 - I55) / B55) * 100,2), 0)</f>
        <v/>
      </c>
      <c r="U55" s="2">
        <f>MAX(L55:S55)</f>
        <v>0</v>
      </c>
      <c r="V55" s="2">
        <f>MIN(L55:S55)</f>
        <v>0</v>
      </c>
    </row>
    <row r="57" spans="1:22">
      <c r="A57" s="1" t="s">
        <v>39</v>
      </c>
      <c r="B57" s="1"/>
      <c r="C57" s="1" t="s">
        <v>40</v>
      </c>
      <c r="D57" s="1"/>
      <c r="E57" s="1"/>
      <c r="F57" s="1"/>
      <c r="G57" s="1"/>
      <c r="H57" s="1"/>
      <c r="I57" s="1"/>
      <c r="K57" s="1" t="s">
        <v>40</v>
      </c>
      <c r="L57" s="1"/>
      <c r="M57" s="1"/>
      <c r="N57" s="1"/>
      <c r="O57" s="1"/>
      <c r="P57" s="1"/>
      <c r="Q57" s="1"/>
      <c r="R57" s="1"/>
      <c r="S57" s="1"/>
    </row>
    <row r="58" spans="1:22">
      <c r="A58" s="1"/>
      <c r="B58" s="1" t="s">
        <v>2</v>
      </c>
      <c r="C58" s="1" t="s">
        <v>3</v>
      </c>
      <c r="D58" s="1" t="s">
        <v>4</v>
      </c>
      <c r="E58" s="1" t="s">
        <v>5</v>
      </c>
      <c r="F58" s="1" t="s">
        <v>6</v>
      </c>
      <c r="G58" s="1" t="s">
        <v>7</v>
      </c>
      <c r="H58" s="1" t="s">
        <v>8</v>
      </c>
      <c r="I58" s="1" t="s">
        <v>9</v>
      </c>
      <c r="J58" s="1"/>
      <c r="K58" s="1"/>
      <c r="L58" s="2"/>
      <c r="M58" s="1" t="s">
        <v>3</v>
      </c>
      <c r="N58" s="1" t="s">
        <v>4</v>
      </c>
      <c r="O58" s="1" t="s">
        <v>5</v>
      </c>
      <c r="P58" s="1" t="s">
        <v>6</v>
      </c>
      <c r="Q58" s="1" t="s">
        <v>7</v>
      </c>
      <c r="R58" s="1" t="s">
        <v>8</v>
      </c>
      <c r="S58" s="1" t="s">
        <v>9</v>
      </c>
      <c r="U58" s="1" t="s">
        <v>11</v>
      </c>
      <c r="V58" s="1" t="s">
        <v>12</v>
      </c>
    </row>
    <row r="59" spans="1:22">
      <c r="A59" s="1" t="s">
        <v>10</v>
      </c>
      <c r="B59" s="2">
        <v>25959</v>
      </c>
      <c r="C59" s="2">
        <v>28547</v>
      </c>
      <c r="D59" s="2">
        <v>28325</v>
      </c>
      <c r="E59" s="2">
        <v>28510</v>
      </c>
      <c r="F59" s="2">
        <v>17820</v>
      </c>
      <c r="G59" s="2">
        <v>28300</v>
      </c>
      <c r="H59" s="2">
        <v>17892</v>
      </c>
      <c r="I59" s="2">
        <v>27162</v>
      </c>
      <c r="J59" s="1"/>
      <c r="K59" s="1" t="s">
        <v>10</v>
      </c>
      <c r="L59" s="2"/>
      <c r="M59" s="4">
        <f>IFERROR(ROUND(((B59 - C59) / B59) * 100,2), 0)</f>
        <v/>
      </c>
      <c r="N59" s="3">
        <f>IFERROR(ROUND(((B59 - D59) / B59) * 100,2), 0)</f>
        <v/>
      </c>
      <c r="O59" s="4">
        <f>IFERROR(ROUND(((B59 - E59) / B59) * 100,2), 0)</f>
        <v/>
      </c>
      <c r="P59" s="3">
        <f>IFERROR(ROUND(((B59 - F59) / B59) * 100,2), 0)</f>
        <v/>
      </c>
      <c r="Q59" s="4">
        <f>IFERROR(ROUND(((B59 - G59) / B59) * 100,2), 0)</f>
        <v/>
      </c>
      <c r="R59" s="3">
        <f>IFERROR(ROUND(((B59 - H59) / B59) * 100,2), 0)</f>
        <v/>
      </c>
      <c r="S59" s="2">
        <f>IFERROR(ROUND(((B59 - I59) / B59) * 100,2), 0)</f>
        <v/>
      </c>
      <c r="U59" s="2">
        <f>MAX(L59:S59)</f>
        <v>0</v>
      </c>
      <c r="V59" s="2">
        <f>MIN(L59:S59)</f>
        <v>0</v>
      </c>
    </row>
    <row r="61" spans="1:22">
      <c r="A61" s="1" t="s">
        <v>41</v>
      </c>
      <c r="B61" s="1"/>
      <c r="C61" s="1" t="s">
        <v>42</v>
      </c>
      <c r="D61" s="1"/>
      <c r="E61" s="1"/>
      <c r="F61" s="1"/>
      <c r="G61" s="1"/>
      <c r="H61" s="1"/>
      <c r="I61" s="1"/>
      <c r="K61" s="1" t="s">
        <v>42</v>
      </c>
      <c r="L61" s="1"/>
      <c r="M61" s="1"/>
      <c r="N61" s="1"/>
      <c r="O61" s="1"/>
      <c r="P61" s="1"/>
      <c r="Q61" s="1"/>
      <c r="R61" s="1"/>
      <c r="S61" s="1"/>
    </row>
    <row r="62" spans="1:22">
      <c r="A62" s="1"/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H62" s="1" t="s">
        <v>8</v>
      </c>
      <c r="I62" s="1" t="s">
        <v>9</v>
      </c>
      <c r="J62" s="1"/>
      <c r="K62" s="1"/>
      <c r="L62" s="2"/>
      <c r="M62" s="1" t="s">
        <v>3</v>
      </c>
      <c r="N62" s="1" t="s">
        <v>4</v>
      </c>
      <c r="O62" s="1" t="s">
        <v>5</v>
      </c>
      <c r="P62" s="1" t="s">
        <v>6</v>
      </c>
      <c r="Q62" s="1" t="s">
        <v>7</v>
      </c>
      <c r="R62" s="1" t="s">
        <v>8</v>
      </c>
      <c r="S62" s="1" t="s">
        <v>9</v>
      </c>
      <c r="U62" s="1" t="s">
        <v>11</v>
      </c>
      <c r="V62" s="1" t="s">
        <v>12</v>
      </c>
    </row>
    <row r="63" spans="1:22">
      <c r="A63" s="1" t="s">
        <v>10</v>
      </c>
      <c r="B63" s="2">
        <v>0.494354</v>
      </c>
      <c r="C63" s="2">
        <v>0.527232</v>
      </c>
      <c r="D63" s="2">
        <v>0.524343</v>
      </c>
      <c r="E63" s="2">
        <v>0.526773</v>
      </c>
      <c r="F63" s="2">
        <v>0.329872</v>
      </c>
      <c r="G63" s="2">
        <v>0.525349</v>
      </c>
      <c r="H63" s="2">
        <v>0.33058</v>
      </c>
      <c r="I63" s="2">
        <v>0.502219</v>
      </c>
      <c r="J63" s="1"/>
      <c r="K63" s="1" t="s">
        <v>10</v>
      </c>
      <c r="L63" s="2"/>
      <c r="M63" s="4">
        <f>IFERROR(ROUND(((B63 - C63) / B63) * 100,2), 0)</f>
        <v/>
      </c>
      <c r="N63" s="3">
        <f>IFERROR(ROUND(((B63 - D63) / B63) * 100,2), 0)</f>
        <v/>
      </c>
      <c r="O63" s="4">
        <f>IFERROR(ROUND(((B63 - E63) / B63) * 100,2), 0)</f>
        <v/>
      </c>
      <c r="P63" s="3">
        <f>IFERROR(ROUND(((B63 - F63) / B63) * 100,2), 0)</f>
        <v/>
      </c>
      <c r="Q63" s="4">
        <f>IFERROR(ROUND(((B63 - G63) / B63) * 100,2), 0)</f>
        <v/>
      </c>
      <c r="R63" s="3">
        <f>IFERROR(ROUND(((B63 - H63) / B63) * 100,2), 0)</f>
        <v/>
      </c>
      <c r="S63" s="2">
        <f>IFERROR(ROUND(((B63 - I63) / B63) * 100,2), 0)</f>
        <v/>
      </c>
      <c r="U63" s="2">
        <f>MAX(L63:S63)</f>
        <v>0</v>
      </c>
      <c r="V63" s="2">
        <f>MIN(L63:S63)</f>
        <v>0</v>
      </c>
    </row>
    <row r="65" spans="1:22">
      <c r="A65" s="1" t="s">
        <v>43</v>
      </c>
      <c r="B65" s="1"/>
      <c r="C65" s="1" t="s">
        <v>44</v>
      </c>
      <c r="D65" s="1"/>
      <c r="E65" s="1"/>
      <c r="F65" s="1"/>
      <c r="G65" s="1"/>
      <c r="H65" s="1"/>
      <c r="I65" s="1"/>
      <c r="K65" s="1" t="s">
        <v>44</v>
      </c>
      <c r="L65" s="1"/>
      <c r="M65" s="1"/>
      <c r="N65" s="1"/>
      <c r="O65" s="1"/>
      <c r="P65" s="1"/>
      <c r="Q65" s="1"/>
      <c r="R65" s="1"/>
      <c r="S65" s="1"/>
    </row>
    <row r="66" spans="1:22">
      <c r="A66" s="1"/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/>
      <c r="K66" s="1"/>
      <c r="L66" s="2"/>
      <c r="M66" s="1" t="s">
        <v>3</v>
      </c>
      <c r="N66" s="1" t="s">
        <v>4</v>
      </c>
      <c r="O66" s="1" t="s">
        <v>5</v>
      </c>
      <c r="P66" s="1" t="s">
        <v>6</v>
      </c>
      <c r="Q66" s="1" t="s">
        <v>7</v>
      </c>
      <c r="R66" s="1" t="s">
        <v>8</v>
      </c>
      <c r="S66" s="1" t="s">
        <v>9</v>
      </c>
      <c r="U66" s="1" t="s">
        <v>11</v>
      </c>
      <c r="V66" s="1" t="s">
        <v>12</v>
      </c>
    </row>
    <row r="67" spans="1:22">
      <c r="A67" s="1" t="s">
        <v>10</v>
      </c>
      <c r="B67" s="2">
        <v>2.117497</v>
      </c>
      <c r="C67" s="2">
        <v>2.077773</v>
      </c>
      <c r="D67" s="2">
        <v>2.32487</v>
      </c>
      <c r="E67" s="2">
        <v>2.100799</v>
      </c>
      <c r="F67" s="2">
        <v>2.070063</v>
      </c>
      <c r="G67" s="2">
        <v>2.331776</v>
      </c>
      <c r="H67" s="2">
        <v>2.035763</v>
      </c>
      <c r="I67" s="2">
        <v>2.062624</v>
      </c>
      <c r="J67" s="1"/>
      <c r="K67" s="1" t="s">
        <v>10</v>
      </c>
      <c r="L67" s="2"/>
      <c r="M67" s="3">
        <f>IFERROR(ROUND(((B67 - C67) / B67) * 100,2), 0)</f>
        <v/>
      </c>
      <c r="N67" s="4">
        <f>IFERROR(ROUND(((B67 - D67) / B67) * 100,2), 0)</f>
        <v/>
      </c>
      <c r="O67" s="4">
        <f>IFERROR(ROUND(((B67 - E67) / B67) * 100,2), 0)</f>
        <v/>
      </c>
      <c r="P67" s="3">
        <f>IFERROR(ROUND(((B67 - F67) / B67) * 100,2), 0)</f>
        <v/>
      </c>
      <c r="Q67" s="4">
        <f>IFERROR(ROUND(((B67 - G67) / B67) * 100,2), 0)</f>
        <v/>
      </c>
      <c r="R67" s="3">
        <f>IFERROR(ROUND(((B67 - H67) / B67) * 100,2), 0)</f>
        <v/>
      </c>
      <c r="S67" s="2">
        <f>IFERROR(ROUND(((B67 - I67) / B67) * 100,2), 0)</f>
        <v/>
      </c>
      <c r="U67" s="2">
        <f>MAX(L67:S67)</f>
        <v>0</v>
      </c>
      <c r="V67" s="2">
        <f>MIN(L67:S67)</f>
        <v>0</v>
      </c>
    </row>
  </sheetData>
  <mergeCells count="51">
    <mergeCell ref="A1:I1"/>
    <mergeCell ref="K1:S1"/>
    <mergeCell ref="L2:L3"/>
    <mergeCell ref="A5:I5"/>
    <mergeCell ref="K5:S5"/>
    <mergeCell ref="L6:L7"/>
    <mergeCell ref="A9:I9"/>
    <mergeCell ref="K9:S9"/>
    <mergeCell ref="L10:L11"/>
    <mergeCell ref="A13:I13"/>
    <mergeCell ref="K13:S13"/>
    <mergeCell ref="L14:L15"/>
    <mergeCell ref="A17:I17"/>
    <mergeCell ref="K17:S17"/>
    <mergeCell ref="L18:L19"/>
    <mergeCell ref="A21:I21"/>
    <mergeCell ref="K21:S21"/>
    <mergeCell ref="L22:L23"/>
    <mergeCell ref="A25:I25"/>
    <mergeCell ref="K25:S25"/>
    <mergeCell ref="L26:L27"/>
    <mergeCell ref="A29:I29"/>
    <mergeCell ref="K29:S29"/>
    <mergeCell ref="L30:L31"/>
    <mergeCell ref="A33:I33"/>
    <mergeCell ref="K33:S33"/>
    <mergeCell ref="L34:L35"/>
    <mergeCell ref="A37:I37"/>
    <mergeCell ref="K37:S37"/>
    <mergeCell ref="L38:L39"/>
    <mergeCell ref="A41:I41"/>
    <mergeCell ref="K41:S41"/>
    <mergeCell ref="L42:L43"/>
    <mergeCell ref="A45:I45"/>
    <mergeCell ref="K45:S45"/>
    <mergeCell ref="L46:L47"/>
    <mergeCell ref="A49:I49"/>
    <mergeCell ref="K49:S49"/>
    <mergeCell ref="L50:L51"/>
    <mergeCell ref="A53:I53"/>
    <mergeCell ref="K53:S53"/>
    <mergeCell ref="L54:L55"/>
    <mergeCell ref="A57:I57"/>
    <mergeCell ref="K57:S57"/>
    <mergeCell ref="L58:L59"/>
    <mergeCell ref="A61:I61"/>
    <mergeCell ref="K61:S61"/>
    <mergeCell ref="L62:L63"/>
    <mergeCell ref="A65:I65"/>
    <mergeCell ref="K65:S65"/>
    <mergeCell ref="L66:L67"/>
  </mergeCells>
  <conditionalFormatting sqref="L11:S1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15:S15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19:S19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23:S2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27:S27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31:S31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35:S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39:S3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3:S3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43:S43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47:S4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51:S51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55:S55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59:S5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63:S63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67:S67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L7:S7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1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15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1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23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27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3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39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43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4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51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55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5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63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67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U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1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15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1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2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27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3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3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39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43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4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51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55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59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63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67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V7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2022-08-28T01:30:42Z</dcterms:created>
  <dcterms:modified xsi:type="dcterms:W3CDTF">2022-08-28T01:30:42Z</dcterms:modified>
</cp:coreProperties>
</file>