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ariable-Batch-Size" sheetId="1" state="visible" r:id="rId2"/>
    <sheet name="Variable-Input-Size" sheetId="2" state="visible" r:id="rId3"/>
    <sheet name="Variable-Output-Size" sheetId="3" state="visible" r:id="rId4"/>
    <sheet name="Custom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<sst xmlns="http://schemas.openxmlformats.org/spreadsheetml/2006/main" count="94" uniqueCount="23">
  <si>
    <t xml:space="preserve">Average run of variable batch size models for each method
(Matrix Multiplication size is K×32×32 (= K×32 × 32×32) )</t>
  </si>
  <si>
    <t xml:space="preserve">Batch Sizes (K)</t>
  </si>
  <si>
    <t xml:space="preserve">I8-I8</t>
  </si>
  <si>
    <t xml:space="preserve">I8-I4</t>
  </si>
  <si>
    <t xml:space="preserve">I4-I8</t>
  </si>
  <si>
    <t xml:space="preserve">I4-I4</t>
  </si>
  <si>
    <t xml:space="preserve">Ternary-Ternary</t>
  </si>
  <si>
    <t xml:space="preserve">I8-Ternary</t>
  </si>
  <si>
    <t xml:space="preserve">Ternary-I8</t>
  </si>
  <si>
    <t xml:space="preserve">I8-Binary</t>
  </si>
  <si>
    <t xml:space="preserve">Speed-up of variable batch size models for each method
(Matrix Multiplication size is K×32×32 (= K×32 × 32×32) )</t>
  </si>
  <si>
    <t xml:space="preserve">Max</t>
  </si>
  <si>
    <t xml:space="preserve">Min</t>
  </si>
  <si>
    <t xml:space="preserve">Average run of variable input size models for each method
(Matrix Multiplication size is 16×N×32 (= 16×N × N×32) )</t>
  </si>
  <si>
    <t xml:space="preserve">Input Sizes (N)</t>
  </si>
  <si>
    <t xml:space="preserve">Speed-up of variable input size models for each method
(Matrix Multiplication size is 16×N×32 (= 16×N × N×32) )</t>
  </si>
  <si>
    <r>
      <rPr>
        <b val="true"/>
        <i val="true"/>
        <sz val="12"/>
        <rFont val="Arial"/>
        <family val="2"/>
        <charset val="1"/>
      </rPr>
      <t xml:space="preserve">Average run of variable output size models </t>
    </r>
    <r>
      <rPr>
        <b val="true"/>
        <sz val="12"/>
        <rFont val="Arial"/>
        <family val="2"/>
        <charset val="1"/>
      </rPr>
      <t xml:space="preserve">for each method
</t>
    </r>
    <r>
      <rPr>
        <b val="true"/>
        <i val="true"/>
        <sz val="12"/>
        <rFont val="Arial"/>
        <family val="2"/>
        <charset val="1"/>
      </rPr>
      <t xml:space="preserve">(Matrix Multiplication size is 16×32×M (= 16×32 × 32×M) )</t>
    </r>
  </si>
  <si>
    <t xml:space="preserve">Output Sizes (M)</t>
  </si>
  <si>
    <r>
      <rPr>
        <b val="true"/>
        <sz val="12"/>
        <rFont val="Arial"/>
        <family val="2"/>
        <charset val="1"/>
      </rPr>
      <t xml:space="preserve">Speed-up of variable batch size models for each method
</t>
    </r>
    <r>
      <rPr>
        <b val="true"/>
        <i val="true"/>
        <sz val="12"/>
        <rFont val="Arial"/>
        <family val="2"/>
        <charset val="1"/>
      </rPr>
      <t xml:space="preserve">(Matrix Multiplication size is 16×32×M (= 16×32 × 32×M) )</t>
    </r>
  </si>
  <si>
    <t xml:space="preserve">Average run of custom size models for each method
(Matrix Multiplication size is K×N×M (= K×N × N×M) )</t>
  </si>
  <si>
    <t xml:space="preserve">Sizes</t>
  </si>
  <si>
    <t xml:space="preserve">16x2048x2048</t>
  </si>
  <si>
    <t xml:space="preserve">Speed-up of custom size models for each method
(Matrix Multiplication size is K×N×M (= K×N × N×M)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</si>
</sst>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Effect of changing batch size on speed-up of each method over I8-I8
(Matrix Multiplication size is K×32×32 (= K×32 × 32×32) 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'Variable-Batch-Size'!$C$15</c:f>
              <c:strCache>
                <c:ptCount val="1"/>
                <c:pt idx="0">
                  <c:v>I8-I4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'Variable-Batch-Size'!$C$16:$C$25</c:f>
              <c:numCache>
                <c:formatCode>General</c:formatCode>
                <c:ptCount val="10"/>
                <c:pt idx="0">
                  <c:v>20.07</c:v>
                </c:pt>
                <c:pt idx="1">
                  <c:v>17.52</c:v>
                </c:pt>
                <c:pt idx="2">
                  <c:v>14.49</c:v>
                </c:pt>
                <c:pt idx="3">
                  <c:v>12.44</c:v>
                </c:pt>
                <c:pt idx="4">
                  <c:v>13.7</c:v>
                </c:pt>
                <c:pt idx="5">
                  <c:v>13.76</c:v>
                </c:pt>
                <c:pt idx="6">
                  <c:v>18.91</c:v>
                </c:pt>
                <c:pt idx="7">
                  <c:v>19.74</c:v>
                </c:pt>
                <c:pt idx="8">
                  <c:v>20.37</c:v>
                </c:pt>
                <c:pt idx="9">
                  <c:v>19.39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'Variable-Batch-Size'!$D$15</c:f>
              <c:strCache>
                <c:ptCount val="1"/>
                <c:pt idx="0">
                  <c:v>I4-I8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'Variable-Batch-Size'!$D$16:$D$25</c:f>
              <c:numCache>
                <c:formatCode>General</c:formatCode>
                <c:ptCount val="10"/>
                <c:pt idx="0">
                  <c:v>15.65</c:v>
                </c:pt>
                <c:pt idx="1">
                  <c:v>12.11</c:v>
                </c:pt>
                <c:pt idx="2">
                  <c:v>9.85</c:v>
                </c:pt>
                <c:pt idx="3">
                  <c:v>7.57</c:v>
                </c:pt>
                <c:pt idx="4">
                  <c:v>7.98</c:v>
                </c:pt>
                <c:pt idx="5">
                  <c:v>7.42</c:v>
                </c:pt>
                <c:pt idx="6">
                  <c:v>12.99</c:v>
                </c:pt>
                <c:pt idx="7">
                  <c:v>14.32</c:v>
                </c:pt>
                <c:pt idx="8">
                  <c:v>14.41</c:v>
                </c:pt>
                <c:pt idx="9">
                  <c:v>13.47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'Variable-Batch-Size'!$E$15</c:f>
              <c:strCache>
                <c:ptCount val="1"/>
                <c:pt idx="0">
                  <c:v>I4-I4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'Variable-Batch-Size'!$E$16:$E$25</c:f>
              <c:numCache>
                <c:formatCode>General</c:formatCode>
                <c:ptCount val="10"/>
                <c:pt idx="0">
                  <c:v>14.06</c:v>
                </c:pt>
                <c:pt idx="1">
                  <c:v>11.07</c:v>
                </c:pt>
                <c:pt idx="2">
                  <c:v>8.64</c:v>
                </c:pt>
                <c:pt idx="3">
                  <c:v>6.43</c:v>
                </c:pt>
                <c:pt idx="4">
                  <c:v>6.61</c:v>
                </c:pt>
                <c:pt idx="5">
                  <c:v>5.92</c:v>
                </c:pt>
                <c:pt idx="6">
                  <c:v>11.66</c:v>
                </c:pt>
                <c:pt idx="7">
                  <c:v>11.93</c:v>
                </c:pt>
                <c:pt idx="8">
                  <c:v>13.66</c:v>
                </c:pt>
                <c:pt idx="9">
                  <c:v>11.79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'Variable-Batch-Size'!$F$15</c:f>
              <c:strCache>
                <c:ptCount val="1"/>
                <c:pt idx="0">
                  <c:v>Ternary-Ternary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'Variable-Batch-Size'!$F$16:$F$25</c:f>
              <c:numCache>
                <c:formatCode>General</c:formatCode>
                <c:ptCount val="10"/>
                <c:pt idx="0">
                  <c:v>-8.72</c:v>
                </c:pt>
                <c:pt idx="1">
                  <c:v>-15.91</c:v>
                </c:pt>
                <c:pt idx="2">
                  <c:v>-20.37</c:v>
                </c:pt>
                <c:pt idx="3">
                  <c:v>-24.03</c:v>
                </c:pt>
                <c:pt idx="4">
                  <c:v>-24.93</c:v>
                </c:pt>
                <c:pt idx="5">
                  <c:v>-25.41</c:v>
                </c:pt>
                <c:pt idx="6">
                  <c:v>-18.05</c:v>
                </c:pt>
                <c:pt idx="7">
                  <c:v>-17.75</c:v>
                </c:pt>
                <c:pt idx="8">
                  <c:v>-19.59</c:v>
                </c:pt>
                <c:pt idx="9">
                  <c:v>-19.47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'Variable-Batch-Size'!$G$15</c:f>
              <c:strCache>
                <c:ptCount val="1"/>
                <c:pt idx="0">
                  <c:v>I8-Ternary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'Variable-Batch-Size'!$G$16:$G$25</c:f>
              <c:numCache>
                <c:formatCode>General</c:formatCode>
                <c:ptCount val="10"/>
                <c:pt idx="0">
                  <c:v>-3.26</c:v>
                </c:pt>
                <c:pt idx="1">
                  <c:v>-10.37</c:v>
                </c:pt>
                <c:pt idx="2">
                  <c:v>-16.55</c:v>
                </c:pt>
                <c:pt idx="3">
                  <c:v>-18.92</c:v>
                </c:pt>
                <c:pt idx="4">
                  <c:v>-18.75</c:v>
                </c:pt>
                <c:pt idx="5">
                  <c:v>-19.77</c:v>
                </c:pt>
                <c:pt idx="6">
                  <c:v>-11.75</c:v>
                </c:pt>
                <c:pt idx="7">
                  <c:v>-10.39</c:v>
                </c:pt>
                <c:pt idx="8">
                  <c:v>-10.5</c:v>
                </c:pt>
                <c:pt idx="9">
                  <c:v>-11.03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'Variable-Batch-Size'!$H$15</c:f>
              <c:strCache>
                <c:ptCount val="1"/>
                <c:pt idx="0">
                  <c:v>Ternary-I8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'Variable-Batch-Size'!$H$16:$H$25</c:f>
              <c:numCache>
                <c:formatCode>General</c:formatCode>
                <c:ptCount val="10"/>
                <c:pt idx="0">
                  <c:v>-8.42</c:v>
                </c:pt>
                <c:pt idx="1">
                  <c:v>-15.82</c:v>
                </c:pt>
                <c:pt idx="2">
                  <c:v>-20.24</c:v>
                </c:pt>
                <c:pt idx="3">
                  <c:v>-25.08</c:v>
                </c:pt>
                <c:pt idx="4">
                  <c:v>-25.03</c:v>
                </c:pt>
                <c:pt idx="5">
                  <c:v>-25.48</c:v>
                </c:pt>
                <c:pt idx="6">
                  <c:v>-18.15</c:v>
                </c:pt>
                <c:pt idx="7">
                  <c:v>-17.66</c:v>
                </c:pt>
                <c:pt idx="8">
                  <c:v>-17.09</c:v>
                </c:pt>
                <c:pt idx="9">
                  <c:v>-17.43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'Variable-Batch-Size'!$I$15</c:f>
              <c:strCache>
                <c:ptCount val="1"/>
                <c:pt idx="0">
                  <c:v>I8-Binary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'Variable-Batch-Size'!$A$16:$A$25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'Variable-Batch-Size'!$I$16:$I$25</c:f>
              <c:numCache>
                <c:formatCode>General</c:formatCode>
                <c:ptCount val="10"/>
                <c:pt idx="0">
                  <c:v>-53.07</c:v>
                </c:pt>
                <c:pt idx="1">
                  <c:v>-65.73</c:v>
                </c:pt>
                <c:pt idx="2">
                  <c:v>-72.46</c:v>
                </c:pt>
                <c:pt idx="3">
                  <c:v>-78.84</c:v>
                </c:pt>
                <c:pt idx="4">
                  <c:v>-80.25</c:v>
                </c:pt>
                <c:pt idx="5">
                  <c:v>-81.97</c:v>
                </c:pt>
                <c:pt idx="6">
                  <c:v>-71.78</c:v>
                </c:pt>
                <c:pt idx="7">
                  <c:v>-69.46</c:v>
                </c:pt>
                <c:pt idx="8">
                  <c:v>-67.16</c:v>
                </c:pt>
                <c:pt idx="9">
                  <c:v>-66.87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734978"/>
        <c:axId val="39115130"/>
      </c:lineChart>
      <c:catAx>
        <c:axId val="86734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Size (K)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15130"/>
        <c:crosses val="min"/>
        <c:auto val="1"/>
        <c:lblAlgn val="ctr"/>
        <c:lblOffset val="100"/>
        <c:noMultiLvlLbl val="0"/>
      </c:catAx>
      <c:valAx>
        <c:axId val="39115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349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Effect of changing Input size on speed-up of each method over I8-I8
(Matrix Multiplication size is 16×N×32 (= 16×N × N×32) 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'Variable-Input-Size'!$C$14</c:f>
              <c:strCache>
                <c:ptCount val="1"/>
                <c:pt idx="0">
                  <c:v>I8-I4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'Variable-Input-Size'!$C$15:$C$23</c:f>
              <c:numCache>
                <c:formatCode>General</c:formatCode>
                <c:ptCount val="9"/>
                <c:pt idx="0">
                  <c:v>20.01</c:v>
                </c:pt>
                <c:pt idx="1">
                  <c:v>17.66</c:v>
                </c:pt>
                <c:pt idx="2">
                  <c:v>12.45</c:v>
                </c:pt>
                <c:pt idx="3">
                  <c:v>13.75</c:v>
                </c:pt>
                <c:pt idx="4">
                  <c:v>10.03</c:v>
                </c:pt>
                <c:pt idx="5">
                  <c:v>12.17</c:v>
                </c:pt>
                <c:pt idx="6">
                  <c:v>8.1</c:v>
                </c:pt>
                <c:pt idx="7">
                  <c:v>-0.02</c:v>
                </c:pt>
                <c:pt idx="8">
                  <c:v>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'Variable-Input-Size'!$D$14</c:f>
              <c:strCache>
                <c:ptCount val="1"/>
                <c:pt idx="0">
                  <c:v>I4-I8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'Variable-Input-Size'!$D$15:$D$23</c:f>
              <c:numCache>
                <c:formatCode>General</c:formatCode>
                <c:ptCount val="9"/>
                <c:pt idx="0">
                  <c:v>16.16</c:v>
                </c:pt>
                <c:pt idx="1">
                  <c:v>6.55</c:v>
                </c:pt>
                <c:pt idx="2">
                  <c:v>-1.4</c:v>
                </c:pt>
                <c:pt idx="3">
                  <c:v>-18.36</c:v>
                </c:pt>
                <c:pt idx="4">
                  <c:v>-34.19</c:v>
                </c:pt>
                <c:pt idx="5">
                  <c:v>-40.85</c:v>
                </c:pt>
                <c:pt idx="6">
                  <c:v>-55.93</c:v>
                </c:pt>
                <c:pt idx="7">
                  <c:v>-71.27</c:v>
                </c:pt>
                <c:pt idx="8">
                  <c:v>-61.7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'Variable-Input-Size'!$E$14</c:f>
              <c:strCache>
                <c:ptCount val="1"/>
                <c:pt idx="0">
                  <c:v>I4-I4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'Variable-Input-Size'!$E$15:$E$23</c:f>
              <c:numCache>
                <c:formatCode>General</c:formatCode>
                <c:ptCount val="9"/>
                <c:pt idx="0">
                  <c:v>15.01</c:v>
                </c:pt>
                <c:pt idx="1">
                  <c:v>5.44</c:v>
                </c:pt>
                <c:pt idx="2">
                  <c:v>-4.75</c:v>
                </c:pt>
                <c:pt idx="3">
                  <c:v>-21.39</c:v>
                </c:pt>
                <c:pt idx="4">
                  <c:v>-40.24</c:v>
                </c:pt>
                <c:pt idx="5">
                  <c:v>-48.64</c:v>
                </c:pt>
                <c:pt idx="6">
                  <c:v>-65.27</c:v>
                </c:pt>
                <c:pt idx="7">
                  <c:v>-82.17</c:v>
                </c:pt>
                <c:pt idx="8">
                  <c:v>-70.69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'Variable-Input-Size'!$F$14</c:f>
              <c:strCache>
                <c:ptCount val="1"/>
                <c:pt idx="0">
                  <c:v>Ternary-Ternary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'Variable-Input-Size'!$F$15:$F$23</c:f>
              <c:numCache>
                <c:formatCode>General</c:formatCode>
                <c:ptCount val="9"/>
                <c:pt idx="0">
                  <c:v>-9.69</c:v>
                </c:pt>
                <c:pt idx="1">
                  <c:v>13.33</c:v>
                </c:pt>
                <c:pt idx="2">
                  <c:v>7.95</c:v>
                </c:pt>
                <c:pt idx="3">
                  <c:v>-2.99</c:v>
                </c:pt>
                <c:pt idx="4">
                  <c:v>-11.44</c:v>
                </c:pt>
                <c:pt idx="5">
                  <c:v>-13.34</c:v>
                </c:pt>
                <c:pt idx="6">
                  <c:v>-22.95</c:v>
                </c:pt>
                <c:pt idx="7">
                  <c:v>-33.23</c:v>
                </c:pt>
                <c:pt idx="8">
                  <c:v>-24.81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'Variable-Input-Size'!$G$14</c:f>
              <c:strCache>
                <c:ptCount val="1"/>
                <c:pt idx="0">
                  <c:v>I8-Ternary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'Variable-Input-Size'!$G$15:$G$23</c:f>
              <c:numCache>
                <c:formatCode>General</c:formatCode>
                <c:ptCount val="9"/>
                <c:pt idx="0">
                  <c:v>-3.87</c:v>
                </c:pt>
                <c:pt idx="1">
                  <c:v>17.41</c:v>
                </c:pt>
                <c:pt idx="2">
                  <c:v>15.69</c:v>
                </c:pt>
                <c:pt idx="3">
                  <c:v>10.86</c:v>
                </c:pt>
                <c:pt idx="4">
                  <c:v>8.23</c:v>
                </c:pt>
                <c:pt idx="5">
                  <c:v>10.04</c:v>
                </c:pt>
                <c:pt idx="6">
                  <c:v>4.74</c:v>
                </c:pt>
                <c:pt idx="7">
                  <c:v>-0.67</c:v>
                </c:pt>
                <c:pt idx="8">
                  <c:v>5.56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'Variable-Input-Size'!$H$14</c:f>
              <c:strCache>
                <c:ptCount val="1"/>
                <c:pt idx="0">
                  <c:v>Ternary-I8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'Variable-Input-Size'!$H$15:$H$23</c:f>
              <c:numCache>
                <c:formatCode>General</c:formatCode>
                <c:ptCount val="9"/>
                <c:pt idx="0">
                  <c:v>-8.69</c:v>
                </c:pt>
                <c:pt idx="1">
                  <c:v>12.66</c:v>
                </c:pt>
                <c:pt idx="2">
                  <c:v>7.85</c:v>
                </c:pt>
                <c:pt idx="3">
                  <c:v>-2.09</c:v>
                </c:pt>
                <c:pt idx="4">
                  <c:v>-14.18</c:v>
                </c:pt>
                <c:pt idx="5">
                  <c:v>-15.24</c:v>
                </c:pt>
                <c:pt idx="6">
                  <c:v>-24.89</c:v>
                </c:pt>
                <c:pt idx="7">
                  <c:v>-35.8</c:v>
                </c:pt>
                <c:pt idx="8">
                  <c:v>-27.84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'Variable-Input-Size'!$I$14</c:f>
              <c:strCache>
                <c:ptCount val="1"/>
                <c:pt idx="0">
                  <c:v>I8-Binary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'Variable-Input-Size'!$A$15:$A$23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'Variable-Input-Size'!$I$15:$I$23</c:f>
              <c:numCache>
                <c:formatCode>General</c:formatCode>
                <c:ptCount val="9"/>
                <c:pt idx="0">
                  <c:v>-53.71</c:v>
                </c:pt>
                <c:pt idx="1">
                  <c:v>-28.28</c:v>
                </c:pt>
                <c:pt idx="2">
                  <c:v>13.72</c:v>
                </c:pt>
                <c:pt idx="3">
                  <c:v>9.24</c:v>
                </c:pt>
                <c:pt idx="4">
                  <c:v>3</c:v>
                </c:pt>
                <c:pt idx="5">
                  <c:v>4.41</c:v>
                </c:pt>
                <c:pt idx="6">
                  <c:v>-0.99</c:v>
                </c:pt>
                <c:pt idx="7">
                  <c:v>-8.95</c:v>
                </c:pt>
                <c:pt idx="8">
                  <c:v>-0.27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992129"/>
        <c:axId val="23314052"/>
      </c:lineChart>
      <c:catAx>
        <c:axId val="38992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Input Size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14052"/>
        <c:crosses val="min"/>
        <c:auto val="1"/>
        <c:lblAlgn val="ctr"/>
        <c:lblOffset val="100"/>
        <c:noMultiLvlLbl val="0"/>
      </c:catAx>
      <c:valAx>
        <c:axId val="233140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921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Effect of changing output size on speed-up of each method over I8-I8
(Matrix Multiplication size is 16×32×M (= 16×32 × 32×M) 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'Variable-Output-Size'!$C$14</c:f>
              <c:strCache>
                <c:ptCount val="1"/>
                <c:pt idx="0">
                  <c:v>I8-I4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'Variable-Output-Size'!$C$15:$C$23</c:f>
              <c:numCache>
                <c:formatCode>General</c:formatCode>
                <c:ptCount val="9"/>
                <c:pt idx="0">
                  <c:v>20.26</c:v>
                </c:pt>
                <c:pt idx="1">
                  <c:v>16.02</c:v>
                </c:pt>
                <c:pt idx="2">
                  <c:v>8.82</c:v>
                </c:pt>
                <c:pt idx="3">
                  <c:v>7.1</c:v>
                </c:pt>
                <c:pt idx="4">
                  <c:v>5.6</c:v>
                </c:pt>
                <c:pt idx="5">
                  <c:v>27.53</c:v>
                </c:pt>
                <c:pt idx="6">
                  <c:v>25.87</c:v>
                </c:pt>
                <c:pt idx="7">
                  <c:v>25.93</c:v>
                </c:pt>
                <c:pt idx="8">
                  <c:v>29.08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'Variable-Output-Size'!$D$14</c:f>
              <c:strCache>
                <c:ptCount val="1"/>
                <c:pt idx="0">
                  <c:v>I4-I8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'Variable-Output-Size'!$D$15:$D$23</c:f>
              <c:numCache>
                <c:formatCode>General</c:formatCode>
                <c:ptCount val="9"/>
                <c:pt idx="0">
                  <c:v>14.86</c:v>
                </c:pt>
                <c:pt idx="1">
                  <c:v>13.56</c:v>
                </c:pt>
                <c:pt idx="2">
                  <c:v>15.18</c:v>
                </c:pt>
                <c:pt idx="3">
                  <c:v>12.91</c:v>
                </c:pt>
                <c:pt idx="4">
                  <c:v>11.73</c:v>
                </c:pt>
                <c:pt idx="5">
                  <c:v>29.26</c:v>
                </c:pt>
                <c:pt idx="6">
                  <c:v>29.28</c:v>
                </c:pt>
                <c:pt idx="7">
                  <c:v>27.69</c:v>
                </c:pt>
                <c:pt idx="8">
                  <c:v>28.4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'Variable-Output-Size'!$E$14</c:f>
              <c:strCache>
                <c:ptCount val="1"/>
                <c:pt idx="0">
                  <c:v>I4-I4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'Variable-Output-Size'!$E$15:$E$23</c:f>
              <c:numCache>
                <c:formatCode>General</c:formatCode>
                <c:ptCount val="9"/>
                <c:pt idx="0">
                  <c:v>14.85</c:v>
                </c:pt>
                <c:pt idx="1">
                  <c:v>13.63</c:v>
                </c:pt>
                <c:pt idx="2">
                  <c:v>12.88</c:v>
                </c:pt>
                <c:pt idx="3">
                  <c:v>11.31</c:v>
                </c:pt>
                <c:pt idx="4">
                  <c:v>9.59</c:v>
                </c:pt>
                <c:pt idx="5">
                  <c:v>29.52</c:v>
                </c:pt>
                <c:pt idx="6">
                  <c:v>25.69</c:v>
                </c:pt>
                <c:pt idx="7">
                  <c:v>27.15</c:v>
                </c:pt>
                <c:pt idx="8">
                  <c:v>27.96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'Variable-Output-Size'!$F$14</c:f>
              <c:strCache>
                <c:ptCount val="1"/>
                <c:pt idx="0">
                  <c:v>Ternary-Ternary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'Variable-Output-Size'!$F$15:$F$23</c:f>
              <c:numCache>
                <c:formatCode>General</c:formatCode>
                <c:ptCount val="9"/>
                <c:pt idx="0">
                  <c:v>-9.14</c:v>
                </c:pt>
                <c:pt idx="1">
                  <c:v>-7.51</c:v>
                </c:pt>
                <c:pt idx="2">
                  <c:v>-0.38</c:v>
                </c:pt>
                <c:pt idx="3">
                  <c:v>1.54</c:v>
                </c:pt>
                <c:pt idx="4">
                  <c:v>3.63</c:v>
                </c:pt>
                <c:pt idx="5">
                  <c:v>23.43</c:v>
                </c:pt>
                <c:pt idx="6">
                  <c:v>22.8</c:v>
                </c:pt>
                <c:pt idx="7">
                  <c:v>22.37</c:v>
                </c:pt>
                <c:pt idx="8">
                  <c:v>23.95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'Variable-Output-Size'!$G$14</c:f>
              <c:strCache>
                <c:ptCount val="1"/>
                <c:pt idx="0">
                  <c:v>I8-Ternary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'Variable-Output-Size'!$G$15:$G$23</c:f>
              <c:numCache>
                <c:formatCode>General</c:formatCode>
                <c:ptCount val="9"/>
                <c:pt idx="0">
                  <c:v>-3.96</c:v>
                </c:pt>
                <c:pt idx="1">
                  <c:v>-0.81</c:v>
                </c:pt>
                <c:pt idx="2">
                  <c:v>-3.06</c:v>
                </c:pt>
                <c:pt idx="3">
                  <c:v>-3.9</c:v>
                </c:pt>
                <c:pt idx="4">
                  <c:v>-3.17</c:v>
                </c:pt>
                <c:pt idx="5">
                  <c:v>20.26</c:v>
                </c:pt>
                <c:pt idx="6">
                  <c:v>22.11</c:v>
                </c:pt>
                <c:pt idx="7">
                  <c:v>20.92</c:v>
                </c:pt>
                <c:pt idx="8">
                  <c:v>21.22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'Variable-Output-Size'!$H$14</c:f>
              <c:strCache>
                <c:ptCount val="1"/>
                <c:pt idx="0">
                  <c:v>Ternary-I8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'Variable-Output-Size'!$H$15:$H$23</c:f>
              <c:numCache>
                <c:formatCode>General</c:formatCode>
                <c:ptCount val="9"/>
                <c:pt idx="0">
                  <c:v>-8.77</c:v>
                </c:pt>
                <c:pt idx="1">
                  <c:v>-1.85</c:v>
                </c:pt>
                <c:pt idx="2">
                  <c:v>2.5</c:v>
                </c:pt>
                <c:pt idx="3">
                  <c:v>4.65</c:v>
                </c:pt>
                <c:pt idx="4">
                  <c:v>4.43</c:v>
                </c:pt>
                <c:pt idx="5">
                  <c:v>20.39</c:v>
                </c:pt>
                <c:pt idx="6">
                  <c:v>21.58</c:v>
                </c:pt>
                <c:pt idx="7">
                  <c:v>21.5</c:v>
                </c:pt>
                <c:pt idx="8">
                  <c:v>23.79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'Variable-Output-Size'!$I$14</c:f>
              <c:strCache>
                <c:ptCount val="1"/>
                <c:pt idx="0">
                  <c:v>I8-Binary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'Variable-Output-Size'!$A$15:$A$23</c:f>
              <c:strCach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strCache>
            </c:strRef>
          </c:cat>
          <c:val>
            <c:numRef>
              <c:f>'Variable-Output-Size'!$I$15:$I$23</c:f>
              <c:numCache>
                <c:formatCode>General</c:formatCode>
                <c:ptCount val="9"/>
                <c:pt idx="0">
                  <c:v>-54.85</c:v>
                </c:pt>
                <c:pt idx="1">
                  <c:v>-35.93</c:v>
                </c:pt>
                <c:pt idx="2">
                  <c:v>-29.23</c:v>
                </c:pt>
                <c:pt idx="3">
                  <c:v>-24.89</c:v>
                </c:pt>
                <c:pt idx="4">
                  <c:v>-22.85</c:v>
                </c:pt>
                <c:pt idx="5">
                  <c:v>5.3</c:v>
                </c:pt>
                <c:pt idx="6">
                  <c:v>5.16</c:v>
                </c:pt>
                <c:pt idx="7">
                  <c:v>6.57</c:v>
                </c:pt>
                <c:pt idx="8">
                  <c:v>7.46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404737"/>
        <c:axId val="29789118"/>
      </c:lineChart>
      <c:catAx>
        <c:axId val="82404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Size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89118"/>
        <c:crosses val="min"/>
        <c:auto val="1"/>
        <c:lblAlgn val="ctr"/>
        <c:lblOffset val="100"/>
        <c:noMultiLvlLbl val="0"/>
      </c:catAx>
      <c:valAx>
        <c:axId val="297891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047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27</xdr:row>
      <xdr:rowOff>184680</xdr:rowOff>
    </xdr:from>
    <xdr:to>
      <xdr:col>16</xdr:col>
      <xdr:colOff>812160</xdr:colOff>
      <xdr:row>66</xdr:row>
      <xdr:rowOff>176400</xdr:rowOff>
    </xdr:to>
    <xdr:graphicFrame>
      <xdr:nvGraphicFramePr>
        <xdr:cNvPr id="0" name=""/>
        <xdr:cNvGraphicFramePr/>
      </xdr:nvGraphicFramePr>
      <xdr:xfrm>
        <a:off x="0" y="5856480"/>
        <a:ext cx="18401040" cy="74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720</xdr:rowOff>
    </xdr:from>
    <xdr:to>
      <xdr:col>17</xdr:col>
      <xdr:colOff>251640</xdr:colOff>
      <xdr:row>64</xdr:row>
      <xdr:rowOff>185760</xdr:rowOff>
    </xdr:to>
    <xdr:graphicFrame>
      <xdr:nvGraphicFramePr>
        <xdr:cNvPr id="1" name=""/>
        <xdr:cNvGraphicFramePr/>
      </xdr:nvGraphicFramePr>
      <xdr:xfrm>
        <a:off x="0" y="5471280"/>
        <a:ext cx="18398160" cy="74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2880</xdr:rowOff>
    </xdr:from>
    <xdr:to>
      <xdr:col>17</xdr:col>
      <xdr:colOff>251640</xdr:colOff>
      <xdr:row>64</xdr:row>
      <xdr:rowOff>187920</xdr:rowOff>
    </xdr:to>
    <xdr:graphicFrame>
      <xdr:nvGraphicFramePr>
        <xdr:cNvPr id="2" name=""/>
        <xdr:cNvGraphicFramePr/>
      </xdr:nvGraphicFramePr>
      <xdr:xfrm>
        <a:off x="0" y="5484240"/>
        <a:ext cx="18398160" cy="74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9.45"/>
    <col collapsed="false" customWidth="true" hidden="false" outlineLevel="0" max="9" min="2" style="2" width="18.2"/>
    <col collapsed="false" customWidth="true" hidden="false" outlineLevel="0" max="10" min="10" style="2" width="15.14"/>
    <col collapsed="false" customWidth="false" hidden="false" outlineLevel="0" max="1024" min="11" style="2" width="11.52"/>
  </cols>
  <sheetData>
    <row r="1" customFormat="fals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="1" customFormat="tru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/>
      <c r="K2" s="5"/>
      <c r="L2" s="5"/>
      <c r="M2" s="4"/>
      <c r="N2" s="4"/>
      <c r="O2" s="4"/>
      <c r="P2" s="4"/>
      <c r="Q2" s="4"/>
      <c r="R2" s="4"/>
    </row>
    <row r="3" customFormat="false" ht="15" hidden="false" customHeight="false" outlineLevel="0" collapsed="false">
      <c r="A3" s="1" t="n">
        <v>16</v>
      </c>
      <c r="B3" s="2" t="n">
        <v>27.722</v>
      </c>
      <c r="C3" s="2" t="n">
        <v>22.1571</v>
      </c>
      <c r="D3" s="2" t="n">
        <v>23.3822</v>
      </c>
      <c r="E3" s="2" t="n">
        <v>23.8253</v>
      </c>
      <c r="F3" s="2" t="n">
        <v>30.1388</v>
      </c>
      <c r="G3" s="2" t="n">
        <v>28.6255</v>
      </c>
      <c r="H3" s="2" t="n">
        <v>30.0575</v>
      </c>
      <c r="I3" s="2" t="n">
        <v>42.4331</v>
      </c>
      <c r="J3" s="5"/>
      <c r="K3" s="5"/>
      <c r="L3" s="5"/>
      <c r="M3" s="4"/>
      <c r="N3" s="4"/>
      <c r="O3" s="4"/>
      <c r="P3" s="4"/>
      <c r="Q3" s="4"/>
      <c r="R3" s="4"/>
    </row>
    <row r="4" customFormat="false" ht="15" hidden="false" customHeight="false" outlineLevel="0" collapsed="false">
      <c r="A4" s="1" t="n">
        <v>32</v>
      </c>
      <c r="B4" s="2" t="n">
        <v>47.6739</v>
      </c>
      <c r="C4" s="2" t="n">
        <v>39.3234</v>
      </c>
      <c r="D4" s="2" t="n">
        <v>41.8987</v>
      </c>
      <c r="E4" s="2" t="n">
        <v>42.3941</v>
      </c>
      <c r="F4" s="2" t="n">
        <v>55.2601</v>
      </c>
      <c r="G4" s="2" t="n">
        <v>52.6168</v>
      </c>
      <c r="H4" s="2" t="n">
        <v>55.2152</v>
      </c>
      <c r="I4" s="2" t="n">
        <v>79.0081</v>
      </c>
      <c r="J4" s="5"/>
      <c r="K4" s="5"/>
      <c r="L4" s="5"/>
      <c r="M4" s="4"/>
      <c r="N4" s="4"/>
      <c r="O4" s="4"/>
      <c r="P4" s="4"/>
      <c r="Q4" s="4"/>
      <c r="R4" s="4"/>
    </row>
    <row r="5" customFormat="false" ht="15" hidden="false" customHeight="false" outlineLevel="0" collapsed="false">
      <c r="A5" s="1" t="n">
        <v>64</v>
      </c>
      <c r="B5" s="2" t="n">
        <v>88.2584</v>
      </c>
      <c r="C5" s="2" t="n">
        <v>75.4689</v>
      </c>
      <c r="D5" s="2" t="n">
        <v>79.5648</v>
      </c>
      <c r="E5" s="2" t="n">
        <v>80.6295</v>
      </c>
      <c r="F5" s="2" t="n">
        <v>106.234</v>
      </c>
      <c r="G5" s="2" t="n">
        <v>102.862</v>
      </c>
      <c r="H5" s="2" t="n">
        <v>106.121</v>
      </c>
      <c r="I5" s="2" t="n">
        <v>152.211</v>
      </c>
      <c r="J5" s="5"/>
      <c r="K5" s="5"/>
      <c r="L5" s="5"/>
      <c r="M5" s="4"/>
      <c r="N5" s="4"/>
      <c r="O5" s="4"/>
      <c r="P5" s="4"/>
      <c r="Q5" s="4"/>
      <c r="R5" s="4"/>
    </row>
    <row r="6" customFormat="false" ht="15" hidden="false" customHeight="false" outlineLevel="0" collapsed="false">
      <c r="A6" s="1" t="n">
        <v>128</v>
      </c>
      <c r="B6" s="2" t="n">
        <v>167.273</v>
      </c>
      <c r="C6" s="2" t="n">
        <v>146.468</v>
      </c>
      <c r="D6" s="2" t="n">
        <v>154.611</v>
      </c>
      <c r="E6" s="2" t="n">
        <v>156.522</v>
      </c>
      <c r="F6" s="2" t="n">
        <v>207.473</v>
      </c>
      <c r="G6" s="2" t="n">
        <v>198.927</v>
      </c>
      <c r="H6" s="2" t="n">
        <v>209.221</v>
      </c>
      <c r="I6" s="2" t="n">
        <v>299.157</v>
      </c>
      <c r="J6" s="5"/>
      <c r="K6" s="5"/>
      <c r="L6" s="5"/>
      <c r="M6" s="4"/>
      <c r="N6" s="4"/>
      <c r="O6" s="4"/>
      <c r="P6" s="4"/>
      <c r="Q6" s="4"/>
      <c r="R6" s="4"/>
    </row>
    <row r="7" customFormat="false" ht="15" hidden="false" customHeight="false" outlineLevel="0" collapsed="false">
      <c r="A7" s="1" t="n">
        <v>256</v>
      </c>
      <c r="B7" s="2" t="n">
        <v>328.247</v>
      </c>
      <c r="C7" s="2" t="n">
        <v>283.287</v>
      </c>
      <c r="D7" s="2" t="n">
        <v>302.048</v>
      </c>
      <c r="E7" s="2" t="n">
        <v>306.536</v>
      </c>
      <c r="F7" s="2" t="n">
        <v>410.092</v>
      </c>
      <c r="G7" s="2" t="n">
        <v>389.78</v>
      </c>
      <c r="H7" s="2" t="n">
        <v>410.405</v>
      </c>
      <c r="I7" s="2" t="n">
        <v>591.67</v>
      </c>
      <c r="J7" s="5"/>
      <c r="K7" s="5"/>
      <c r="L7" s="5"/>
      <c r="M7" s="4"/>
      <c r="N7" s="4"/>
      <c r="O7" s="4"/>
      <c r="P7" s="4"/>
      <c r="Q7" s="4"/>
      <c r="R7" s="4"/>
    </row>
    <row r="8" customFormat="false" ht="15" hidden="false" customHeight="false" outlineLevel="0" collapsed="false">
      <c r="A8" s="1" t="n">
        <v>512</v>
      </c>
      <c r="B8" s="2" t="n">
        <v>646.187</v>
      </c>
      <c r="C8" s="2" t="n">
        <v>557.26</v>
      </c>
      <c r="D8" s="2" t="n">
        <v>598.255</v>
      </c>
      <c r="E8" s="2" t="n">
        <v>607.927</v>
      </c>
      <c r="F8" s="2" t="n">
        <v>810.387</v>
      </c>
      <c r="G8" s="2" t="n">
        <v>773.907</v>
      </c>
      <c r="H8" s="2" t="n">
        <v>810.823</v>
      </c>
      <c r="I8" s="2" t="n">
        <v>1175.86</v>
      </c>
      <c r="J8" s="5"/>
      <c r="K8" s="5"/>
      <c r="L8" s="5"/>
      <c r="M8" s="4"/>
      <c r="N8" s="4"/>
      <c r="O8" s="4"/>
      <c r="P8" s="4"/>
      <c r="Q8" s="4"/>
      <c r="R8" s="4"/>
    </row>
    <row r="9" customFormat="false" ht="15" hidden="false" customHeight="false" outlineLevel="0" collapsed="false">
      <c r="A9" s="1" t="n">
        <v>1024</v>
      </c>
      <c r="B9" s="2" t="n">
        <v>1372.64</v>
      </c>
      <c r="C9" s="2" t="n">
        <v>1113.02</v>
      </c>
      <c r="D9" s="2" t="n">
        <v>1194.32</v>
      </c>
      <c r="E9" s="2" t="n">
        <v>1212.61</v>
      </c>
      <c r="F9" s="2" t="n">
        <v>1620.4</v>
      </c>
      <c r="G9" s="2" t="n">
        <v>1533.99</v>
      </c>
      <c r="H9" s="2" t="n">
        <v>1621.73</v>
      </c>
      <c r="I9" s="2" t="n">
        <v>2357.93</v>
      </c>
      <c r="J9" s="5"/>
      <c r="K9" s="5"/>
      <c r="L9" s="5"/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A10" s="1" t="n">
        <v>2048</v>
      </c>
      <c r="B10" s="2" t="n">
        <v>2780.07</v>
      </c>
      <c r="C10" s="2" t="n">
        <v>2231.38</v>
      </c>
      <c r="D10" s="2" t="n">
        <v>2382.1</v>
      </c>
      <c r="E10" s="2" t="n">
        <v>2448.47</v>
      </c>
      <c r="F10" s="2" t="n">
        <v>3273.66</v>
      </c>
      <c r="G10" s="2" t="n">
        <v>3068.94</v>
      </c>
      <c r="H10" s="2" t="n">
        <v>3270.91</v>
      </c>
      <c r="I10" s="2" t="n">
        <v>4711.05</v>
      </c>
      <c r="J10" s="5"/>
      <c r="K10" s="5"/>
      <c r="L10" s="5"/>
      <c r="M10" s="4"/>
      <c r="N10" s="4"/>
      <c r="O10" s="4"/>
      <c r="P10" s="4"/>
      <c r="Q10" s="4"/>
      <c r="R10" s="4"/>
    </row>
    <row r="11" customFormat="false" ht="15" hidden="false" customHeight="false" outlineLevel="0" collapsed="false">
      <c r="A11" s="1" t="n">
        <v>4096</v>
      </c>
      <c r="B11" s="2" t="n">
        <v>5679.04</v>
      </c>
      <c r="C11" s="2" t="n">
        <v>4521.94</v>
      </c>
      <c r="D11" s="2" t="n">
        <v>4860.88</v>
      </c>
      <c r="E11" s="2" t="n">
        <v>4903.27</v>
      </c>
      <c r="F11" s="2" t="n">
        <v>6791.5</v>
      </c>
      <c r="G11" s="2" t="n">
        <v>6275.07</v>
      </c>
      <c r="H11" s="2" t="n">
        <v>6649.74</v>
      </c>
      <c r="I11" s="2" t="n">
        <v>9492.89</v>
      </c>
      <c r="J11" s="5"/>
      <c r="K11" s="5"/>
      <c r="L11" s="5"/>
      <c r="M11" s="4"/>
      <c r="N11" s="4"/>
      <c r="O11" s="4"/>
      <c r="P11" s="4"/>
      <c r="Q11" s="4"/>
      <c r="R11" s="4"/>
    </row>
    <row r="12" customFormat="false" ht="15" hidden="false" customHeight="false" outlineLevel="0" collapsed="false">
      <c r="A12" s="1" t="n">
        <v>8192</v>
      </c>
      <c r="B12" s="2" t="n">
        <v>11484.1</v>
      </c>
      <c r="C12" s="2" t="n">
        <v>9257.7</v>
      </c>
      <c r="D12" s="2" t="n">
        <v>9937.46</v>
      </c>
      <c r="E12" s="2" t="n">
        <v>10130.1</v>
      </c>
      <c r="F12" s="2" t="n">
        <v>13719.6</v>
      </c>
      <c r="G12" s="2" t="n">
        <v>12750.6</v>
      </c>
      <c r="H12" s="2" t="n">
        <v>13485.5</v>
      </c>
      <c r="I12" s="2" t="n">
        <v>19163.1</v>
      </c>
      <c r="J12" s="5"/>
      <c r="K12" s="5"/>
      <c r="L12" s="5"/>
      <c r="M12" s="4"/>
      <c r="N12" s="4"/>
      <c r="O12" s="4"/>
      <c r="P12" s="4"/>
      <c r="Q12" s="4"/>
      <c r="R12" s="4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</row>
    <row r="14" customFormat="false" ht="35.8" hidden="false" customHeight="true" outlineLevel="0" collapsed="false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</row>
    <row r="15" s="1" customFormat="true" ht="15" hidden="false" customHeight="false" outlineLevel="0" collapsed="false">
      <c r="A15" s="1" t="s">
        <v>1</v>
      </c>
      <c r="B15" s="5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5"/>
      <c r="K15" s="1" t="s">
        <v>11</v>
      </c>
      <c r="L15" s="1" t="s">
        <v>12</v>
      </c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" t="n">
        <v>16</v>
      </c>
      <c r="B16" s="5"/>
      <c r="C16" s="2" t="n">
        <f aca="false">ROUND(((B3-C3)/B3)*100,2)</f>
        <v>20.07</v>
      </c>
      <c r="D16" s="2" t="n">
        <f aca="false">ROUND(((B3-D3)/B3)*100,2)</f>
        <v>15.65</v>
      </c>
      <c r="E16" s="2" t="n">
        <f aca="false">ROUND(((B3-E3)/B3)*100,2)</f>
        <v>14.06</v>
      </c>
      <c r="F16" s="2" t="n">
        <f aca="false">ROUND(((B3-F3)/B3)*100,2)</f>
        <v>-8.72</v>
      </c>
      <c r="G16" s="2" t="n">
        <f aca="false">ROUND(((B3-G3)/B3)*100,2)</f>
        <v>-3.26</v>
      </c>
      <c r="H16" s="2" t="n">
        <f aca="false">ROUND(((B3-H3)/B3)*100,2)</f>
        <v>-8.42</v>
      </c>
      <c r="I16" s="2" t="n">
        <f aca="false">ROUND(((B3-I3)/B3)*100,2)</f>
        <v>-53.07</v>
      </c>
      <c r="J16" s="5"/>
      <c r="K16" s="6" t="n">
        <f aca="false">MAX(C16:I16)</f>
        <v>20.07</v>
      </c>
      <c r="L16" s="6" t="n">
        <f aca="false">MIN(C16:I16)</f>
        <v>-53.07</v>
      </c>
      <c r="M16" s="4"/>
      <c r="N16" s="4"/>
      <c r="O16" s="4"/>
      <c r="P16" s="4"/>
      <c r="Q16" s="4"/>
      <c r="R16" s="4"/>
    </row>
    <row r="17" customFormat="false" ht="15" hidden="false" customHeight="false" outlineLevel="0" collapsed="false">
      <c r="A17" s="1" t="n">
        <v>32</v>
      </c>
      <c r="B17" s="5"/>
      <c r="C17" s="2" t="n">
        <f aca="false">ROUND(((B4-C4)/B4)*100,2)</f>
        <v>17.52</v>
      </c>
      <c r="D17" s="2" t="n">
        <f aca="false">ROUND(((B4-D4)/B4)*100,2)</f>
        <v>12.11</v>
      </c>
      <c r="E17" s="2" t="n">
        <f aca="false">ROUND(((B4-E4)/B4)*100,2)</f>
        <v>11.07</v>
      </c>
      <c r="F17" s="2" t="n">
        <f aca="false">ROUND(((B4-F4)/B4)*100,2)</f>
        <v>-15.91</v>
      </c>
      <c r="G17" s="2" t="n">
        <f aca="false">ROUND(((B4-G4)/B4)*100,2)</f>
        <v>-10.37</v>
      </c>
      <c r="H17" s="2" t="n">
        <f aca="false">ROUND(((B4-H4)/B4)*100,2)</f>
        <v>-15.82</v>
      </c>
      <c r="I17" s="2" t="n">
        <f aca="false">ROUND(((B4-I4)/B4)*100,2)</f>
        <v>-65.73</v>
      </c>
      <c r="J17" s="5"/>
      <c r="K17" s="6" t="n">
        <f aca="false">MAX(C17:I17)</f>
        <v>17.52</v>
      </c>
      <c r="L17" s="6" t="n">
        <f aca="false">MIN(C17:I17)</f>
        <v>-65.73</v>
      </c>
      <c r="M17" s="4"/>
      <c r="N17" s="4"/>
      <c r="O17" s="4"/>
      <c r="P17" s="4"/>
      <c r="Q17" s="4"/>
      <c r="R17" s="4"/>
    </row>
    <row r="18" customFormat="false" ht="15" hidden="false" customHeight="false" outlineLevel="0" collapsed="false">
      <c r="A18" s="1" t="n">
        <v>64</v>
      </c>
      <c r="B18" s="5"/>
      <c r="C18" s="2" t="n">
        <f aca="false">ROUND(((B5-C5)/B5)*100,2)</f>
        <v>14.49</v>
      </c>
      <c r="D18" s="2" t="n">
        <f aca="false">ROUND(((B5-D5)/B5)*100,2)</f>
        <v>9.85</v>
      </c>
      <c r="E18" s="2" t="n">
        <f aca="false">ROUND(((B5-E5)/B5)*100,2)</f>
        <v>8.64</v>
      </c>
      <c r="F18" s="2" t="n">
        <f aca="false">ROUND(((B5-F5)/B5)*100,2)</f>
        <v>-20.37</v>
      </c>
      <c r="G18" s="2" t="n">
        <f aca="false">ROUND(((B5-G5)/B5)*100,2)</f>
        <v>-16.55</v>
      </c>
      <c r="H18" s="2" t="n">
        <f aca="false">ROUND(((B5-H5)/B5)*100,2)</f>
        <v>-20.24</v>
      </c>
      <c r="I18" s="2" t="n">
        <f aca="false">ROUND(((B5-I5)/B5)*100,2)</f>
        <v>-72.46</v>
      </c>
      <c r="J18" s="5"/>
      <c r="K18" s="6" t="n">
        <f aca="false">MAX(C18:I18)</f>
        <v>14.49</v>
      </c>
      <c r="L18" s="6" t="n">
        <f aca="false">MIN(C18:I18)</f>
        <v>-72.46</v>
      </c>
      <c r="M18" s="4"/>
      <c r="N18" s="4"/>
      <c r="O18" s="4"/>
      <c r="P18" s="4"/>
      <c r="Q18" s="4"/>
      <c r="R18" s="4"/>
    </row>
    <row r="19" customFormat="false" ht="15" hidden="false" customHeight="false" outlineLevel="0" collapsed="false">
      <c r="A19" s="1" t="n">
        <v>128</v>
      </c>
      <c r="B19" s="5"/>
      <c r="C19" s="2" t="n">
        <f aca="false">ROUND(((B6-C6)/B6)*100,2)</f>
        <v>12.44</v>
      </c>
      <c r="D19" s="2" t="n">
        <f aca="false">ROUND(((B6-D6)/B6)*100,2)</f>
        <v>7.57</v>
      </c>
      <c r="E19" s="2" t="n">
        <f aca="false">ROUND(((B6-E6)/B6)*100,2)</f>
        <v>6.43</v>
      </c>
      <c r="F19" s="2" t="n">
        <f aca="false">ROUND(((B6-F6)/B6)*100,2)</f>
        <v>-24.03</v>
      </c>
      <c r="G19" s="2" t="n">
        <f aca="false">ROUND(((B6-G6)/B6)*100,2)</f>
        <v>-18.92</v>
      </c>
      <c r="H19" s="2" t="n">
        <f aca="false">ROUND(((B6-H6)/B6)*100,2)</f>
        <v>-25.08</v>
      </c>
      <c r="I19" s="2" t="n">
        <f aca="false">ROUND(((B6-I6)/B6)*100,2)</f>
        <v>-78.84</v>
      </c>
      <c r="J19" s="5"/>
      <c r="K19" s="6" t="n">
        <f aca="false">MAX(C19:I19)</f>
        <v>12.44</v>
      </c>
      <c r="L19" s="6" t="n">
        <f aca="false">MIN(C19:I19)</f>
        <v>-78.84</v>
      </c>
      <c r="M19" s="4"/>
      <c r="N19" s="4"/>
      <c r="O19" s="4"/>
      <c r="P19" s="4"/>
      <c r="Q19" s="4"/>
      <c r="R19" s="4"/>
    </row>
    <row r="20" customFormat="false" ht="15" hidden="false" customHeight="false" outlineLevel="0" collapsed="false">
      <c r="A20" s="1" t="n">
        <v>256</v>
      </c>
      <c r="B20" s="5"/>
      <c r="C20" s="2" t="n">
        <f aca="false">ROUND(((B7-C7)/B7)*100,2)</f>
        <v>13.7</v>
      </c>
      <c r="D20" s="2" t="n">
        <f aca="false">ROUND(((B7-D7)/B7)*100,2)</f>
        <v>7.98</v>
      </c>
      <c r="E20" s="2" t="n">
        <f aca="false">ROUND(((B7-E7)/B7)*100,2)</f>
        <v>6.61</v>
      </c>
      <c r="F20" s="2" t="n">
        <f aca="false">ROUND(((B7-F7)/B7)*100,2)</f>
        <v>-24.93</v>
      </c>
      <c r="G20" s="2" t="n">
        <f aca="false">ROUND(((B7-G7)/B7)*100,2)</f>
        <v>-18.75</v>
      </c>
      <c r="H20" s="2" t="n">
        <f aca="false">ROUND(((B7-H7)/B7)*100,2)</f>
        <v>-25.03</v>
      </c>
      <c r="I20" s="2" t="n">
        <f aca="false">ROUND(((B7-I7)/B7)*100,2)</f>
        <v>-80.25</v>
      </c>
      <c r="J20" s="5"/>
      <c r="K20" s="6" t="n">
        <f aca="false">MAX(C20:I20)</f>
        <v>13.7</v>
      </c>
      <c r="L20" s="6" t="n">
        <f aca="false">MIN(C20:I20)</f>
        <v>-80.25</v>
      </c>
      <c r="M20" s="4"/>
      <c r="N20" s="4"/>
      <c r="O20" s="4"/>
      <c r="P20" s="4"/>
      <c r="Q20" s="4"/>
      <c r="R20" s="4"/>
    </row>
    <row r="21" customFormat="false" ht="15" hidden="false" customHeight="false" outlineLevel="0" collapsed="false">
      <c r="A21" s="1" t="n">
        <v>512</v>
      </c>
      <c r="B21" s="5"/>
      <c r="C21" s="2" t="n">
        <f aca="false">ROUND(((B8-C8)/B8)*100,2)</f>
        <v>13.76</v>
      </c>
      <c r="D21" s="2" t="n">
        <f aca="false">ROUND(((B8-D8)/B8)*100,2)</f>
        <v>7.42</v>
      </c>
      <c r="E21" s="2" t="n">
        <f aca="false">ROUND(((B8-E8)/B8)*100,2)</f>
        <v>5.92</v>
      </c>
      <c r="F21" s="2" t="n">
        <f aca="false">ROUND(((B8-F8)/B8)*100,2)</f>
        <v>-25.41</v>
      </c>
      <c r="G21" s="2" t="n">
        <f aca="false">ROUND(((B8-G8)/B8)*100,2)</f>
        <v>-19.77</v>
      </c>
      <c r="H21" s="2" t="n">
        <f aca="false">ROUND(((B8-H8)/B8)*100,2)</f>
        <v>-25.48</v>
      </c>
      <c r="I21" s="2" t="n">
        <f aca="false">ROUND(((B8-I8)/B8)*100,2)</f>
        <v>-81.97</v>
      </c>
      <c r="J21" s="5"/>
      <c r="K21" s="6" t="n">
        <f aca="false">MAX(C21:I21)</f>
        <v>13.76</v>
      </c>
      <c r="L21" s="6" t="n">
        <f aca="false">MIN(C21:I21)</f>
        <v>-81.97</v>
      </c>
      <c r="M21" s="4"/>
      <c r="N21" s="4"/>
      <c r="O21" s="4"/>
      <c r="P21" s="4"/>
      <c r="Q21" s="4"/>
      <c r="R21" s="4"/>
    </row>
    <row r="22" customFormat="false" ht="15" hidden="false" customHeight="false" outlineLevel="0" collapsed="false">
      <c r="A22" s="1" t="n">
        <v>1024</v>
      </c>
      <c r="B22" s="5"/>
      <c r="C22" s="2" t="n">
        <f aca="false">ROUND(((B9-C9)/B9)*100,2)</f>
        <v>18.91</v>
      </c>
      <c r="D22" s="2" t="n">
        <f aca="false">ROUND(((B9-D9)/B9)*100,2)</f>
        <v>12.99</v>
      </c>
      <c r="E22" s="2" t="n">
        <f aca="false">ROUND(((B9-E9)/B9)*100,2)</f>
        <v>11.66</v>
      </c>
      <c r="F22" s="2" t="n">
        <f aca="false">ROUND(((B9-F9)/B9)*100,2)</f>
        <v>-18.05</v>
      </c>
      <c r="G22" s="2" t="n">
        <f aca="false">ROUND(((B9-G9)/B9)*100,2)</f>
        <v>-11.75</v>
      </c>
      <c r="H22" s="2" t="n">
        <f aca="false">ROUND(((B9-H9)/B9)*100,2)</f>
        <v>-18.15</v>
      </c>
      <c r="I22" s="2" t="n">
        <f aca="false">ROUND(((B9-I9)/B9)*100,2)</f>
        <v>-71.78</v>
      </c>
      <c r="J22" s="5"/>
      <c r="K22" s="6" t="n">
        <f aca="false">MAX(C22:I22)</f>
        <v>18.91</v>
      </c>
      <c r="L22" s="6" t="n">
        <f aca="false">MIN(C22:I22)</f>
        <v>-71.78</v>
      </c>
      <c r="M22" s="4"/>
      <c r="N22" s="4"/>
      <c r="O22" s="4"/>
      <c r="P22" s="4"/>
      <c r="Q22" s="4"/>
      <c r="R22" s="4"/>
    </row>
    <row r="23" customFormat="false" ht="15" hidden="false" customHeight="false" outlineLevel="0" collapsed="false">
      <c r="A23" s="1" t="n">
        <v>2048</v>
      </c>
      <c r="B23" s="5"/>
      <c r="C23" s="2" t="n">
        <f aca="false">ROUND(((B10-C10)/B10)*100,2)</f>
        <v>19.74</v>
      </c>
      <c r="D23" s="2" t="n">
        <f aca="false">ROUND(((B10-D10)/B10)*100,2)</f>
        <v>14.32</v>
      </c>
      <c r="E23" s="2" t="n">
        <f aca="false">ROUND(((B10-E10)/B10)*100,2)</f>
        <v>11.93</v>
      </c>
      <c r="F23" s="2" t="n">
        <f aca="false">ROUND(((B10-F10)/B10)*100,2)</f>
        <v>-17.75</v>
      </c>
      <c r="G23" s="2" t="n">
        <f aca="false">ROUND(((B10-G10)/B10)*100,2)</f>
        <v>-10.39</v>
      </c>
      <c r="H23" s="2" t="n">
        <f aca="false">ROUND(((B10-H10)/B10)*100,2)</f>
        <v>-17.66</v>
      </c>
      <c r="I23" s="2" t="n">
        <f aca="false">ROUND(((B10-I10)/B10)*100,2)</f>
        <v>-69.46</v>
      </c>
      <c r="J23" s="5"/>
      <c r="K23" s="6" t="n">
        <f aca="false">MAX(C23:I23)</f>
        <v>19.74</v>
      </c>
      <c r="L23" s="6" t="n">
        <f aca="false">MIN(C23:I23)</f>
        <v>-69.46</v>
      </c>
      <c r="M23" s="4"/>
      <c r="N23" s="4"/>
      <c r="O23" s="4"/>
      <c r="P23" s="4"/>
      <c r="Q23" s="4"/>
      <c r="R23" s="4"/>
    </row>
    <row r="24" customFormat="false" ht="15" hidden="false" customHeight="false" outlineLevel="0" collapsed="false">
      <c r="A24" s="1" t="n">
        <v>4096</v>
      </c>
      <c r="B24" s="5"/>
      <c r="C24" s="2" t="n">
        <f aca="false">ROUND(((B11-C11)/B11)*100,2)</f>
        <v>20.37</v>
      </c>
      <c r="D24" s="2" t="n">
        <f aca="false">ROUND(((B11-D11)/B11)*100,2)</f>
        <v>14.41</v>
      </c>
      <c r="E24" s="2" t="n">
        <f aca="false">ROUND(((B11-E11)/B11)*100,2)</f>
        <v>13.66</v>
      </c>
      <c r="F24" s="2" t="n">
        <f aca="false">ROUND(((B11-F11)/B11)*100,2)</f>
        <v>-19.59</v>
      </c>
      <c r="G24" s="2" t="n">
        <f aca="false">ROUND(((B11-G11)/B11)*100,2)</f>
        <v>-10.5</v>
      </c>
      <c r="H24" s="2" t="n">
        <f aca="false">ROUND(((B11-H11)/B11)*100,2)</f>
        <v>-17.09</v>
      </c>
      <c r="I24" s="2" t="n">
        <f aca="false">ROUND(((B11-I11)/B11)*100,2)</f>
        <v>-67.16</v>
      </c>
      <c r="J24" s="5"/>
      <c r="K24" s="6" t="n">
        <f aca="false">MAX(C24:I24)</f>
        <v>20.37</v>
      </c>
      <c r="L24" s="6" t="n">
        <f aca="false">MIN(C24:I24)</f>
        <v>-67.16</v>
      </c>
      <c r="M24" s="4"/>
      <c r="N24" s="4"/>
      <c r="O24" s="4"/>
      <c r="P24" s="4"/>
      <c r="Q24" s="4"/>
      <c r="R24" s="4"/>
    </row>
    <row r="25" customFormat="false" ht="15" hidden="false" customHeight="false" outlineLevel="0" collapsed="false">
      <c r="A25" s="1" t="n">
        <v>8192</v>
      </c>
      <c r="B25" s="5"/>
      <c r="C25" s="2" t="n">
        <f aca="false">ROUND(((B12-C12)/B12)*100,2)</f>
        <v>19.39</v>
      </c>
      <c r="D25" s="2" t="n">
        <f aca="false">ROUND(((B12-D12)/B12)*100,2)</f>
        <v>13.47</v>
      </c>
      <c r="E25" s="2" t="n">
        <f aca="false">ROUND(((B12-E12)/B12)*100,2)</f>
        <v>11.79</v>
      </c>
      <c r="F25" s="2" t="n">
        <f aca="false">ROUND(((B12-F12)/B12)*100,2)</f>
        <v>-19.47</v>
      </c>
      <c r="G25" s="2" t="n">
        <f aca="false">ROUND(((B12-G12)/B12)*100,2)</f>
        <v>-11.03</v>
      </c>
      <c r="H25" s="2" t="n">
        <f aca="false">ROUND(((B12-H12)/B12)*100,2)</f>
        <v>-17.43</v>
      </c>
      <c r="I25" s="2" t="n">
        <f aca="false">ROUND(((B12-I12)/B12)*100,2)</f>
        <v>-66.87</v>
      </c>
      <c r="J25" s="5"/>
      <c r="K25" s="6" t="n">
        <f aca="false">MAX(C25:I25)</f>
        <v>19.39</v>
      </c>
      <c r="L25" s="6" t="n">
        <f aca="false">MIN(C25:I25)</f>
        <v>-66.87</v>
      </c>
      <c r="M25" s="4"/>
      <c r="N25" s="4"/>
      <c r="O25" s="4"/>
      <c r="P25" s="4"/>
      <c r="Q25" s="4"/>
      <c r="R25" s="4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</row>
    <row r="27" customFormat="false" ht="15" hidden="false" customHeight="false" outlineLevel="0" collapsed="false">
      <c r="A27" s="1" t="s">
        <v>11</v>
      </c>
      <c r="B27" s="4"/>
      <c r="C27" s="6" t="n">
        <f aca="false">MAX(C16:C25)</f>
        <v>20.37</v>
      </c>
      <c r="D27" s="6" t="n">
        <f aca="false">MAX(D16:D25)</f>
        <v>15.65</v>
      </c>
      <c r="E27" s="6" t="n">
        <f aca="false">MAX(E16:E25)</f>
        <v>14.06</v>
      </c>
      <c r="F27" s="6" t="n">
        <f aca="false">MAX(F16:F25)</f>
        <v>-8.72</v>
      </c>
      <c r="G27" s="6" t="n">
        <f aca="false">MAX(G16:G25)</f>
        <v>-3.26</v>
      </c>
      <c r="H27" s="6" t="n">
        <f aca="false">MAX(H16:H25)</f>
        <v>-8.42</v>
      </c>
      <c r="I27" s="6" t="n">
        <f aca="false">MAX(I16:I25)</f>
        <v>-53.07</v>
      </c>
      <c r="J27" s="4"/>
      <c r="K27" s="2" t="n">
        <f aca="false">MAX(K16:K25)</f>
        <v>20.37</v>
      </c>
      <c r="L27" s="6" t="n">
        <f aca="false">MAX(L16:L25)</f>
        <v>-53.07</v>
      </c>
      <c r="M27" s="4"/>
      <c r="N27" s="4"/>
      <c r="O27" s="4"/>
      <c r="P27" s="4"/>
      <c r="Q27" s="4"/>
      <c r="R27" s="4"/>
    </row>
    <row r="28" customFormat="false" ht="15" hidden="false" customHeight="false" outlineLevel="0" collapsed="false">
      <c r="A28" s="1" t="s">
        <v>12</v>
      </c>
      <c r="B28" s="4"/>
      <c r="C28" s="6" t="n">
        <f aca="false">MIN(C16:C25)</f>
        <v>12.44</v>
      </c>
      <c r="D28" s="6" t="n">
        <f aca="false">MIN(D16:D25)</f>
        <v>7.42</v>
      </c>
      <c r="E28" s="6" t="n">
        <f aca="false">MIN(E16:E25)</f>
        <v>5.92</v>
      </c>
      <c r="F28" s="6" t="n">
        <f aca="false">MIN(F16:F25)</f>
        <v>-25.41</v>
      </c>
      <c r="G28" s="6" t="n">
        <f aca="false">MIN(G16:G25)</f>
        <v>-19.77</v>
      </c>
      <c r="H28" s="6" t="n">
        <f aca="false">MIN(H16:H25)</f>
        <v>-25.48</v>
      </c>
      <c r="I28" s="6" t="n">
        <f aca="false">MIN(I16:I25)</f>
        <v>-81.97</v>
      </c>
      <c r="J28" s="4"/>
      <c r="K28" s="2" t="n">
        <f aca="false">MIN(K16:K25)</f>
        <v>12.44</v>
      </c>
      <c r="L28" s="2" t="n">
        <f aca="false">MIN(L16:L25)</f>
        <v>-81.97</v>
      </c>
      <c r="M28" s="4"/>
      <c r="N28" s="4"/>
      <c r="O28" s="4"/>
      <c r="P28" s="4"/>
      <c r="Q28" s="4"/>
      <c r="R28" s="4"/>
    </row>
    <row r="70" customFormat="false" ht="15" hidden="false" customHeight="false" outlineLevel="0" collapsed="false">
      <c r="G70" s="0"/>
    </row>
    <row r="71" customFormat="false" ht="15" hidden="false" customHeight="false" outlineLevel="0" collapsed="false">
      <c r="G71" s="0"/>
    </row>
    <row r="72" customFormat="false" ht="15" hidden="false" customHeight="false" outlineLevel="0" collapsed="false">
      <c r="G72" s="0"/>
    </row>
    <row r="73" customFormat="false" ht="15" hidden="false" customHeight="false" outlineLevel="0" collapsed="false">
      <c r="G73" s="0"/>
    </row>
    <row r="74" customFormat="false" ht="15" hidden="false" customHeight="false" outlineLevel="0" collapsed="false">
      <c r="G74" s="0"/>
    </row>
    <row r="75" customFormat="false" ht="15" hidden="false" customHeight="false" outlineLevel="0" collapsed="false">
      <c r="G75" s="0"/>
    </row>
    <row r="76" customFormat="false" ht="15" hidden="false" customHeight="false" outlineLevel="0" collapsed="false">
      <c r="G76" s="0"/>
    </row>
    <row r="77" customFormat="false" ht="15" hidden="false" customHeight="false" outlineLevel="0" collapsed="false">
      <c r="G77" s="0"/>
    </row>
    <row r="78" customFormat="false" ht="15" hidden="false" customHeight="false" outlineLevel="0" collapsed="false">
      <c r="G78" s="0"/>
    </row>
    <row r="79" customFormat="false" ht="15" hidden="false" customHeight="false" outlineLevel="0" collapsed="false">
      <c r="G79" s="0"/>
    </row>
    <row r="80" customFormat="false" ht="15" hidden="false" customHeight="false" outlineLevel="0" collapsed="false">
      <c r="G80" s="0"/>
    </row>
    <row r="81" customFormat="false" ht="15" hidden="false" customHeight="false" outlineLevel="0" collapsed="false">
      <c r="H81" s="0"/>
      <c r="J81" s="0"/>
      <c r="K81" s="0"/>
    </row>
    <row r="82" customFormat="false" ht="15" hidden="false" customHeight="false" outlineLevel="0" collapsed="false">
      <c r="J82" s="0"/>
      <c r="K82" s="0"/>
    </row>
    <row r="83" customFormat="false" ht="15" hidden="false" customHeight="false" outlineLevel="0" collapsed="false">
      <c r="J83" s="0"/>
      <c r="K83" s="0"/>
    </row>
    <row r="84" customFormat="false" ht="15" hidden="false" customHeight="false" outlineLevel="0" collapsed="false">
      <c r="J84" s="0"/>
      <c r="K84" s="0"/>
    </row>
    <row r="85" customFormat="false" ht="15" hidden="false" customHeight="false" outlineLevel="0" collapsed="false">
      <c r="J85" s="0"/>
      <c r="K85" s="0"/>
    </row>
    <row r="86" customFormat="false" ht="15" hidden="false" customHeight="false" outlineLevel="0" collapsed="false">
      <c r="J86" s="0"/>
      <c r="K86" s="0"/>
    </row>
    <row r="87" customFormat="false" ht="15" hidden="false" customHeight="false" outlineLevel="0" collapsed="false">
      <c r="J87" s="0"/>
      <c r="K87" s="0"/>
    </row>
    <row r="88" customFormat="false" ht="15" hidden="false" customHeight="false" outlineLevel="0" collapsed="false">
      <c r="J88" s="0"/>
      <c r="K88" s="0"/>
    </row>
    <row r="89" customFormat="false" ht="15" hidden="false" customHeight="false" outlineLevel="0" collapsed="false">
      <c r="J89" s="0"/>
      <c r="K89" s="0"/>
    </row>
    <row r="90" customFormat="false" ht="15" hidden="false" customHeight="false" outlineLevel="0" collapsed="false">
      <c r="J90" s="0"/>
      <c r="K90" s="0"/>
    </row>
    <row r="91" customFormat="false" ht="15" hidden="false" customHeight="false" outlineLevel="0" collapsed="false">
      <c r="J91" s="0"/>
      <c r="K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</sheetData>
  <mergeCells count="10">
    <mergeCell ref="A1:L1"/>
    <mergeCell ref="M1:R28"/>
    <mergeCell ref="J2:L12"/>
    <mergeCell ref="A13:L13"/>
    <mergeCell ref="A14:L14"/>
    <mergeCell ref="B15:B25"/>
    <mergeCell ref="J15:J25"/>
    <mergeCell ref="A26:L26"/>
    <mergeCell ref="B27:B28"/>
    <mergeCell ref="J27:J28"/>
  </mergeCells>
  <conditionalFormatting sqref="C27:I2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8:I28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16:K23 K25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3:L25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3:L25 K25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6:L25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24:K25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4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K26" activeCellId="0" sqref="K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9.45"/>
    <col collapsed="false" customWidth="true" hidden="false" outlineLevel="0" max="9" min="2" style="2" width="18.2"/>
    <col collapsed="false" customWidth="false" hidden="false" outlineLevel="0" max="1022" min="10" style="2" width="11.52"/>
  </cols>
  <sheetData>
    <row r="1" customFormat="false" ht="35.8" hidden="false" customHeight="true" outlineLevel="0" collapsed="false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="1" customFormat="true" ht="15" hidden="false" customHeight="false" outlineLevel="0" collapsed="false">
      <c r="A2" s="1" t="s">
        <v>14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/>
      <c r="K2" s="5"/>
      <c r="L2" s="5"/>
      <c r="M2" s="4"/>
      <c r="N2" s="4"/>
      <c r="O2" s="4"/>
      <c r="P2" s="4"/>
      <c r="Q2" s="4"/>
      <c r="R2" s="4"/>
      <c r="AMI2" s="7"/>
      <c r="AMJ2" s="7"/>
    </row>
    <row r="3" customFormat="false" ht="15" hidden="false" customHeight="false" outlineLevel="0" collapsed="false">
      <c r="A3" s="1" t="n">
        <v>32</v>
      </c>
      <c r="B3" s="2" t="n">
        <v>27.7697</v>
      </c>
      <c r="C3" s="2" t="n">
        <v>22.2135</v>
      </c>
      <c r="D3" s="2" t="n">
        <v>23.2822</v>
      </c>
      <c r="E3" s="2" t="n">
        <v>23.6009</v>
      </c>
      <c r="F3" s="2" t="n">
        <v>30.4612</v>
      </c>
      <c r="G3" s="2" t="n">
        <v>28.8451</v>
      </c>
      <c r="H3" s="2" t="n">
        <v>30.1827</v>
      </c>
      <c r="I3" s="2" t="n">
        <v>42.684</v>
      </c>
      <c r="J3" s="5"/>
      <c r="K3" s="5"/>
      <c r="L3" s="5"/>
      <c r="M3" s="4"/>
      <c r="N3" s="4"/>
      <c r="O3" s="4"/>
      <c r="P3" s="4"/>
      <c r="Q3" s="4"/>
      <c r="R3" s="4"/>
    </row>
    <row r="4" customFormat="false" ht="15" hidden="false" customHeight="false" outlineLevel="0" collapsed="false">
      <c r="A4" s="1" t="n">
        <v>64</v>
      </c>
      <c r="B4" s="2" t="n">
        <v>29.4059</v>
      </c>
      <c r="C4" s="2" t="n">
        <v>24.2118</v>
      </c>
      <c r="D4" s="2" t="n">
        <v>27.4791</v>
      </c>
      <c r="E4" s="2" t="n">
        <v>27.8075</v>
      </c>
      <c r="F4" s="2" t="n">
        <v>25.4849</v>
      </c>
      <c r="G4" s="2" t="n">
        <v>24.2868</v>
      </c>
      <c r="H4" s="2" t="n">
        <v>25.6835</v>
      </c>
      <c r="I4" s="2" t="n">
        <v>37.7227</v>
      </c>
      <c r="J4" s="5"/>
      <c r="K4" s="5"/>
      <c r="L4" s="5"/>
      <c r="M4" s="4"/>
      <c r="N4" s="4"/>
      <c r="O4" s="4"/>
      <c r="P4" s="4"/>
      <c r="Q4" s="4"/>
      <c r="R4" s="4"/>
    </row>
    <row r="5" customFormat="false" ht="15" hidden="false" customHeight="false" outlineLevel="0" collapsed="false">
      <c r="A5" s="1" t="n">
        <v>128</v>
      </c>
      <c r="B5" s="2" t="n">
        <v>33.5392</v>
      </c>
      <c r="C5" s="2" t="n">
        <v>29.362</v>
      </c>
      <c r="D5" s="2" t="n">
        <v>34.0088</v>
      </c>
      <c r="E5" s="2" t="n">
        <v>35.1327</v>
      </c>
      <c r="F5" s="2" t="n">
        <v>30.8734</v>
      </c>
      <c r="G5" s="2" t="n">
        <v>28.2763</v>
      </c>
      <c r="H5" s="2" t="n">
        <v>30.9053</v>
      </c>
      <c r="I5" s="2" t="n">
        <v>28.9366</v>
      </c>
      <c r="J5" s="5"/>
      <c r="K5" s="5"/>
      <c r="L5" s="5"/>
      <c r="M5" s="4"/>
      <c r="N5" s="4"/>
      <c r="O5" s="4"/>
      <c r="P5" s="4"/>
      <c r="Q5" s="4"/>
      <c r="R5" s="4"/>
    </row>
    <row r="6" customFormat="false" ht="15" hidden="false" customHeight="false" outlineLevel="0" collapsed="false">
      <c r="A6" s="1" t="n">
        <v>256</v>
      </c>
      <c r="B6" s="2" t="n">
        <v>41.3868</v>
      </c>
      <c r="C6" s="2" t="n">
        <v>35.695</v>
      </c>
      <c r="D6" s="2" t="n">
        <v>48.9866</v>
      </c>
      <c r="E6" s="2" t="n">
        <v>50.2383</v>
      </c>
      <c r="F6" s="2" t="n">
        <v>42.625</v>
      </c>
      <c r="G6" s="2" t="n">
        <v>36.8921</v>
      </c>
      <c r="H6" s="2" t="n">
        <v>42.25</v>
      </c>
      <c r="I6" s="2" t="n">
        <v>37.5626</v>
      </c>
      <c r="J6" s="5"/>
      <c r="K6" s="5"/>
      <c r="L6" s="5"/>
      <c r="M6" s="4"/>
      <c r="N6" s="4"/>
      <c r="O6" s="4"/>
      <c r="P6" s="4"/>
      <c r="Q6" s="4"/>
      <c r="R6" s="4"/>
    </row>
    <row r="7" customFormat="false" ht="15" hidden="false" customHeight="false" outlineLevel="0" collapsed="false">
      <c r="A7" s="1" t="n">
        <v>512</v>
      </c>
      <c r="B7" s="2" t="n">
        <v>57.6217</v>
      </c>
      <c r="C7" s="2" t="n">
        <v>51.8427</v>
      </c>
      <c r="D7" s="2" t="n">
        <v>77.322</v>
      </c>
      <c r="E7" s="2" t="n">
        <v>80.8103</v>
      </c>
      <c r="F7" s="2" t="n">
        <v>64.214</v>
      </c>
      <c r="G7" s="2" t="n">
        <v>52.8812</v>
      </c>
      <c r="H7" s="2" t="n">
        <v>65.7921</v>
      </c>
      <c r="I7" s="2" t="n">
        <v>55.894</v>
      </c>
      <c r="J7" s="5"/>
      <c r="K7" s="5"/>
      <c r="L7" s="5"/>
      <c r="M7" s="4"/>
      <c r="N7" s="4"/>
      <c r="O7" s="4"/>
      <c r="P7" s="4"/>
      <c r="Q7" s="4"/>
      <c r="R7" s="4"/>
    </row>
    <row r="8" customFormat="false" ht="15" hidden="false" customHeight="false" outlineLevel="0" collapsed="false">
      <c r="A8" s="1" t="n">
        <v>1024</v>
      </c>
      <c r="B8" s="2" t="n">
        <v>95.1092</v>
      </c>
      <c r="C8" s="2" t="n">
        <v>83.5366</v>
      </c>
      <c r="D8" s="2" t="n">
        <v>133.965</v>
      </c>
      <c r="E8" s="2" t="n">
        <v>141.368</v>
      </c>
      <c r="F8" s="2" t="n">
        <v>107.796</v>
      </c>
      <c r="G8" s="2" t="n">
        <v>85.564</v>
      </c>
      <c r="H8" s="2" t="n">
        <v>109.606</v>
      </c>
      <c r="I8" s="2" t="n">
        <v>90.9195</v>
      </c>
      <c r="J8" s="5"/>
      <c r="K8" s="5"/>
      <c r="L8" s="5"/>
      <c r="M8" s="4"/>
      <c r="N8" s="4"/>
      <c r="O8" s="4"/>
      <c r="P8" s="4"/>
      <c r="Q8" s="4"/>
      <c r="R8" s="4"/>
    </row>
    <row r="9" customFormat="false" ht="15" hidden="false" customHeight="false" outlineLevel="0" collapsed="false">
      <c r="A9" s="1" t="n">
        <v>2048</v>
      </c>
      <c r="B9" s="2" t="n">
        <v>159.303</v>
      </c>
      <c r="C9" s="2" t="n">
        <v>146.396</v>
      </c>
      <c r="D9" s="2" t="n">
        <v>248.403</v>
      </c>
      <c r="E9" s="2" t="n">
        <v>263.284</v>
      </c>
      <c r="F9" s="2" t="n">
        <v>195.857</v>
      </c>
      <c r="G9" s="2" t="n">
        <v>151.747</v>
      </c>
      <c r="H9" s="2" t="n">
        <v>198.959</v>
      </c>
      <c r="I9" s="2" t="n">
        <v>160.887</v>
      </c>
      <c r="J9" s="5"/>
      <c r="K9" s="5"/>
      <c r="L9" s="5"/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A10" s="1" t="n">
        <v>4096</v>
      </c>
      <c r="B10" s="2" t="n">
        <v>278.134</v>
      </c>
      <c r="C10" s="2" t="n">
        <v>278.179</v>
      </c>
      <c r="D10" s="2" t="n">
        <v>476.371</v>
      </c>
      <c r="E10" s="2" t="n">
        <v>506.686</v>
      </c>
      <c r="F10" s="2" t="n">
        <v>370.551</v>
      </c>
      <c r="G10" s="2" t="n">
        <v>279.99</v>
      </c>
      <c r="H10" s="2" t="n">
        <v>377.712</v>
      </c>
      <c r="I10" s="2" t="n">
        <v>303.025</v>
      </c>
      <c r="J10" s="5"/>
      <c r="K10" s="5"/>
      <c r="L10" s="5"/>
      <c r="M10" s="4"/>
      <c r="N10" s="4"/>
      <c r="O10" s="4"/>
      <c r="P10" s="4"/>
      <c r="Q10" s="4"/>
      <c r="R10" s="4"/>
    </row>
    <row r="11" customFormat="false" ht="15" hidden="false" customHeight="false" outlineLevel="0" collapsed="false">
      <c r="A11" s="1" t="n">
        <v>8192</v>
      </c>
      <c r="B11" s="2" t="n">
        <v>581.397</v>
      </c>
      <c r="C11" s="2" t="n">
        <v>524.731</v>
      </c>
      <c r="D11" s="2" t="n">
        <v>940.137</v>
      </c>
      <c r="E11" s="2" t="n">
        <v>992.408</v>
      </c>
      <c r="F11" s="2" t="n">
        <v>725.648</v>
      </c>
      <c r="G11" s="2" t="n">
        <v>549.095</v>
      </c>
      <c r="H11" s="2" t="n">
        <v>743.241</v>
      </c>
      <c r="I11" s="2" t="n">
        <v>582.94</v>
      </c>
      <c r="J11" s="5"/>
      <c r="K11" s="5"/>
      <c r="L11" s="5"/>
      <c r="M11" s="4"/>
      <c r="N11" s="4"/>
      <c r="O11" s="4"/>
      <c r="P11" s="4"/>
      <c r="Q11" s="4"/>
      <c r="R11" s="4"/>
    </row>
    <row r="12" customFormat="false" ht="14.1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4"/>
      <c r="N12" s="4"/>
      <c r="O12" s="4"/>
      <c r="P12" s="4"/>
      <c r="Q12" s="4"/>
      <c r="R12" s="4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s="2" customFormat="true" ht="35.8" hidden="false" customHeight="true" outlineLevel="0" collapsed="false">
      <c r="A13" s="3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</row>
    <row r="14" s="1" customFormat="true" ht="15" hidden="false" customHeight="false" outlineLevel="0" collapsed="false">
      <c r="A14" s="1" t="s">
        <v>14</v>
      </c>
      <c r="B14" s="5"/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5"/>
      <c r="K14" s="1" t="s">
        <v>11</v>
      </c>
      <c r="L14" s="1" t="s">
        <v>12</v>
      </c>
      <c r="M14" s="4"/>
      <c r="N14" s="4"/>
      <c r="O14" s="4"/>
      <c r="P14" s="4"/>
      <c r="Q14" s="4"/>
      <c r="R14" s="4"/>
    </row>
    <row r="15" s="2" customFormat="true" ht="15" hidden="false" customHeight="false" outlineLevel="0" collapsed="false">
      <c r="A15" s="1" t="n">
        <v>32</v>
      </c>
      <c r="B15" s="5"/>
      <c r="C15" s="2" t="n">
        <f aca="false">ROUND(((B3-C3)/B3)*100,2)</f>
        <v>20.01</v>
      </c>
      <c r="D15" s="2" t="n">
        <f aca="false">ROUND(((B3-D3)/B3)*100,2)</f>
        <v>16.16</v>
      </c>
      <c r="E15" s="2" t="n">
        <f aca="false">ROUND(((B3-E3)/B3)*100,2)</f>
        <v>15.01</v>
      </c>
      <c r="F15" s="2" t="n">
        <f aca="false">ROUND(((B3-F3)/B3)*100,2)</f>
        <v>-9.69</v>
      </c>
      <c r="G15" s="2" t="n">
        <f aca="false">ROUND(((B3-G3)/B3)*100,2)</f>
        <v>-3.87</v>
      </c>
      <c r="H15" s="2" t="n">
        <f aca="false">ROUND(((B3-H3)/B3)*100,2)</f>
        <v>-8.69</v>
      </c>
      <c r="I15" s="2" t="n">
        <f aca="false">ROUND(((B3-I3)/B3)*100,2)</f>
        <v>-53.71</v>
      </c>
      <c r="J15" s="5"/>
      <c r="K15" s="6" t="n">
        <f aca="false">MAX(C15:I15)</f>
        <v>20.01</v>
      </c>
      <c r="L15" s="6" t="n">
        <f aca="false">MIN(C15:I15)</f>
        <v>-53.71</v>
      </c>
      <c r="M15" s="4"/>
      <c r="N15" s="4"/>
      <c r="O15" s="4"/>
      <c r="P15" s="4"/>
      <c r="Q15" s="4"/>
      <c r="R15" s="4"/>
    </row>
    <row r="16" s="2" customFormat="true" ht="15" hidden="false" customHeight="false" outlineLevel="0" collapsed="false">
      <c r="A16" s="1" t="n">
        <v>64</v>
      </c>
      <c r="B16" s="5"/>
      <c r="C16" s="2" t="n">
        <f aca="false">ROUND(((B4-C4)/B4)*100,2)</f>
        <v>17.66</v>
      </c>
      <c r="D16" s="2" t="n">
        <f aca="false">ROUND(((B4-D4)/B4)*100,2)</f>
        <v>6.55</v>
      </c>
      <c r="E16" s="2" t="n">
        <f aca="false">ROUND(((B4-E4)/B4)*100,2)</f>
        <v>5.44</v>
      </c>
      <c r="F16" s="2" t="n">
        <f aca="false">ROUND(((B4-F4)/B4)*100,2)</f>
        <v>13.33</v>
      </c>
      <c r="G16" s="2" t="n">
        <f aca="false">ROUND(((B4-G4)/B4)*100,2)</f>
        <v>17.41</v>
      </c>
      <c r="H16" s="2" t="n">
        <f aca="false">ROUND(((B4-H4)/B4)*100,2)</f>
        <v>12.66</v>
      </c>
      <c r="I16" s="2" t="n">
        <f aca="false">ROUND(((B4-I4)/B4)*100,2)</f>
        <v>-28.28</v>
      </c>
      <c r="J16" s="5"/>
      <c r="K16" s="6" t="n">
        <f aca="false">MAX(C16:I16)</f>
        <v>17.66</v>
      </c>
      <c r="L16" s="6" t="n">
        <f aca="false">MIN(C16:I16)</f>
        <v>-28.28</v>
      </c>
      <c r="M16" s="4"/>
      <c r="N16" s="4"/>
      <c r="O16" s="4"/>
      <c r="P16" s="4"/>
      <c r="Q16" s="4"/>
      <c r="R16" s="4"/>
    </row>
    <row r="17" s="2" customFormat="true" ht="15" hidden="false" customHeight="false" outlineLevel="0" collapsed="false">
      <c r="A17" s="1" t="n">
        <v>128</v>
      </c>
      <c r="B17" s="5"/>
      <c r="C17" s="2" t="n">
        <f aca="false">ROUND(((B5-C5)/B5)*100,2)</f>
        <v>12.45</v>
      </c>
      <c r="D17" s="2" t="n">
        <f aca="false">ROUND(((B5-D5)/B5)*100,2)</f>
        <v>-1.4</v>
      </c>
      <c r="E17" s="2" t="n">
        <f aca="false">ROUND(((B5-E5)/B5)*100,2)</f>
        <v>-4.75</v>
      </c>
      <c r="F17" s="2" t="n">
        <f aca="false">ROUND(((B5-F5)/B5)*100,2)</f>
        <v>7.95</v>
      </c>
      <c r="G17" s="2" t="n">
        <f aca="false">ROUND(((B5-G5)/B5)*100,2)</f>
        <v>15.69</v>
      </c>
      <c r="H17" s="2" t="n">
        <f aca="false">ROUND(((B5-H5)/B5)*100,2)</f>
        <v>7.85</v>
      </c>
      <c r="I17" s="2" t="n">
        <f aca="false">ROUND(((B5-I5)/B5)*100,2)</f>
        <v>13.72</v>
      </c>
      <c r="J17" s="5"/>
      <c r="K17" s="6" t="n">
        <f aca="false">MAX(C17:I17)</f>
        <v>15.69</v>
      </c>
      <c r="L17" s="6" t="n">
        <f aca="false">MIN(C17:I17)</f>
        <v>-4.75</v>
      </c>
      <c r="M17" s="4"/>
      <c r="N17" s="4"/>
      <c r="O17" s="4"/>
      <c r="P17" s="4"/>
      <c r="Q17" s="4"/>
      <c r="R17" s="4"/>
    </row>
    <row r="18" s="2" customFormat="true" ht="15" hidden="false" customHeight="false" outlineLevel="0" collapsed="false">
      <c r="A18" s="1" t="n">
        <v>256</v>
      </c>
      <c r="B18" s="5"/>
      <c r="C18" s="2" t="n">
        <f aca="false">ROUND(((B6-C6)/B6)*100,2)</f>
        <v>13.75</v>
      </c>
      <c r="D18" s="2" t="n">
        <f aca="false">ROUND(((B6-D6)/B6)*100,2)</f>
        <v>-18.36</v>
      </c>
      <c r="E18" s="2" t="n">
        <f aca="false">ROUND(((B6-E6)/B6)*100,2)</f>
        <v>-21.39</v>
      </c>
      <c r="F18" s="2" t="n">
        <f aca="false">ROUND(((B6-F6)/B6)*100,2)</f>
        <v>-2.99</v>
      </c>
      <c r="G18" s="2" t="n">
        <f aca="false">ROUND(((B6-G6)/B6)*100,2)</f>
        <v>10.86</v>
      </c>
      <c r="H18" s="2" t="n">
        <f aca="false">ROUND(((B6-H6)/B6)*100,2)</f>
        <v>-2.09</v>
      </c>
      <c r="I18" s="2" t="n">
        <f aca="false">ROUND(((B6-I6)/B6)*100,2)</f>
        <v>9.24</v>
      </c>
      <c r="J18" s="5"/>
      <c r="K18" s="6" t="n">
        <f aca="false">MAX(C18:I18)</f>
        <v>13.75</v>
      </c>
      <c r="L18" s="6" t="n">
        <f aca="false">MIN(C18:I18)</f>
        <v>-21.39</v>
      </c>
      <c r="M18" s="4"/>
      <c r="N18" s="4"/>
      <c r="O18" s="4"/>
      <c r="P18" s="4"/>
      <c r="Q18" s="4"/>
      <c r="R18" s="4"/>
    </row>
    <row r="19" s="2" customFormat="true" ht="15" hidden="false" customHeight="false" outlineLevel="0" collapsed="false">
      <c r="A19" s="1" t="n">
        <v>512</v>
      </c>
      <c r="B19" s="5"/>
      <c r="C19" s="2" t="n">
        <f aca="false">ROUND(((B7-C7)/B7)*100,2)</f>
        <v>10.03</v>
      </c>
      <c r="D19" s="2" t="n">
        <f aca="false">ROUND(((B7-D7)/B7)*100,2)</f>
        <v>-34.19</v>
      </c>
      <c r="E19" s="2" t="n">
        <f aca="false">ROUND(((B7-E7)/B7)*100,2)</f>
        <v>-40.24</v>
      </c>
      <c r="F19" s="2" t="n">
        <f aca="false">ROUND(((B7-F7)/B7)*100,2)</f>
        <v>-11.44</v>
      </c>
      <c r="G19" s="2" t="n">
        <f aca="false">ROUND(((B7-G7)/B7)*100,2)</f>
        <v>8.23</v>
      </c>
      <c r="H19" s="2" t="n">
        <f aca="false">ROUND(((B7-H7)/B7)*100,2)</f>
        <v>-14.18</v>
      </c>
      <c r="I19" s="2" t="n">
        <f aca="false">ROUND(((B7-I7)/B7)*100,2)</f>
        <v>3</v>
      </c>
      <c r="J19" s="5"/>
      <c r="K19" s="6" t="n">
        <f aca="false">MAX(C19:I19)</f>
        <v>10.03</v>
      </c>
      <c r="L19" s="6" t="n">
        <f aca="false">MIN(C19:I19)</f>
        <v>-40.24</v>
      </c>
      <c r="M19" s="4"/>
      <c r="N19" s="4"/>
      <c r="O19" s="4"/>
      <c r="P19" s="4"/>
      <c r="Q19" s="4"/>
      <c r="R19" s="4"/>
    </row>
    <row r="20" s="2" customFormat="true" ht="15" hidden="false" customHeight="false" outlineLevel="0" collapsed="false">
      <c r="A20" s="1" t="n">
        <v>1024</v>
      </c>
      <c r="B20" s="5"/>
      <c r="C20" s="2" t="n">
        <f aca="false">ROUND(((B8-C8)/B8)*100,2)</f>
        <v>12.17</v>
      </c>
      <c r="D20" s="2" t="n">
        <f aca="false">ROUND(((B8-D8)/B8)*100,2)</f>
        <v>-40.85</v>
      </c>
      <c r="E20" s="2" t="n">
        <f aca="false">ROUND(((B8-E8)/B8)*100,2)</f>
        <v>-48.64</v>
      </c>
      <c r="F20" s="2" t="n">
        <f aca="false">ROUND(((B8-F8)/B8)*100,2)</f>
        <v>-13.34</v>
      </c>
      <c r="G20" s="2" t="n">
        <f aca="false">ROUND(((B8-G8)/B8)*100,2)</f>
        <v>10.04</v>
      </c>
      <c r="H20" s="2" t="n">
        <f aca="false">ROUND(((B8-H8)/B8)*100,2)</f>
        <v>-15.24</v>
      </c>
      <c r="I20" s="2" t="n">
        <f aca="false">ROUND(((B8-I8)/B8)*100,2)</f>
        <v>4.41</v>
      </c>
      <c r="J20" s="5"/>
      <c r="K20" s="6" t="n">
        <f aca="false">MAX(C20:I20)</f>
        <v>12.17</v>
      </c>
      <c r="L20" s="6" t="n">
        <f aca="false">MIN(C20:I20)</f>
        <v>-48.64</v>
      </c>
      <c r="M20" s="4"/>
      <c r="N20" s="4"/>
      <c r="O20" s="4"/>
      <c r="P20" s="4"/>
      <c r="Q20" s="4"/>
      <c r="R20" s="4"/>
    </row>
    <row r="21" s="2" customFormat="true" ht="15" hidden="false" customHeight="false" outlineLevel="0" collapsed="false">
      <c r="A21" s="1" t="n">
        <v>2048</v>
      </c>
      <c r="B21" s="5"/>
      <c r="C21" s="2" t="n">
        <f aca="false">ROUND(((B9-C9)/B9)*100,2)</f>
        <v>8.1</v>
      </c>
      <c r="D21" s="2" t="n">
        <f aca="false">ROUND(((B9-D9)/B9)*100,2)</f>
        <v>-55.93</v>
      </c>
      <c r="E21" s="2" t="n">
        <f aca="false">ROUND(((B9-E9)/B9)*100,2)</f>
        <v>-65.27</v>
      </c>
      <c r="F21" s="2" t="n">
        <f aca="false">ROUND(((B9-F9)/B9)*100,2)</f>
        <v>-22.95</v>
      </c>
      <c r="G21" s="2" t="n">
        <f aca="false">ROUND(((B9-G9)/B9)*100,2)</f>
        <v>4.74</v>
      </c>
      <c r="H21" s="2" t="n">
        <f aca="false">ROUND(((B9-H9)/B9)*100,2)</f>
        <v>-24.89</v>
      </c>
      <c r="I21" s="2" t="n">
        <f aca="false">ROUND(((B9-I9)/B9)*100,2)</f>
        <v>-0.99</v>
      </c>
      <c r="J21" s="5"/>
      <c r="K21" s="6" t="n">
        <f aca="false">MAX(C21:I21)</f>
        <v>8.1</v>
      </c>
      <c r="L21" s="6" t="n">
        <f aca="false">MIN(C21:I21)</f>
        <v>-65.27</v>
      </c>
      <c r="M21" s="4"/>
      <c r="N21" s="4"/>
      <c r="O21" s="4"/>
      <c r="P21" s="4"/>
      <c r="Q21" s="4"/>
      <c r="R21" s="4"/>
    </row>
    <row r="22" s="2" customFormat="true" ht="15" hidden="false" customHeight="false" outlineLevel="0" collapsed="false">
      <c r="A22" s="1" t="n">
        <v>4096</v>
      </c>
      <c r="B22" s="5"/>
      <c r="C22" s="2" t="n">
        <f aca="false">ROUND(((B10-C10)/B10)*100,2)</f>
        <v>-0.02</v>
      </c>
      <c r="D22" s="2" t="n">
        <f aca="false">ROUND(((B10-D10)/B10)*100,2)</f>
        <v>-71.27</v>
      </c>
      <c r="E22" s="2" t="n">
        <f aca="false">ROUND(((B10-E10)/B10)*100,2)</f>
        <v>-82.17</v>
      </c>
      <c r="F22" s="2" t="n">
        <f aca="false">ROUND(((B10-F10)/B10)*100,2)</f>
        <v>-33.23</v>
      </c>
      <c r="G22" s="2" t="n">
        <f aca="false">ROUND(((B10-G10)/B10)*100,2)</f>
        <v>-0.67</v>
      </c>
      <c r="H22" s="2" t="n">
        <f aca="false">ROUND(((B10-H10)/B10)*100,2)</f>
        <v>-35.8</v>
      </c>
      <c r="I22" s="2" t="n">
        <f aca="false">ROUND(((B10-I10)/B10)*100,2)</f>
        <v>-8.95</v>
      </c>
      <c r="J22" s="5"/>
      <c r="K22" s="6" t="n">
        <f aca="false">MAX(C22:I22)</f>
        <v>-0.02</v>
      </c>
      <c r="L22" s="6" t="n">
        <f aca="false">MIN(C22:I22)</f>
        <v>-82.17</v>
      </c>
      <c r="M22" s="4"/>
      <c r="N22" s="4"/>
      <c r="O22" s="4"/>
      <c r="P22" s="4"/>
      <c r="Q22" s="4"/>
      <c r="R22" s="4"/>
    </row>
    <row r="23" s="2" customFormat="true" ht="15" hidden="false" customHeight="false" outlineLevel="0" collapsed="false">
      <c r="A23" s="1" t="n">
        <v>8192</v>
      </c>
      <c r="B23" s="5"/>
      <c r="C23" s="2" t="n">
        <f aca="false">ROUND(((B11-C11)/B11)*100,2)</f>
        <v>9.75</v>
      </c>
      <c r="D23" s="2" t="n">
        <f aca="false">ROUND(((B11-D11)/B11)*100,2)</f>
        <v>-61.7</v>
      </c>
      <c r="E23" s="2" t="n">
        <f aca="false">ROUND(((B11-E11)/B11)*100,2)</f>
        <v>-70.69</v>
      </c>
      <c r="F23" s="2" t="n">
        <f aca="false">ROUND(((B11-F11)/B11)*100,2)</f>
        <v>-24.81</v>
      </c>
      <c r="G23" s="2" t="n">
        <f aca="false">ROUND(((B11-G11)/B11)*100,2)</f>
        <v>5.56</v>
      </c>
      <c r="H23" s="2" t="n">
        <f aca="false">ROUND(((B11-H11)/B11)*100,2)</f>
        <v>-27.84</v>
      </c>
      <c r="I23" s="2" t="n">
        <f aca="false">ROUND(((B11-I11)/B11)*100,2)</f>
        <v>-0.27</v>
      </c>
      <c r="J23" s="5"/>
      <c r="K23" s="6" t="n">
        <f aca="false">MAX(C23:I23)</f>
        <v>9.75</v>
      </c>
      <c r="L23" s="6" t="n">
        <f aca="false">MIN(C23:I23)</f>
        <v>-70.69</v>
      </c>
      <c r="M23" s="4"/>
      <c r="N23" s="4"/>
      <c r="O23" s="4"/>
      <c r="P23" s="4"/>
      <c r="Q23" s="4"/>
      <c r="R23" s="4"/>
    </row>
    <row r="24" s="2" customFormat="tru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4"/>
      <c r="P24" s="4"/>
      <c r="Q24" s="4"/>
      <c r="R24" s="4"/>
    </row>
    <row r="25" s="2" customFormat="true" ht="15" hidden="false" customHeight="false" outlineLevel="0" collapsed="false">
      <c r="A25" s="1" t="s">
        <v>11</v>
      </c>
      <c r="B25" s="4"/>
      <c r="C25" s="6" t="n">
        <f aca="false">MAX(C15:C23)</f>
        <v>20.01</v>
      </c>
      <c r="D25" s="6" t="n">
        <f aca="false">MAX(D15:D23)</f>
        <v>16.16</v>
      </c>
      <c r="E25" s="6" t="n">
        <f aca="false">MAX(E15:E23)</f>
        <v>15.01</v>
      </c>
      <c r="F25" s="6" t="n">
        <f aca="false">MAX(F15:F23)</f>
        <v>13.33</v>
      </c>
      <c r="G25" s="6" t="n">
        <f aca="false">MAX(G15:G23)</f>
        <v>17.41</v>
      </c>
      <c r="H25" s="6" t="n">
        <f aca="false">MAX(H15:H23)</f>
        <v>12.66</v>
      </c>
      <c r="I25" s="6" t="n">
        <f aca="false">MAX(I15:I23)</f>
        <v>13.72</v>
      </c>
      <c r="J25" s="4"/>
      <c r="K25" s="2" t="n">
        <f aca="false">MAX(K15:K23)</f>
        <v>20.01</v>
      </c>
      <c r="L25" s="6" t="n">
        <f aca="false">MAX(L15:L23)</f>
        <v>-4.75</v>
      </c>
      <c r="M25" s="4"/>
      <c r="N25" s="4"/>
      <c r="O25" s="4"/>
      <c r="P25" s="4"/>
      <c r="Q25" s="4"/>
      <c r="R25" s="4"/>
    </row>
    <row r="26" s="2" customFormat="true" ht="15" hidden="false" customHeight="false" outlineLevel="0" collapsed="false">
      <c r="A26" s="1" t="s">
        <v>12</v>
      </c>
      <c r="B26" s="4"/>
      <c r="C26" s="6" t="n">
        <f aca="false">MIN(C15:C23)</f>
        <v>-0.02</v>
      </c>
      <c r="D26" s="6" t="n">
        <f aca="false">MIN(D15:D23)</f>
        <v>-71.27</v>
      </c>
      <c r="E26" s="6" t="n">
        <f aca="false">MIN(E15:E23)</f>
        <v>-82.17</v>
      </c>
      <c r="F26" s="6" t="n">
        <f aca="false">MIN(F15:F23)</f>
        <v>-33.23</v>
      </c>
      <c r="G26" s="6" t="n">
        <f aca="false">MIN(G15:G23)</f>
        <v>-3.87</v>
      </c>
      <c r="H26" s="6" t="n">
        <f aca="false">MIN(H15:H23)</f>
        <v>-35.8</v>
      </c>
      <c r="I26" s="6" t="n">
        <f aca="false">MIN(I15:I23)</f>
        <v>-53.71</v>
      </c>
      <c r="J26" s="4"/>
      <c r="K26" s="2" t="n">
        <f aca="false">MIN(K15:K23)</f>
        <v>-0.02</v>
      </c>
      <c r="L26" s="2" t="n">
        <f aca="false">MIN(L15:L23)</f>
        <v>-82.17</v>
      </c>
      <c r="M26" s="4"/>
      <c r="N26" s="4"/>
      <c r="O26" s="4"/>
      <c r="P26" s="4"/>
      <c r="Q26" s="4"/>
      <c r="R26" s="4"/>
    </row>
    <row r="74" customFormat="false" ht="15" hidden="false" customHeight="false" outlineLevel="0" collapsed="false">
      <c r="J74" s="0"/>
      <c r="K74" s="0"/>
    </row>
    <row r="75" customFormat="false" ht="15" hidden="false" customHeight="false" outlineLevel="0" collapsed="false">
      <c r="J75" s="0"/>
      <c r="K75" s="0"/>
    </row>
    <row r="76" customFormat="false" ht="15" hidden="false" customHeight="false" outlineLevel="0" collapsed="false">
      <c r="J76" s="0"/>
      <c r="K76" s="0"/>
    </row>
    <row r="77" customFormat="false" ht="15" hidden="false" customHeight="false" outlineLevel="0" collapsed="false">
      <c r="J77" s="0"/>
      <c r="K77" s="0"/>
    </row>
    <row r="78" customFormat="false" ht="15" hidden="false" customHeight="false" outlineLevel="0" collapsed="false">
      <c r="J78" s="0"/>
      <c r="K78" s="0"/>
    </row>
    <row r="79" customFormat="false" ht="15" hidden="false" customHeight="false" outlineLevel="0" collapsed="false">
      <c r="J79" s="0"/>
      <c r="K79" s="0"/>
    </row>
    <row r="80" customFormat="false" ht="15" hidden="false" customHeight="false" outlineLevel="0" collapsed="false">
      <c r="J80" s="0"/>
      <c r="K80" s="0"/>
    </row>
    <row r="81" customFormat="false" ht="15" hidden="false" customHeight="false" outlineLevel="0" collapsed="false">
      <c r="J81" s="0"/>
      <c r="K81" s="0"/>
    </row>
    <row r="82" customFormat="false" ht="15" hidden="false" customHeight="false" outlineLevel="0" collapsed="false">
      <c r="J82" s="0"/>
      <c r="K82" s="0"/>
    </row>
    <row r="83" customFormat="false" ht="15" hidden="false" customHeight="false" outlineLevel="0" collapsed="false">
      <c r="J83" s="0"/>
      <c r="K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</sheetData>
  <mergeCells count="10">
    <mergeCell ref="A1:L1"/>
    <mergeCell ref="M1:R26"/>
    <mergeCell ref="J2:L11"/>
    <mergeCell ref="A12:L12"/>
    <mergeCell ref="A13:L13"/>
    <mergeCell ref="B14:B23"/>
    <mergeCell ref="J14:J23"/>
    <mergeCell ref="A24:L24"/>
    <mergeCell ref="B25:B26"/>
    <mergeCell ref="J25:J26"/>
  </mergeCells>
  <conditionalFormatting sqref="K15:K2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5:L23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5:I25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6:I2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9.45"/>
    <col collapsed="false" customWidth="true" hidden="false" outlineLevel="0" max="9" min="2" style="2" width="18.2"/>
    <col collapsed="false" customWidth="false" hidden="false" outlineLevel="0" max="1024" min="10" style="2" width="11.52"/>
  </cols>
  <sheetData>
    <row r="1" customFormat="false" ht="35.8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="1" customFormat="true" ht="15" hidden="false" customHeight="false" outlineLevel="0" collapsed="false">
      <c r="A2" s="1" t="s">
        <v>17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/>
      <c r="K2" s="5"/>
      <c r="L2" s="5"/>
      <c r="M2" s="4"/>
      <c r="N2" s="4"/>
      <c r="O2" s="4"/>
      <c r="P2" s="4"/>
      <c r="Q2" s="4"/>
      <c r="R2" s="4"/>
    </row>
    <row r="3" customFormat="false" ht="15" hidden="false" customHeight="false" outlineLevel="0" collapsed="false">
      <c r="A3" s="1" t="n">
        <v>32</v>
      </c>
      <c r="B3" s="2" t="n">
        <v>27.7614</v>
      </c>
      <c r="C3" s="2" t="n">
        <v>22.1374</v>
      </c>
      <c r="D3" s="2" t="n">
        <v>23.6366</v>
      </c>
      <c r="E3" s="2" t="n">
        <v>23.6383</v>
      </c>
      <c r="F3" s="2" t="n">
        <v>30.2987</v>
      </c>
      <c r="G3" s="2" t="n">
        <v>28.8606</v>
      </c>
      <c r="H3" s="2" t="n">
        <v>30.1974</v>
      </c>
      <c r="I3" s="2" t="n">
        <v>42.9892</v>
      </c>
      <c r="J3" s="5"/>
      <c r="K3" s="5"/>
      <c r="L3" s="5"/>
      <c r="M3" s="4"/>
      <c r="N3" s="4"/>
      <c r="O3" s="4"/>
      <c r="P3" s="4"/>
      <c r="Q3" s="4"/>
      <c r="R3" s="4"/>
    </row>
    <row r="4" customFormat="false" ht="15" hidden="false" customHeight="false" outlineLevel="0" collapsed="false">
      <c r="A4" s="1" t="n">
        <v>64</v>
      </c>
      <c r="B4" s="2" t="n">
        <v>46.1643</v>
      </c>
      <c r="C4" s="2" t="n">
        <v>38.7696</v>
      </c>
      <c r="D4" s="2" t="n">
        <v>39.906</v>
      </c>
      <c r="E4" s="2" t="n">
        <v>39.8701</v>
      </c>
      <c r="F4" s="2" t="n">
        <v>49.6322</v>
      </c>
      <c r="G4" s="2" t="n">
        <v>46.5364</v>
      </c>
      <c r="H4" s="2" t="n">
        <v>47.019</v>
      </c>
      <c r="I4" s="2" t="n">
        <v>62.7499</v>
      </c>
      <c r="J4" s="5"/>
      <c r="K4" s="5"/>
      <c r="L4" s="5"/>
      <c r="M4" s="4"/>
      <c r="N4" s="4"/>
      <c r="O4" s="4"/>
      <c r="P4" s="4"/>
      <c r="Q4" s="4"/>
      <c r="R4" s="4"/>
    </row>
    <row r="5" customFormat="false" ht="15" hidden="false" customHeight="false" outlineLevel="0" collapsed="false">
      <c r="A5" s="1" t="n">
        <v>128</v>
      </c>
      <c r="B5" s="2" t="n">
        <v>84.174</v>
      </c>
      <c r="C5" s="2" t="n">
        <v>76.7477</v>
      </c>
      <c r="D5" s="2" t="n">
        <v>71.3991</v>
      </c>
      <c r="E5" s="2" t="n">
        <v>73.3314</v>
      </c>
      <c r="F5" s="2" t="n">
        <v>84.4974</v>
      </c>
      <c r="G5" s="2" t="n">
        <v>86.7464</v>
      </c>
      <c r="H5" s="2" t="n">
        <v>82.0703</v>
      </c>
      <c r="I5" s="2" t="n">
        <v>108.777</v>
      </c>
      <c r="J5" s="5"/>
      <c r="K5" s="5"/>
      <c r="L5" s="5"/>
      <c r="M5" s="4"/>
      <c r="N5" s="4"/>
      <c r="O5" s="4"/>
      <c r="P5" s="4"/>
      <c r="Q5" s="4"/>
      <c r="R5" s="4"/>
    </row>
    <row r="6" customFormat="false" ht="15" hidden="false" customHeight="false" outlineLevel="0" collapsed="false">
      <c r="A6" s="1" t="n">
        <v>256</v>
      </c>
      <c r="B6" s="2" t="n">
        <v>158.775</v>
      </c>
      <c r="C6" s="2" t="n">
        <v>147.503</v>
      </c>
      <c r="D6" s="2" t="n">
        <v>138.273</v>
      </c>
      <c r="E6" s="2" t="n">
        <v>140.81</v>
      </c>
      <c r="F6" s="2" t="n">
        <v>156.336</v>
      </c>
      <c r="G6" s="2" t="n">
        <v>164.963</v>
      </c>
      <c r="H6" s="2" t="n">
        <v>151.387</v>
      </c>
      <c r="I6" s="2" t="n">
        <v>198.287</v>
      </c>
      <c r="J6" s="5"/>
      <c r="K6" s="5"/>
      <c r="L6" s="5"/>
      <c r="M6" s="4"/>
      <c r="N6" s="4"/>
      <c r="O6" s="4"/>
      <c r="P6" s="4"/>
      <c r="Q6" s="4"/>
      <c r="R6" s="4"/>
    </row>
    <row r="7" customFormat="false" ht="15" hidden="false" customHeight="false" outlineLevel="0" collapsed="false">
      <c r="A7" s="1" t="n">
        <v>512</v>
      </c>
      <c r="B7" s="2" t="n">
        <v>309.133</v>
      </c>
      <c r="C7" s="2" t="n">
        <v>291.818</v>
      </c>
      <c r="D7" s="2" t="n">
        <v>272.887</v>
      </c>
      <c r="E7" s="2" t="n">
        <v>279.481</v>
      </c>
      <c r="F7" s="2" t="n">
        <v>297.918</v>
      </c>
      <c r="G7" s="2" t="n">
        <v>318.932</v>
      </c>
      <c r="H7" s="2" t="n">
        <v>295.444</v>
      </c>
      <c r="I7" s="2" t="n">
        <v>379.765</v>
      </c>
      <c r="J7" s="5"/>
      <c r="K7" s="5"/>
      <c r="L7" s="5"/>
      <c r="M7" s="4"/>
      <c r="N7" s="4"/>
      <c r="O7" s="4"/>
      <c r="P7" s="4"/>
      <c r="Q7" s="4"/>
      <c r="R7" s="4"/>
    </row>
    <row r="8" customFormat="false" ht="15" hidden="false" customHeight="false" outlineLevel="0" collapsed="false">
      <c r="A8" s="1" t="n">
        <v>1024</v>
      </c>
      <c r="B8" s="2" t="n">
        <v>778.447</v>
      </c>
      <c r="C8" s="2" t="n">
        <v>564.177</v>
      </c>
      <c r="D8" s="2" t="n">
        <v>550.649</v>
      </c>
      <c r="E8" s="2" t="n">
        <v>548.646</v>
      </c>
      <c r="F8" s="2" t="n">
        <v>596.078</v>
      </c>
      <c r="G8" s="2" t="n">
        <v>620.732</v>
      </c>
      <c r="H8" s="2" t="n">
        <v>619.699</v>
      </c>
      <c r="I8" s="2" t="n">
        <v>737.193</v>
      </c>
      <c r="J8" s="5"/>
      <c r="K8" s="5"/>
      <c r="L8" s="5"/>
      <c r="M8" s="4"/>
      <c r="N8" s="4"/>
      <c r="O8" s="4"/>
      <c r="P8" s="4"/>
      <c r="Q8" s="4"/>
      <c r="R8" s="4"/>
    </row>
    <row r="9" customFormat="false" ht="15" hidden="false" customHeight="false" outlineLevel="0" collapsed="false">
      <c r="A9" s="1" t="n">
        <v>2048</v>
      </c>
      <c r="B9" s="2" t="n">
        <v>1547.64</v>
      </c>
      <c r="C9" s="2" t="n">
        <v>1147.33</v>
      </c>
      <c r="D9" s="2" t="n">
        <v>1094.46</v>
      </c>
      <c r="E9" s="2" t="n">
        <v>1150.06</v>
      </c>
      <c r="F9" s="2" t="n">
        <v>1194.72</v>
      </c>
      <c r="G9" s="2" t="n">
        <v>1205.4</v>
      </c>
      <c r="H9" s="2" t="n">
        <v>1213.72</v>
      </c>
      <c r="I9" s="2" t="n">
        <v>1467.77</v>
      </c>
      <c r="J9" s="5"/>
      <c r="K9" s="5"/>
      <c r="L9" s="5"/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A10" s="1" t="n">
        <v>4096</v>
      </c>
      <c r="B10" s="2" t="n">
        <v>3083.46</v>
      </c>
      <c r="C10" s="2" t="n">
        <v>2283.81</v>
      </c>
      <c r="D10" s="2" t="n">
        <v>2229.53</v>
      </c>
      <c r="E10" s="2" t="n">
        <v>2246.38</v>
      </c>
      <c r="F10" s="2" t="n">
        <v>2393.79</v>
      </c>
      <c r="G10" s="2" t="n">
        <v>2438.47</v>
      </c>
      <c r="H10" s="2" t="n">
        <v>2420.55</v>
      </c>
      <c r="I10" s="2" t="n">
        <v>2880.73</v>
      </c>
      <c r="J10" s="5"/>
      <c r="K10" s="5"/>
      <c r="L10" s="5"/>
      <c r="M10" s="4"/>
      <c r="N10" s="4"/>
      <c r="O10" s="4"/>
      <c r="P10" s="4"/>
      <c r="Q10" s="4"/>
      <c r="R10" s="4"/>
    </row>
    <row r="11" customFormat="false" ht="15" hidden="false" customHeight="false" outlineLevel="0" collapsed="false">
      <c r="A11" s="1" t="n">
        <v>8192</v>
      </c>
      <c r="B11" s="2" t="n">
        <v>6299.75</v>
      </c>
      <c r="C11" s="2" t="n">
        <v>4467.65</v>
      </c>
      <c r="D11" s="2" t="n">
        <v>4510.4</v>
      </c>
      <c r="E11" s="2" t="n">
        <v>4538.33</v>
      </c>
      <c r="F11" s="2" t="n">
        <v>4790.67</v>
      </c>
      <c r="G11" s="2" t="n">
        <v>4963.23</v>
      </c>
      <c r="H11" s="2" t="n">
        <v>4801.35</v>
      </c>
      <c r="I11" s="2" t="n">
        <v>5829.9</v>
      </c>
      <c r="J11" s="5"/>
      <c r="K11" s="5"/>
      <c r="L11" s="5"/>
      <c r="M11" s="4"/>
      <c r="N11" s="4"/>
      <c r="O11" s="4"/>
      <c r="P11" s="4"/>
      <c r="Q11" s="4"/>
      <c r="R11" s="4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</row>
    <row r="13" customFormat="false" ht="35.8" hidden="false" customHeight="true" outlineLevel="0" collapsed="false">
      <c r="A13" s="9" t="s">
        <v>18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</row>
    <row r="14" s="1" customFormat="true" ht="15" hidden="false" customHeight="false" outlineLevel="0" collapsed="false">
      <c r="A14" s="1" t="s">
        <v>17</v>
      </c>
      <c r="B14" s="5"/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5"/>
      <c r="K14" s="1" t="s">
        <v>11</v>
      </c>
      <c r="L14" s="1" t="s">
        <v>12</v>
      </c>
      <c r="M14" s="4"/>
      <c r="N14" s="4"/>
      <c r="O14" s="4"/>
      <c r="P14" s="4"/>
      <c r="Q14" s="4"/>
      <c r="R14" s="4"/>
    </row>
    <row r="15" customFormat="false" ht="15" hidden="false" customHeight="false" outlineLevel="0" collapsed="false">
      <c r="A15" s="1" t="n">
        <v>32</v>
      </c>
      <c r="B15" s="5"/>
      <c r="C15" s="2" t="n">
        <f aca="false">ROUND(((B3-C3)/B3)*100,2)</f>
        <v>20.26</v>
      </c>
      <c r="D15" s="2" t="n">
        <f aca="false">ROUND(((B3-D3)/B3)*100,2)</f>
        <v>14.86</v>
      </c>
      <c r="E15" s="2" t="n">
        <f aca="false">ROUND(((B3-E3)/B3)*100,2)</f>
        <v>14.85</v>
      </c>
      <c r="F15" s="2" t="n">
        <f aca="false">ROUND(((B3-F3)/B3)*100,2)</f>
        <v>-9.14</v>
      </c>
      <c r="G15" s="2" t="n">
        <f aca="false">ROUND(((B3-G3)/B3)*100,2)</f>
        <v>-3.96</v>
      </c>
      <c r="H15" s="2" t="n">
        <f aca="false">ROUND(((B3-H3)/B3)*100,2)</f>
        <v>-8.77</v>
      </c>
      <c r="I15" s="2" t="n">
        <f aca="false">ROUND(((B3-I3)/B3)*100,2)</f>
        <v>-54.85</v>
      </c>
      <c r="J15" s="5"/>
      <c r="K15" s="6" t="n">
        <f aca="false">MAX(C15:I15)</f>
        <v>20.26</v>
      </c>
      <c r="L15" s="6" t="n">
        <f aca="false">MIN(C15:I15)</f>
        <v>-54.85</v>
      </c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" t="n">
        <v>64</v>
      </c>
      <c r="B16" s="5"/>
      <c r="C16" s="2" t="n">
        <f aca="false">ROUND(((B4-C4)/B4)*100,2)</f>
        <v>16.02</v>
      </c>
      <c r="D16" s="2" t="n">
        <f aca="false">ROUND(((B4-D4)/B4)*100,2)</f>
        <v>13.56</v>
      </c>
      <c r="E16" s="2" t="n">
        <f aca="false">ROUND(((B4-E4)/B4)*100,2)</f>
        <v>13.63</v>
      </c>
      <c r="F16" s="2" t="n">
        <f aca="false">ROUND(((B4-F4)/B4)*100,2)</f>
        <v>-7.51</v>
      </c>
      <c r="G16" s="2" t="n">
        <f aca="false">ROUND(((B4-G4)/B4)*100,2)</f>
        <v>-0.81</v>
      </c>
      <c r="H16" s="2" t="n">
        <f aca="false">ROUND(((B4-H4)/B4)*100,2)</f>
        <v>-1.85</v>
      </c>
      <c r="I16" s="2" t="n">
        <f aca="false">ROUND(((B4-I4)/B4)*100,2)</f>
        <v>-35.93</v>
      </c>
      <c r="J16" s="5"/>
      <c r="K16" s="6" t="n">
        <f aca="false">MAX(C16:I16)</f>
        <v>16.02</v>
      </c>
      <c r="L16" s="6" t="n">
        <f aca="false">MIN(C16:I16)</f>
        <v>-35.93</v>
      </c>
      <c r="M16" s="4"/>
      <c r="N16" s="4"/>
      <c r="O16" s="4"/>
      <c r="P16" s="4"/>
      <c r="Q16" s="4"/>
      <c r="R16" s="4"/>
    </row>
    <row r="17" customFormat="false" ht="15" hidden="false" customHeight="false" outlineLevel="0" collapsed="false">
      <c r="A17" s="1" t="n">
        <v>128</v>
      </c>
      <c r="B17" s="5"/>
      <c r="C17" s="2" t="n">
        <f aca="false">ROUND(((B5-C5)/B5)*100,2)</f>
        <v>8.82</v>
      </c>
      <c r="D17" s="2" t="n">
        <f aca="false">ROUND(((B5-D5)/B5)*100,2)</f>
        <v>15.18</v>
      </c>
      <c r="E17" s="2" t="n">
        <f aca="false">ROUND(((B5-E5)/B5)*100,2)</f>
        <v>12.88</v>
      </c>
      <c r="F17" s="2" t="n">
        <f aca="false">ROUND(((B5-F5)/B5)*100,2)</f>
        <v>-0.38</v>
      </c>
      <c r="G17" s="2" t="n">
        <f aca="false">ROUND(((B5-G5)/B5)*100,2)</f>
        <v>-3.06</v>
      </c>
      <c r="H17" s="2" t="n">
        <f aca="false">ROUND(((B5-H5)/B5)*100,2)</f>
        <v>2.5</v>
      </c>
      <c r="I17" s="2" t="n">
        <f aca="false">ROUND(((B5-I5)/B5)*100,2)</f>
        <v>-29.23</v>
      </c>
      <c r="J17" s="5"/>
      <c r="K17" s="6" t="n">
        <f aca="false">MAX(C17:I17)</f>
        <v>15.18</v>
      </c>
      <c r="L17" s="6" t="n">
        <f aca="false">MIN(C17:I17)</f>
        <v>-29.23</v>
      </c>
      <c r="M17" s="4"/>
      <c r="N17" s="4"/>
      <c r="O17" s="4"/>
      <c r="P17" s="4"/>
      <c r="Q17" s="4"/>
      <c r="R17" s="4"/>
    </row>
    <row r="18" customFormat="false" ht="15" hidden="false" customHeight="false" outlineLevel="0" collapsed="false">
      <c r="A18" s="1" t="n">
        <v>256</v>
      </c>
      <c r="B18" s="5"/>
      <c r="C18" s="2" t="n">
        <f aca="false">ROUND(((B6-C6)/B6)*100,2)</f>
        <v>7.1</v>
      </c>
      <c r="D18" s="2" t="n">
        <f aca="false">ROUND(((B6-D6)/B6)*100,2)</f>
        <v>12.91</v>
      </c>
      <c r="E18" s="2" t="n">
        <f aca="false">ROUND(((B6-E6)/B6)*100,2)</f>
        <v>11.31</v>
      </c>
      <c r="F18" s="2" t="n">
        <f aca="false">ROUND(((B6-F6)/B6)*100,2)</f>
        <v>1.54</v>
      </c>
      <c r="G18" s="2" t="n">
        <f aca="false">ROUND(((B6-G6)/B6)*100,2)</f>
        <v>-3.9</v>
      </c>
      <c r="H18" s="2" t="n">
        <f aca="false">ROUND(((B6-H6)/B6)*100,2)</f>
        <v>4.65</v>
      </c>
      <c r="I18" s="2" t="n">
        <f aca="false">ROUND(((B6-I6)/B6)*100,2)</f>
        <v>-24.89</v>
      </c>
      <c r="J18" s="5"/>
      <c r="K18" s="6" t="n">
        <f aca="false">MAX(C18:I18)</f>
        <v>12.91</v>
      </c>
      <c r="L18" s="6" t="n">
        <f aca="false">MIN(C18:I18)</f>
        <v>-24.89</v>
      </c>
      <c r="M18" s="4"/>
      <c r="N18" s="4"/>
      <c r="O18" s="4"/>
      <c r="P18" s="4"/>
      <c r="Q18" s="4"/>
      <c r="R18" s="4"/>
    </row>
    <row r="19" customFormat="false" ht="15" hidden="false" customHeight="false" outlineLevel="0" collapsed="false">
      <c r="A19" s="1" t="n">
        <v>512</v>
      </c>
      <c r="B19" s="5"/>
      <c r="C19" s="2" t="n">
        <f aca="false">ROUND(((B7-C7)/B7)*100,2)</f>
        <v>5.6</v>
      </c>
      <c r="D19" s="2" t="n">
        <f aca="false">ROUND(((B7-D7)/B7)*100,2)</f>
        <v>11.73</v>
      </c>
      <c r="E19" s="2" t="n">
        <f aca="false">ROUND(((B7-E7)/B7)*100,2)</f>
        <v>9.59</v>
      </c>
      <c r="F19" s="2" t="n">
        <f aca="false">ROUND(((B7-F7)/B7)*100,2)</f>
        <v>3.63</v>
      </c>
      <c r="G19" s="2" t="n">
        <f aca="false">ROUND(((B7-G7)/B7)*100,2)</f>
        <v>-3.17</v>
      </c>
      <c r="H19" s="2" t="n">
        <f aca="false">ROUND(((B7-H7)/B7)*100,2)</f>
        <v>4.43</v>
      </c>
      <c r="I19" s="2" t="n">
        <f aca="false">ROUND(((B7-I7)/B7)*100,2)</f>
        <v>-22.85</v>
      </c>
      <c r="J19" s="5"/>
      <c r="K19" s="6" t="n">
        <f aca="false">MAX(C19:I19)</f>
        <v>11.73</v>
      </c>
      <c r="L19" s="6" t="n">
        <f aca="false">MIN(C19:I19)</f>
        <v>-22.85</v>
      </c>
      <c r="M19" s="4"/>
      <c r="N19" s="4"/>
      <c r="O19" s="4"/>
      <c r="P19" s="4"/>
      <c r="Q19" s="4"/>
      <c r="R19" s="4"/>
    </row>
    <row r="20" customFormat="false" ht="15" hidden="false" customHeight="false" outlineLevel="0" collapsed="false">
      <c r="A20" s="1" t="n">
        <v>1024</v>
      </c>
      <c r="B20" s="5"/>
      <c r="C20" s="2" t="n">
        <f aca="false">ROUND(((B8-C8)/B8)*100,2)</f>
        <v>27.53</v>
      </c>
      <c r="D20" s="2" t="n">
        <f aca="false">ROUND(((B8-D8)/B8)*100,2)</f>
        <v>29.26</v>
      </c>
      <c r="E20" s="2" t="n">
        <f aca="false">ROUND(((B8-E8)/B8)*100,2)</f>
        <v>29.52</v>
      </c>
      <c r="F20" s="2" t="n">
        <f aca="false">ROUND(((B8-F8)/B8)*100,2)</f>
        <v>23.43</v>
      </c>
      <c r="G20" s="2" t="n">
        <f aca="false">ROUND(((B8-G8)/B8)*100,2)</f>
        <v>20.26</v>
      </c>
      <c r="H20" s="2" t="n">
        <f aca="false">ROUND(((B8-H8)/B8)*100,2)</f>
        <v>20.39</v>
      </c>
      <c r="I20" s="2" t="n">
        <f aca="false">ROUND(((B8-I8)/B8)*100,2)</f>
        <v>5.3</v>
      </c>
      <c r="J20" s="5"/>
      <c r="K20" s="6" t="n">
        <f aca="false">MAX(C20:I20)</f>
        <v>29.52</v>
      </c>
      <c r="L20" s="6" t="n">
        <f aca="false">MIN(C20:I20)</f>
        <v>5.3</v>
      </c>
      <c r="M20" s="4"/>
      <c r="N20" s="4"/>
      <c r="O20" s="4"/>
      <c r="P20" s="4"/>
      <c r="Q20" s="4"/>
      <c r="R20" s="4"/>
    </row>
    <row r="21" customFormat="false" ht="15" hidden="false" customHeight="false" outlineLevel="0" collapsed="false">
      <c r="A21" s="1" t="n">
        <v>2048</v>
      </c>
      <c r="B21" s="5"/>
      <c r="C21" s="2" t="n">
        <f aca="false">ROUND(((B9-C9)/B9)*100,2)</f>
        <v>25.87</v>
      </c>
      <c r="D21" s="2" t="n">
        <f aca="false">ROUND(((B9-D9)/B9)*100,2)</f>
        <v>29.28</v>
      </c>
      <c r="E21" s="2" t="n">
        <f aca="false">ROUND(((B9-E9)/B9)*100,2)</f>
        <v>25.69</v>
      </c>
      <c r="F21" s="2" t="n">
        <f aca="false">ROUND(((B9-F9)/B9)*100,2)</f>
        <v>22.8</v>
      </c>
      <c r="G21" s="2" t="n">
        <f aca="false">ROUND(((B9-G9)/B9)*100,2)</f>
        <v>22.11</v>
      </c>
      <c r="H21" s="2" t="n">
        <f aca="false">ROUND(((B9-H9)/B9)*100,2)</f>
        <v>21.58</v>
      </c>
      <c r="I21" s="2" t="n">
        <f aca="false">ROUND(((B9-I9)/B9)*100,2)</f>
        <v>5.16</v>
      </c>
      <c r="J21" s="5"/>
      <c r="K21" s="6" t="n">
        <f aca="false">MAX(C21:I21)</f>
        <v>29.28</v>
      </c>
      <c r="L21" s="6" t="n">
        <f aca="false">MIN(C21:I21)</f>
        <v>5.16</v>
      </c>
      <c r="M21" s="4"/>
      <c r="N21" s="4"/>
      <c r="O21" s="4"/>
      <c r="P21" s="4"/>
      <c r="Q21" s="4"/>
      <c r="R21" s="4"/>
    </row>
    <row r="22" customFormat="false" ht="15" hidden="false" customHeight="false" outlineLevel="0" collapsed="false">
      <c r="A22" s="1" t="n">
        <v>4096</v>
      </c>
      <c r="B22" s="5"/>
      <c r="C22" s="2" t="n">
        <f aca="false">ROUND(((B10-C10)/B10)*100,2)</f>
        <v>25.93</v>
      </c>
      <c r="D22" s="2" t="n">
        <f aca="false">ROUND(((B10-D10)/B10)*100,2)</f>
        <v>27.69</v>
      </c>
      <c r="E22" s="2" t="n">
        <f aca="false">ROUND(((B10-E10)/B10)*100,2)</f>
        <v>27.15</v>
      </c>
      <c r="F22" s="2" t="n">
        <f aca="false">ROUND(((B10-F10)/B10)*100,2)</f>
        <v>22.37</v>
      </c>
      <c r="G22" s="2" t="n">
        <f aca="false">ROUND(((B10-G10)/B10)*100,2)</f>
        <v>20.92</v>
      </c>
      <c r="H22" s="2" t="n">
        <f aca="false">ROUND(((B10-H10)/B10)*100,2)</f>
        <v>21.5</v>
      </c>
      <c r="I22" s="2" t="n">
        <f aca="false">ROUND(((B10-I10)/B10)*100,2)</f>
        <v>6.57</v>
      </c>
      <c r="J22" s="5"/>
      <c r="K22" s="6" t="n">
        <f aca="false">MAX(C22:I22)</f>
        <v>27.69</v>
      </c>
      <c r="L22" s="6" t="n">
        <f aca="false">MIN(C22:I22)</f>
        <v>6.57</v>
      </c>
      <c r="M22" s="4"/>
      <c r="N22" s="4"/>
      <c r="O22" s="4"/>
      <c r="P22" s="4"/>
      <c r="Q22" s="4"/>
      <c r="R22" s="4"/>
    </row>
    <row r="23" customFormat="false" ht="15" hidden="false" customHeight="false" outlineLevel="0" collapsed="false">
      <c r="A23" s="1" t="n">
        <v>8192</v>
      </c>
      <c r="B23" s="5"/>
      <c r="C23" s="2" t="n">
        <f aca="false">ROUND(((B11-C11)/B11)*100,2)</f>
        <v>29.08</v>
      </c>
      <c r="D23" s="2" t="n">
        <f aca="false">ROUND(((B11-D11)/B11)*100,2)</f>
        <v>28.4</v>
      </c>
      <c r="E23" s="2" t="n">
        <f aca="false">ROUND(((B11-E11)/B11)*100,2)</f>
        <v>27.96</v>
      </c>
      <c r="F23" s="2" t="n">
        <f aca="false">ROUND(((B11-F11)/B11)*100,2)</f>
        <v>23.95</v>
      </c>
      <c r="G23" s="2" t="n">
        <f aca="false">ROUND(((B11-G11)/B11)*100,2)</f>
        <v>21.22</v>
      </c>
      <c r="H23" s="2" t="n">
        <f aca="false">ROUND(((B11-H11)/B11)*100,2)</f>
        <v>23.79</v>
      </c>
      <c r="I23" s="2" t="n">
        <f aca="false">ROUND(((B11-I11)/B11)*100,2)</f>
        <v>7.46</v>
      </c>
      <c r="J23" s="5"/>
      <c r="K23" s="6" t="n">
        <f aca="false">MAX(C23:I23)</f>
        <v>29.08</v>
      </c>
      <c r="L23" s="6" t="n">
        <f aca="false">MIN(C23:I23)</f>
        <v>7.46</v>
      </c>
      <c r="M23" s="4"/>
      <c r="N23" s="4"/>
      <c r="O23" s="4"/>
      <c r="P23" s="4"/>
      <c r="Q23" s="4"/>
      <c r="R23" s="4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</row>
    <row r="25" customFormat="false" ht="15" hidden="false" customHeight="false" outlineLevel="0" collapsed="false">
      <c r="A25" s="1" t="s">
        <v>11</v>
      </c>
      <c r="B25" s="4"/>
      <c r="C25" s="6" t="n">
        <f aca="false">MAX(C15:C23)</f>
        <v>29.08</v>
      </c>
      <c r="D25" s="6" t="n">
        <f aca="false">MAX(D15:D23)</f>
        <v>29.28</v>
      </c>
      <c r="E25" s="6" t="n">
        <f aca="false">MAX(E15:E23)</f>
        <v>29.52</v>
      </c>
      <c r="F25" s="6" t="n">
        <f aca="false">MAX(F15:F23)</f>
        <v>23.95</v>
      </c>
      <c r="G25" s="6" t="n">
        <f aca="false">MAX(G15:G23)</f>
        <v>22.11</v>
      </c>
      <c r="H25" s="6" t="n">
        <f aca="false">MAX(H15:H23)</f>
        <v>23.79</v>
      </c>
      <c r="I25" s="6" t="n">
        <f aca="false">MAX(I15:I23)</f>
        <v>7.46</v>
      </c>
      <c r="J25" s="4"/>
      <c r="K25" s="2" t="n">
        <f aca="false">MAX(K15:K23)</f>
        <v>29.52</v>
      </c>
      <c r="L25" s="2" t="n">
        <f aca="false">MAX(L15:L23)</f>
        <v>7.46</v>
      </c>
      <c r="M25" s="4"/>
      <c r="N25" s="4"/>
      <c r="O25" s="4"/>
      <c r="P25" s="4"/>
      <c r="Q25" s="4"/>
      <c r="R25" s="4"/>
    </row>
    <row r="26" customFormat="false" ht="15" hidden="false" customHeight="false" outlineLevel="0" collapsed="false">
      <c r="A26" s="1" t="s">
        <v>12</v>
      </c>
      <c r="B26" s="4"/>
      <c r="C26" s="6" t="n">
        <f aca="false">MIN(C15:C23)</f>
        <v>5.6</v>
      </c>
      <c r="D26" s="6" t="n">
        <f aca="false">MIN(D15:D23)</f>
        <v>11.73</v>
      </c>
      <c r="E26" s="6" t="n">
        <f aca="false">MIN(E15:E23)</f>
        <v>9.59</v>
      </c>
      <c r="F26" s="6" t="n">
        <f aca="false">MIN(F15:F23)</f>
        <v>-9.14</v>
      </c>
      <c r="G26" s="6" t="n">
        <f aca="false">MIN(G15:G23)</f>
        <v>-3.96</v>
      </c>
      <c r="H26" s="6" t="n">
        <f aca="false">MIN(H15:H23)</f>
        <v>-8.77</v>
      </c>
      <c r="I26" s="6" t="n">
        <f aca="false">MIN(I15:I23)</f>
        <v>-54.85</v>
      </c>
      <c r="J26" s="4"/>
      <c r="K26" s="2" t="n">
        <f aca="false">MIN(K15:K23)</f>
        <v>11.73</v>
      </c>
      <c r="L26" s="2" t="n">
        <f aca="false">MIN(L15:L23)</f>
        <v>-54.85</v>
      </c>
      <c r="M26" s="4"/>
      <c r="N26" s="4"/>
      <c r="O26" s="4"/>
      <c r="P26" s="4"/>
      <c r="Q26" s="4"/>
      <c r="R26" s="4"/>
    </row>
    <row r="71" customFormat="false" ht="15" hidden="false" customHeight="false" outlineLevel="0" collapsed="false">
      <c r="J71" s="0"/>
      <c r="K71" s="0"/>
    </row>
    <row r="72" customFormat="false" ht="15" hidden="false" customHeight="false" outlineLevel="0" collapsed="false">
      <c r="J72" s="0"/>
      <c r="K72" s="0"/>
    </row>
    <row r="73" customFormat="false" ht="15" hidden="false" customHeight="false" outlineLevel="0" collapsed="false">
      <c r="J73" s="0"/>
      <c r="K73" s="0"/>
    </row>
    <row r="74" customFormat="false" ht="15" hidden="false" customHeight="false" outlineLevel="0" collapsed="false">
      <c r="J74" s="0"/>
      <c r="K74" s="0"/>
    </row>
    <row r="75" customFormat="false" ht="15" hidden="false" customHeight="false" outlineLevel="0" collapsed="false">
      <c r="J75" s="0"/>
      <c r="K75" s="0"/>
    </row>
    <row r="76" customFormat="false" ht="15" hidden="false" customHeight="false" outlineLevel="0" collapsed="false">
      <c r="J76" s="0"/>
      <c r="K76" s="0"/>
    </row>
    <row r="77" customFormat="false" ht="15" hidden="false" customHeight="false" outlineLevel="0" collapsed="false">
      <c r="J77" s="0"/>
      <c r="K77" s="0"/>
    </row>
    <row r="78" customFormat="false" ht="15" hidden="false" customHeight="false" outlineLevel="0" collapsed="false">
      <c r="J78" s="0"/>
      <c r="K78" s="0"/>
    </row>
    <row r="79" customFormat="false" ht="15" hidden="false" customHeight="false" outlineLevel="0" collapsed="false">
      <c r="J79" s="0"/>
      <c r="K79" s="0"/>
    </row>
    <row r="80" customFormat="false" ht="15" hidden="false" customHeight="false" outlineLevel="0" collapsed="false">
      <c r="J80" s="0"/>
      <c r="K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</sheetData>
  <mergeCells count="10">
    <mergeCell ref="A1:L1"/>
    <mergeCell ref="M1:R26"/>
    <mergeCell ref="J2:L11"/>
    <mergeCell ref="A12:L12"/>
    <mergeCell ref="A13:L13"/>
    <mergeCell ref="B14:B23"/>
    <mergeCell ref="J14:J23"/>
    <mergeCell ref="A24:L24"/>
    <mergeCell ref="B25:B26"/>
    <mergeCell ref="J25:J26"/>
  </mergeCells>
  <conditionalFormatting sqref="K15:K2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5:L23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5:I25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6:I2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9.45"/>
    <col collapsed="false" customWidth="true" hidden="false" outlineLevel="0" max="9" min="2" style="2" width="18.2"/>
    <col collapsed="false" customWidth="false" hidden="false" outlineLevel="0" max="1021" min="10" style="2" width="11.52"/>
  </cols>
  <sheetData>
    <row r="1" customFormat="false" ht="35.8" hidden="false" customHeight="true" outlineLevel="0" collapsed="false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="1" customFormat="true" ht="15" hidden="false" customHeight="false" outlineLevel="0" collapsed="false">
      <c r="A2" s="1" t="s">
        <v>20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/>
      <c r="K2" s="5"/>
      <c r="L2" s="5"/>
      <c r="M2" s="4"/>
      <c r="N2" s="4"/>
      <c r="O2" s="4"/>
      <c r="P2" s="4"/>
      <c r="Q2" s="4"/>
      <c r="R2" s="4"/>
      <c r="AMH2" s="7"/>
      <c r="AMI2" s="7"/>
      <c r="AMJ2" s="7"/>
    </row>
    <row r="3" customFormat="false" ht="15" hidden="false" customHeight="false" outlineLevel="0" collapsed="false">
      <c r="A3" s="1" t="s">
        <v>21</v>
      </c>
      <c r="B3" s="2" t="n">
        <v>9378.62</v>
      </c>
      <c r="C3" s="2" t="n">
        <v>6483.79</v>
      </c>
      <c r="D3" s="2" t="n">
        <v>6617.75</v>
      </c>
      <c r="E3" s="2" t="n">
        <v>7567.51</v>
      </c>
      <c r="F3" s="2" t="n">
        <v>6543.68</v>
      </c>
      <c r="G3" s="2" t="n">
        <v>6815.29</v>
      </c>
      <c r="H3" s="2" t="n">
        <v>6720.43</v>
      </c>
      <c r="I3" s="2" t="n">
        <v>7415.19</v>
      </c>
      <c r="J3" s="5"/>
      <c r="K3" s="5"/>
      <c r="L3" s="5"/>
      <c r="M3" s="4"/>
      <c r="N3" s="4"/>
      <c r="O3" s="4"/>
      <c r="P3" s="4"/>
      <c r="Q3" s="4"/>
      <c r="R3" s="4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</row>
    <row r="5" s="2" customFormat="true" ht="35.8" hidden="false" customHeight="true" outlineLevel="0" collapsed="false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</row>
    <row r="6" s="1" customFormat="true" ht="15" hidden="false" customHeight="false" outlineLevel="0" collapsed="false">
      <c r="A6" s="1" t="s">
        <v>20</v>
      </c>
      <c r="B6" s="5"/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5"/>
      <c r="K6" s="1" t="s">
        <v>11</v>
      </c>
      <c r="L6" s="1" t="s">
        <v>12</v>
      </c>
      <c r="M6" s="4"/>
      <c r="N6" s="4"/>
      <c r="O6" s="4"/>
      <c r="P6" s="4"/>
      <c r="Q6" s="4"/>
      <c r="R6" s="4"/>
      <c r="AMH6" s="7"/>
      <c r="AMI6" s="7"/>
      <c r="AMJ6" s="7"/>
    </row>
    <row r="7" customFormat="false" ht="15" hidden="false" customHeight="false" outlineLevel="0" collapsed="false">
      <c r="A7" s="1" t="s">
        <v>21</v>
      </c>
      <c r="B7" s="5"/>
      <c r="C7" s="2" t="n">
        <f aca="false">ROUND(((B3-C3)/B3)*100,2)</f>
        <v>30.87</v>
      </c>
      <c r="D7" s="2" t="n">
        <f aca="false">ROUND(((C3-D3)/C3)*100,2)</f>
        <v>-2.07</v>
      </c>
      <c r="E7" s="2" t="n">
        <f aca="false">ROUND(((D3-E3)/D3)*100,2)</f>
        <v>-14.35</v>
      </c>
      <c r="F7" s="2" t="n">
        <f aca="false">ROUND(((E3-F3)/E3)*100,2)</f>
        <v>13.53</v>
      </c>
      <c r="G7" s="2" t="n">
        <f aca="false">ROUND(((F3-G3)/F3)*100,2)</f>
        <v>-4.15</v>
      </c>
      <c r="H7" s="2" t="n">
        <f aca="false">ROUND(((G3-H3)/G3)*100,2)</f>
        <v>1.39</v>
      </c>
      <c r="I7" s="2" t="n">
        <f aca="false">ROUND(((H3-I3)/H3)*100,2)</f>
        <v>-10.34</v>
      </c>
      <c r="J7" s="5"/>
      <c r="K7" s="6" t="n">
        <f aca="false">MAX(C7:I7)</f>
        <v>30.87</v>
      </c>
      <c r="L7" s="6" t="n">
        <f aca="false">MIN(C7:I7)</f>
        <v>-14.35</v>
      </c>
      <c r="M7" s="4"/>
      <c r="N7" s="4"/>
      <c r="O7" s="4"/>
      <c r="P7" s="4"/>
      <c r="Q7" s="4"/>
      <c r="R7" s="4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4"/>
      <c r="Q8" s="4"/>
      <c r="R8" s="4"/>
    </row>
    <row r="9" customFormat="false" ht="15" hidden="false" customHeight="false" outlineLevel="0" collapsed="false">
      <c r="A9" s="1" t="s">
        <v>11</v>
      </c>
      <c r="B9" s="4"/>
      <c r="C9" s="6" t="n">
        <f aca="false">MAX(C7)</f>
        <v>30.87</v>
      </c>
      <c r="D9" s="6" t="n">
        <f aca="false">MAX(D7)</f>
        <v>-2.07</v>
      </c>
      <c r="E9" s="6" t="n">
        <f aca="false">MAX(E7)</f>
        <v>-14.35</v>
      </c>
      <c r="F9" s="6" t="n">
        <f aca="false">MAX(F7)</f>
        <v>13.53</v>
      </c>
      <c r="G9" s="6" t="n">
        <f aca="false">MAX(G7)</f>
        <v>-4.15</v>
      </c>
      <c r="H9" s="6" t="n">
        <f aca="false">MAX(H7)</f>
        <v>1.39</v>
      </c>
      <c r="I9" s="6" t="n">
        <f aca="false">MAX(I7)</f>
        <v>-10.34</v>
      </c>
      <c r="J9" s="4"/>
      <c r="K9" s="2" t="n">
        <f aca="false">MAX(K7)</f>
        <v>30.87</v>
      </c>
      <c r="M9" s="4"/>
      <c r="N9" s="4"/>
      <c r="O9" s="4"/>
      <c r="P9" s="4"/>
      <c r="Q9" s="4"/>
      <c r="R9" s="4"/>
    </row>
    <row r="10" customFormat="false" ht="15" hidden="false" customHeight="false" outlineLevel="0" collapsed="false">
      <c r="A10" s="1" t="s">
        <v>12</v>
      </c>
      <c r="B10" s="4"/>
      <c r="C10" s="6" t="n">
        <f aca="false">MIN(C7)</f>
        <v>30.87</v>
      </c>
      <c r="D10" s="6" t="n">
        <f aca="false">MIN(D7)</f>
        <v>-2.07</v>
      </c>
      <c r="E10" s="6" t="n">
        <f aca="false">MIN(E7)</f>
        <v>-14.35</v>
      </c>
      <c r="F10" s="6" t="n">
        <f aca="false">MIN(F7)</f>
        <v>13.53</v>
      </c>
      <c r="G10" s="6" t="n">
        <f aca="false">MIN(G7)</f>
        <v>-4.15</v>
      </c>
      <c r="H10" s="6" t="n">
        <f aca="false">MIN(H7)</f>
        <v>1.39</v>
      </c>
      <c r="I10" s="6" t="n">
        <f aca="false">MIN(I7)</f>
        <v>-10.34</v>
      </c>
      <c r="J10" s="4"/>
      <c r="L10" s="2" t="n">
        <f aca="false">MIN(L7)</f>
        <v>-14.35</v>
      </c>
      <c r="M10" s="4"/>
      <c r="N10" s="4"/>
      <c r="O10" s="4"/>
      <c r="P10" s="4"/>
      <c r="Q10" s="4"/>
      <c r="R10" s="4"/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</row>
  </sheetData>
  <mergeCells count="11">
    <mergeCell ref="A1:L1"/>
    <mergeCell ref="M1:R11"/>
    <mergeCell ref="J2:L3"/>
    <mergeCell ref="A4:L4"/>
    <mergeCell ref="A5:L5"/>
    <mergeCell ref="B6:B7"/>
    <mergeCell ref="J6:J7"/>
    <mergeCell ref="A8:L8"/>
    <mergeCell ref="B9:B10"/>
    <mergeCell ref="J9:J10"/>
    <mergeCell ref="A11:L11"/>
  </mergeCells>
  <conditionalFormatting sqref="C9:I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0:I1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2022-07-24T08:03:04Z</dcterms:created>
  <dc:creator/>
  <dc:description/>
  <dc:language>en-US</dc:language>
  <cp:lastModifiedBy/>
  <dcterms:modified xsi:type="dcterms:W3CDTF">2022-07-28T09:13:50Z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