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ki\Desktop\"/>
    </mc:Choice>
  </mc:AlternateContent>
  <xr:revisionPtr revIDLastSave="0" documentId="13_ncr:1_{552FBC67-1371-4031-BDF8-BE31D5A85C6F}" xr6:coauthVersionLast="47" xr6:coauthVersionMax="47" xr10:uidLastSave="{00000000-0000-0000-0000-000000000000}"/>
  <bookViews>
    <workbookView xWindow="-120" yWindow="-120" windowWidth="38640" windowHeight="21240" xr2:uid="{3B73BF60-12BE-4BE5-837E-3F49FF7713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1" i="1" l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20" i="1"/>
  <c r="AB19" i="1"/>
  <c r="Y21" i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20" i="1"/>
  <c r="Y19" i="1"/>
  <c r="V19" i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I19" i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Y3" i="1"/>
  <c r="Y2" i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R19" i="1"/>
  <c r="R20" i="1" s="1"/>
  <c r="S20" i="1" s="1"/>
  <c r="AE19" i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H19" i="1"/>
  <c r="AH20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S19" i="1" l="1"/>
  <c r="AH21" i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R21" i="1"/>
  <c r="R22" i="1" l="1"/>
  <c r="S21" i="1"/>
  <c r="R23" i="1" l="1"/>
  <c r="S22" i="1"/>
  <c r="R24" i="1" l="1"/>
  <c r="S23" i="1"/>
  <c r="R25" i="1" l="1"/>
  <c r="S24" i="1"/>
  <c r="R26" i="1" l="1"/>
  <c r="S25" i="1"/>
  <c r="R27" i="1" l="1"/>
  <c r="S26" i="1"/>
  <c r="R28" i="1" l="1"/>
  <c r="S27" i="1"/>
  <c r="R29" i="1" l="1"/>
  <c r="S28" i="1"/>
  <c r="R30" i="1" l="1"/>
  <c r="S29" i="1"/>
  <c r="R31" i="1" l="1"/>
  <c r="S30" i="1"/>
  <c r="R32" i="1" l="1"/>
  <c r="S31" i="1"/>
  <c r="R33" i="1" l="1"/>
  <c r="S32" i="1"/>
  <c r="R34" i="1" l="1"/>
  <c r="S33" i="1"/>
  <c r="R35" i="1" l="1"/>
  <c r="S34" i="1"/>
  <c r="R36" i="1" l="1"/>
  <c r="S35" i="1"/>
  <c r="R37" i="1" l="1"/>
  <c r="S36" i="1"/>
  <c r="R38" i="1" l="1"/>
  <c r="S37" i="1"/>
  <c r="R39" i="1" l="1"/>
  <c r="S38" i="1"/>
  <c r="R40" i="1" l="1"/>
  <c r="S39" i="1"/>
  <c r="R41" i="1" l="1"/>
  <c r="S40" i="1"/>
  <c r="R42" i="1" l="1"/>
  <c r="S41" i="1"/>
  <c r="R43" i="1" l="1"/>
  <c r="S42" i="1"/>
  <c r="R44" i="1" l="1"/>
  <c r="S43" i="1"/>
  <c r="R45" i="1" l="1"/>
  <c r="S44" i="1"/>
  <c r="R46" i="1" l="1"/>
  <c r="S45" i="1"/>
  <c r="R47" i="1" l="1"/>
  <c r="S46" i="1"/>
  <c r="R48" i="1" l="1"/>
  <c r="S47" i="1"/>
  <c r="R49" i="1" l="1"/>
  <c r="S48" i="1"/>
  <c r="R50" i="1" l="1"/>
  <c r="S49" i="1"/>
  <c r="R51" i="1" l="1"/>
  <c r="S50" i="1"/>
  <c r="R52" i="1" l="1"/>
  <c r="S51" i="1"/>
  <c r="R53" i="1" l="1"/>
  <c r="S52" i="1"/>
  <c r="R54" i="1" l="1"/>
  <c r="S53" i="1"/>
  <c r="R55" i="1" l="1"/>
  <c r="S54" i="1"/>
  <c r="R56" i="1" l="1"/>
  <c r="S55" i="1"/>
  <c r="R57" i="1" l="1"/>
  <c r="S56" i="1"/>
  <c r="R58" i="1" l="1"/>
  <c r="S57" i="1"/>
  <c r="R59" i="1" l="1"/>
  <c r="S58" i="1"/>
  <c r="R60" i="1" l="1"/>
  <c r="S59" i="1"/>
  <c r="R61" i="1" l="1"/>
  <c r="S60" i="1"/>
  <c r="R62" i="1" l="1"/>
  <c r="S61" i="1"/>
  <c r="R63" i="1" l="1"/>
  <c r="S62" i="1"/>
  <c r="R64" i="1" l="1"/>
  <c r="S63" i="1"/>
  <c r="R65" i="1" l="1"/>
  <c r="S64" i="1"/>
  <c r="R66" i="1" l="1"/>
  <c r="S65" i="1"/>
  <c r="R67" i="1" l="1"/>
  <c r="S66" i="1"/>
  <c r="R68" i="1" l="1"/>
  <c r="S67" i="1"/>
  <c r="R69" i="1" l="1"/>
  <c r="S68" i="1"/>
  <c r="R70" i="1" l="1"/>
  <c r="S69" i="1"/>
  <c r="R71" i="1" l="1"/>
  <c r="S70" i="1"/>
  <c r="R72" i="1" l="1"/>
  <c r="S71" i="1"/>
  <c r="R73" i="1" l="1"/>
  <c r="S72" i="1"/>
  <c r="R74" i="1" l="1"/>
  <c r="S73" i="1"/>
  <c r="R75" i="1" l="1"/>
  <c r="S74" i="1"/>
  <c r="R76" i="1" l="1"/>
  <c r="S75" i="1"/>
  <c r="R77" i="1" l="1"/>
  <c r="S76" i="1"/>
  <c r="R78" i="1" l="1"/>
  <c r="S77" i="1"/>
  <c r="R79" i="1" l="1"/>
  <c r="S78" i="1"/>
  <c r="R80" i="1" l="1"/>
  <c r="S79" i="1"/>
  <c r="R81" i="1" l="1"/>
  <c r="S80" i="1"/>
  <c r="R82" i="1" l="1"/>
  <c r="S81" i="1"/>
  <c r="R83" i="1" l="1"/>
  <c r="S82" i="1"/>
  <c r="R84" i="1" l="1"/>
  <c r="S83" i="1"/>
  <c r="R85" i="1" l="1"/>
  <c r="S84" i="1"/>
  <c r="R86" i="1" l="1"/>
  <c r="S85" i="1"/>
  <c r="R87" i="1" l="1"/>
  <c r="S86" i="1"/>
  <c r="R88" i="1" l="1"/>
  <c r="S87" i="1"/>
  <c r="R89" i="1" l="1"/>
  <c r="S88" i="1"/>
  <c r="R90" i="1" l="1"/>
  <c r="S89" i="1"/>
  <c r="R91" i="1" l="1"/>
  <c r="S90" i="1"/>
  <c r="R92" i="1" l="1"/>
  <c r="S91" i="1"/>
  <c r="R93" i="1" l="1"/>
  <c r="S92" i="1"/>
  <c r="R94" i="1" l="1"/>
  <c r="S93" i="1"/>
  <c r="R95" i="1" l="1"/>
  <c r="S94" i="1"/>
  <c r="R96" i="1" l="1"/>
  <c r="S95" i="1"/>
  <c r="R97" i="1" l="1"/>
  <c r="S96" i="1"/>
  <c r="R98" i="1" l="1"/>
  <c r="S98" i="1" s="1"/>
  <c r="S97" i="1"/>
</calcChain>
</file>

<file path=xl/sharedStrings.xml><?xml version="1.0" encoding="utf-8"?>
<sst xmlns="http://schemas.openxmlformats.org/spreadsheetml/2006/main" count="41" uniqueCount="29">
  <si>
    <t>ATTACK DMG</t>
  </si>
  <si>
    <t>ATTACK SPEED</t>
  </si>
  <si>
    <t>MOVESPEED</t>
  </si>
  <si>
    <t>COMMON</t>
  </si>
  <si>
    <t>RARE</t>
  </si>
  <si>
    <t>LEGENDARY</t>
  </si>
  <si>
    <t>MAXHEALTH</t>
  </si>
  <si>
    <t>CRITDMG</t>
  </si>
  <si>
    <t>SPECIALATTACK</t>
  </si>
  <si>
    <t>ATTRIBUTSRESE</t>
  </si>
  <si>
    <t>ATTACKSPEED MAX</t>
  </si>
  <si>
    <t>STARTING STATS</t>
  </si>
  <si>
    <t>ATTACK MIN</t>
  </si>
  <si>
    <t>ATTACK MAX</t>
  </si>
  <si>
    <t>SPECIAL ATTACK</t>
  </si>
  <si>
    <t>CRIT PERCENT</t>
  </si>
  <si>
    <t>DASH RANGE</t>
  </si>
  <si>
    <t>ATTACKDMG MAX</t>
  </si>
  <si>
    <t>MOVESPEEDMAX</t>
  </si>
  <si>
    <t>Dmg on 100</t>
  </si>
  <si>
    <t>CRITCHANCE</t>
  </si>
  <si>
    <t>SCALER</t>
  </si>
  <si>
    <t>SPECIALATTACKCD</t>
  </si>
  <si>
    <t>SPECIAL ATTACK CD</t>
  </si>
  <si>
    <t>DASHINVULN</t>
  </si>
  <si>
    <t>HITINVULN</t>
  </si>
  <si>
    <t>DASHINVLUN</t>
  </si>
  <si>
    <t>HITINVLUN</t>
  </si>
  <si>
    <t>DASHRANGE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</si>
</sst>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0" fillId="0" borderId="1" xfId="0" applyBorder="1"/>
    <xf numFmtId="0" fontId="4" fillId="4" borderId="1" xfId="3" applyBorder="1" applyAlignment="1"/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4" fillId="4" borderId="0" xfId="3"/>
    <xf numFmtId="0" fontId="3" fillId="3" borderId="1" xfId="2" applyBorder="1"/>
    <xf numFmtId="0" fontId="2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5" borderId="2" xfId="4" applyBorder="1" applyAlignment="1">
      <alignment horizontal="center" vertical="center"/>
    </xf>
    <xf numFmtId="0" fontId="1" fillId="5" borderId="3" xfId="4" applyBorder="1" applyAlignment="1">
      <alignment horizontal="center" vertical="center"/>
    </xf>
    <xf numFmtId="0" fontId="0" fillId="0" borderId="1" xfId="0" applyFill="1" applyBorder="1"/>
  </cellXfs>
  <cellStyles count="5">
    <cellStyle name="40% - Accent1" xfId="4" builtinId="31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D209B-CEA3-43E2-A84D-C620EABFD33F}">
  <dimension ref="B1:AH98"/>
  <sheetViews>
    <sheetView tabSelected="1" zoomScale="85" zoomScaleNormal="85" workbookViewId="0">
      <selection activeCell="R13" sqref="R13"/>
    </sheetView>
  </sheetViews>
  <sheetFormatPr defaultRowHeight="15" x14ac:dyDescent="0.25"/>
  <cols>
    <col min="2" max="2" width="11.28515625" customWidth="1"/>
    <col min="3" max="3" width="12.85546875" bestFit="1" customWidth="1"/>
    <col min="4" max="4" width="13.85546875" bestFit="1" customWidth="1"/>
    <col min="5" max="5" width="17.5703125" bestFit="1" customWidth="1"/>
    <col min="6" max="6" width="12.140625" bestFit="1" customWidth="1"/>
    <col min="7" max="7" width="12.7109375" bestFit="1" customWidth="1"/>
    <col min="8" max="8" width="9.28515625" bestFit="1" customWidth="1"/>
    <col min="9" max="9" width="12.7109375" bestFit="1" customWidth="1"/>
    <col min="10" max="10" width="10.85546875" bestFit="1" customWidth="1"/>
    <col min="11" max="11" width="12.5703125" bestFit="1" customWidth="1"/>
    <col min="12" max="12" width="11.85546875" bestFit="1" customWidth="1"/>
    <col min="13" max="13" width="11.85546875" customWidth="1"/>
    <col min="15" max="15" width="9.28515625" customWidth="1"/>
    <col min="16" max="16" width="11.7109375" bestFit="1" customWidth="1"/>
    <col min="19" max="19" width="10.7109375" customWidth="1"/>
    <col min="20" max="20" width="18.42578125" bestFit="1" customWidth="1"/>
    <col min="25" max="25" width="10.5703125" bestFit="1" customWidth="1"/>
  </cols>
  <sheetData>
    <row r="1" spans="2:25" x14ac:dyDescent="0.25">
      <c r="C1" s="14" t="s">
        <v>9</v>
      </c>
      <c r="D1" s="15"/>
      <c r="E1" s="15"/>
      <c r="F1" s="15"/>
      <c r="G1" s="15"/>
      <c r="H1" s="15"/>
      <c r="I1" s="15"/>
      <c r="J1" s="15"/>
      <c r="K1" s="15"/>
      <c r="L1" s="15"/>
      <c r="M1" s="15"/>
      <c r="T1" s="5" t="s">
        <v>11</v>
      </c>
      <c r="U1" s="5"/>
      <c r="W1" s="13" t="s">
        <v>21</v>
      </c>
      <c r="X1" s="13"/>
      <c r="Y1" s="13"/>
    </row>
    <row r="2" spans="2:25" x14ac:dyDescent="0.25">
      <c r="C2" s="3" t="s">
        <v>0</v>
      </c>
      <c r="D2" s="3" t="s">
        <v>8</v>
      </c>
      <c r="E2" s="3" t="s">
        <v>22</v>
      </c>
      <c r="F2" s="3" t="s">
        <v>1</v>
      </c>
      <c r="G2" s="3" t="s">
        <v>20</v>
      </c>
      <c r="H2" s="3" t="s">
        <v>7</v>
      </c>
      <c r="I2" s="3" t="s">
        <v>26</v>
      </c>
      <c r="J2" s="3" t="s">
        <v>27</v>
      </c>
      <c r="K2" s="3" t="s">
        <v>16</v>
      </c>
      <c r="L2" s="3" t="s">
        <v>2</v>
      </c>
      <c r="M2" s="3" t="s">
        <v>6</v>
      </c>
      <c r="T2" s="4" t="s">
        <v>12</v>
      </c>
      <c r="U2" s="4">
        <v>5</v>
      </c>
      <c r="W2" s="11">
        <v>0.4</v>
      </c>
      <c r="X2" s="4">
        <v>47</v>
      </c>
      <c r="Y2" s="4">
        <f>X2*W2</f>
        <v>18.8</v>
      </c>
    </row>
    <row r="3" spans="2:25" x14ac:dyDescent="0.25">
      <c r="B3" s="3" t="s">
        <v>3</v>
      </c>
      <c r="C3" s="2">
        <v>10</v>
      </c>
      <c r="D3" s="2">
        <v>5</v>
      </c>
      <c r="E3" s="2">
        <v>1</v>
      </c>
      <c r="F3" s="2">
        <v>8</v>
      </c>
      <c r="G3" s="2">
        <v>2</v>
      </c>
      <c r="H3" s="2">
        <v>6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T3" s="4" t="s">
        <v>13</v>
      </c>
      <c r="U3" s="4">
        <v>7</v>
      </c>
      <c r="W3" s="4"/>
      <c r="X3" s="4">
        <v>78</v>
      </c>
      <c r="Y3" s="4">
        <f>X3*W2</f>
        <v>31.200000000000003</v>
      </c>
    </row>
    <row r="4" spans="2:25" x14ac:dyDescent="0.25">
      <c r="B4" s="3" t="s">
        <v>4</v>
      </c>
      <c r="C4" s="2">
        <v>15</v>
      </c>
      <c r="D4" s="2">
        <v>10</v>
      </c>
      <c r="E4" s="2">
        <v>2</v>
      </c>
      <c r="F4" s="2">
        <v>10</v>
      </c>
      <c r="G4" s="2">
        <v>3</v>
      </c>
      <c r="H4" s="2">
        <v>12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T4" s="4" t="s">
        <v>14</v>
      </c>
      <c r="U4" s="4">
        <v>20</v>
      </c>
    </row>
    <row r="5" spans="2:25" x14ac:dyDescent="0.25">
      <c r="B5" s="3" t="s">
        <v>5</v>
      </c>
      <c r="C5" s="2">
        <v>20</v>
      </c>
      <c r="D5" s="2">
        <v>15</v>
      </c>
      <c r="E5" s="2">
        <v>3</v>
      </c>
      <c r="F5" s="2">
        <v>12</v>
      </c>
      <c r="G5" s="2">
        <v>5</v>
      </c>
      <c r="H5" s="2">
        <v>18</v>
      </c>
      <c r="I5" s="2">
        <v>3</v>
      </c>
      <c r="J5" s="2">
        <v>3</v>
      </c>
      <c r="K5" s="2">
        <v>3</v>
      </c>
      <c r="L5" s="2">
        <v>3</v>
      </c>
      <c r="M5" s="2">
        <v>3</v>
      </c>
      <c r="T5" s="4" t="s">
        <v>23</v>
      </c>
      <c r="U5" s="4">
        <v>2</v>
      </c>
    </row>
    <row r="6" spans="2:25" x14ac:dyDescent="0.25">
      <c r="K6" s="1"/>
      <c r="Q6" s="1"/>
      <c r="R6" s="1"/>
      <c r="T6" s="4" t="s">
        <v>1</v>
      </c>
      <c r="U6" s="4">
        <v>0.5</v>
      </c>
    </row>
    <row r="7" spans="2:25" x14ac:dyDescent="0.25">
      <c r="K7" s="1"/>
      <c r="T7" s="4" t="s">
        <v>15</v>
      </c>
      <c r="U7" s="4">
        <v>5</v>
      </c>
    </row>
    <row r="8" spans="2:25" x14ac:dyDescent="0.25">
      <c r="K8" s="1"/>
      <c r="T8" s="4" t="s">
        <v>7</v>
      </c>
      <c r="U8" s="4">
        <v>40</v>
      </c>
    </row>
    <row r="9" spans="2:25" x14ac:dyDescent="0.25">
      <c r="K9" s="1"/>
      <c r="T9" s="16" t="s">
        <v>24</v>
      </c>
      <c r="U9" s="16">
        <v>0.3</v>
      </c>
    </row>
    <row r="10" spans="2:25" x14ac:dyDescent="0.25">
      <c r="K10" s="1"/>
      <c r="T10" s="16" t="s">
        <v>25</v>
      </c>
      <c r="U10" s="16">
        <v>0.3</v>
      </c>
    </row>
    <row r="11" spans="2:25" x14ac:dyDescent="0.25">
      <c r="K11" s="1"/>
      <c r="T11" s="4" t="s">
        <v>16</v>
      </c>
      <c r="U11" s="4">
        <v>5</v>
      </c>
    </row>
    <row r="12" spans="2:25" x14ac:dyDescent="0.25">
      <c r="K12" s="1"/>
      <c r="T12" s="4" t="s">
        <v>6</v>
      </c>
      <c r="U12" s="4">
        <v>3</v>
      </c>
    </row>
    <row r="13" spans="2:25" x14ac:dyDescent="0.25">
      <c r="K13" s="1"/>
      <c r="T13" s="4" t="s">
        <v>2</v>
      </c>
      <c r="U13" s="4">
        <v>1</v>
      </c>
    </row>
    <row r="14" spans="2:25" x14ac:dyDescent="0.25">
      <c r="K14" s="1"/>
    </row>
    <row r="15" spans="2:25" x14ac:dyDescent="0.25">
      <c r="K15" s="1"/>
    </row>
    <row r="16" spans="2:25" x14ac:dyDescent="0.25">
      <c r="K16" s="1"/>
    </row>
    <row r="17" spans="2:34" x14ac:dyDescent="0.25">
      <c r="K17" s="1"/>
      <c r="S17" s="10">
        <v>20</v>
      </c>
    </row>
    <row r="18" spans="2:34" x14ac:dyDescent="0.25">
      <c r="B18" s="12" t="s">
        <v>17</v>
      </c>
      <c r="C18" s="12"/>
      <c r="E18" s="12" t="s">
        <v>8</v>
      </c>
      <c r="F18" s="12"/>
      <c r="H18" s="12" t="s">
        <v>22</v>
      </c>
      <c r="I18" s="12"/>
      <c r="K18" s="12" t="s">
        <v>10</v>
      </c>
      <c r="L18" s="12"/>
      <c r="N18" s="12" t="s">
        <v>20</v>
      </c>
      <c r="O18" s="12"/>
      <c r="Q18" s="12" t="s">
        <v>7</v>
      </c>
      <c r="R18" s="12"/>
      <c r="S18" s="9" t="s">
        <v>19</v>
      </c>
      <c r="U18" s="12" t="s">
        <v>24</v>
      </c>
      <c r="V18" s="12"/>
      <c r="X18" s="12" t="s">
        <v>27</v>
      </c>
      <c r="Y18" s="12"/>
      <c r="AA18" s="12" t="s">
        <v>28</v>
      </c>
      <c r="AB18" s="12"/>
      <c r="AD18" s="12" t="s">
        <v>6</v>
      </c>
      <c r="AE18" s="12"/>
      <c r="AG18" s="12" t="s">
        <v>18</v>
      </c>
      <c r="AH18" s="12"/>
    </row>
    <row r="19" spans="2:34" x14ac:dyDescent="0.25">
      <c r="B19" s="2">
        <v>1</v>
      </c>
      <c r="C19" s="2">
        <f>$U$3</f>
        <v>7</v>
      </c>
      <c r="E19" s="2">
        <v>1</v>
      </c>
      <c r="F19" s="8">
        <f>U4</f>
        <v>20</v>
      </c>
      <c r="H19" s="2">
        <v>1</v>
      </c>
      <c r="I19" s="6">
        <f>U5</f>
        <v>2</v>
      </c>
      <c r="K19" s="2">
        <v>1</v>
      </c>
      <c r="L19" s="2">
        <f>$U$6</f>
        <v>0.5</v>
      </c>
      <c r="N19" s="2">
        <v>1</v>
      </c>
      <c r="O19" s="8">
        <f>$U$7</f>
        <v>5</v>
      </c>
      <c r="Q19" s="2">
        <v>1</v>
      </c>
      <c r="R19" s="8">
        <f>$U$8</f>
        <v>40</v>
      </c>
      <c r="S19" s="2">
        <f>$S$17+$S$17*R19/100</f>
        <v>28</v>
      </c>
      <c r="U19" s="2">
        <v>1</v>
      </c>
      <c r="V19" s="6">
        <f>U9</f>
        <v>0.3</v>
      </c>
      <c r="X19" s="2">
        <v>1</v>
      </c>
      <c r="Y19" s="6">
        <f>U10</f>
        <v>0.3</v>
      </c>
      <c r="AA19" s="2">
        <v>1</v>
      </c>
      <c r="AB19" s="6">
        <f>U11</f>
        <v>5</v>
      </c>
      <c r="AD19" s="2">
        <v>1</v>
      </c>
      <c r="AE19" s="8">
        <f>$U$12</f>
        <v>3</v>
      </c>
      <c r="AG19" s="2">
        <v>1</v>
      </c>
      <c r="AH19" s="8">
        <f>$U$13</f>
        <v>1</v>
      </c>
    </row>
    <row r="20" spans="2:34" x14ac:dyDescent="0.25">
      <c r="B20" s="2">
        <v>2</v>
      </c>
      <c r="C20" s="2">
        <f>ROUND(C19+C19*$C$5/100,0)</f>
        <v>8</v>
      </c>
      <c r="E20" s="2">
        <v>2</v>
      </c>
      <c r="F20" s="8">
        <f>F19+F19*$D$5/100</f>
        <v>23</v>
      </c>
      <c r="H20" s="2">
        <v>2</v>
      </c>
      <c r="I20" s="6">
        <f>I19-I19*$E$5/100</f>
        <v>1.94</v>
      </c>
      <c r="K20" s="2">
        <v>2</v>
      </c>
      <c r="L20" s="7">
        <f>L19-L19*$F$5/100</f>
        <v>0.44</v>
      </c>
      <c r="N20" s="2">
        <v>2</v>
      </c>
      <c r="O20" s="8">
        <f>O19+$G$5</f>
        <v>10</v>
      </c>
      <c r="Q20" s="2">
        <v>2</v>
      </c>
      <c r="R20" s="8">
        <f>R19+R19*$H$5/100</f>
        <v>47.2</v>
      </c>
      <c r="S20" s="2">
        <f>$S$17+$S$17*R20/100</f>
        <v>29.439999999999998</v>
      </c>
      <c r="U20" s="2">
        <v>2</v>
      </c>
      <c r="V20" s="6">
        <f>V19+V19*$I$5/100</f>
        <v>0.309</v>
      </c>
      <c r="X20" s="2">
        <v>2</v>
      </c>
      <c r="Y20" s="6">
        <f>Y19+Y19*$J$5/100</f>
        <v>0.309</v>
      </c>
      <c r="AA20" s="2">
        <v>2</v>
      </c>
      <c r="AB20" s="6">
        <f>AB19+AB19*$K$5/100</f>
        <v>5.15</v>
      </c>
      <c r="AD20" s="2">
        <v>2</v>
      </c>
      <c r="AE20" s="8">
        <f>AE19+$M$5</f>
        <v>6</v>
      </c>
      <c r="AG20" s="2">
        <v>2</v>
      </c>
      <c r="AH20" s="6">
        <f>AH19+AH19*$L$5/100</f>
        <v>1.03</v>
      </c>
    </row>
    <row r="21" spans="2:34" x14ac:dyDescent="0.25">
      <c r="B21" s="2">
        <v>3</v>
      </c>
      <c r="C21" s="2">
        <f>ROUND(C20+C20*$C$5/100,0)</f>
        <v>10</v>
      </c>
      <c r="E21" s="2">
        <v>3</v>
      </c>
      <c r="F21" s="8">
        <f>F20+F20*$D$5/100</f>
        <v>26.45</v>
      </c>
      <c r="H21" s="2">
        <v>3</v>
      </c>
      <c r="I21" s="6">
        <f>I20-I20*$E$5/100</f>
        <v>1.8817999999999999</v>
      </c>
      <c r="K21" s="2">
        <v>3</v>
      </c>
      <c r="L21" s="7">
        <f>L20-L20*$F$5/100</f>
        <v>0.38719999999999999</v>
      </c>
      <c r="N21" s="2">
        <v>3</v>
      </c>
      <c r="O21" s="8">
        <f>O20+$G$5</f>
        <v>15</v>
      </c>
      <c r="Q21" s="2">
        <v>3</v>
      </c>
      <c r="R21" s="8">
        <f>R20+R20*$H$5/100</f>
        <v>55.696000000000005</v>
      </c>
      <c r="S21" s="2">
        <f>$S$17+$S$17*R21/100</f>
        <v>31.139200000000002</v>
      </c>
      <c r="U21" s="2">
        <v>3</v>
      </c>
      <c r="V21" s="6">
        <f t="shared" ref="V21:V84" si="0">V20+V20*$I$5/100</f>
        <v>0.31827</v>
      </c>
      <c r="X21" s="2">
        <v>3</v>
      </c>
      <c r="Y21" s="6">
        <f t="shared" ref="Y21:Y84" si="1">Y20+Y20*$J$5/100</f>
        <v>0.31827</v>
      </c>
      <c r="AA21" s="2">
        <v>3</v>
      </c>
      <c r="AB21" s="6">
        <f t="shared" ref="AB21:AB84" si="2">AB20+AB20*$K$5/100</f>
        <v>5.3045</v>
      </c>
      <c r="AD21" s="2">
        <v>3</v>
      </c>
      <c r="AE21" s="8">
        <f>AE20+$M$5</f>
        <v>9</v>
      </c>
      <c r="AG21" s="2">
        <v>3</v>
      </c>
      <c r="AH21" s="6">
        <f>AH20+AH20*$L$5/100</f>
        <v>1.0609</v>
      </c>
    </row>
    <row r="22" spans="2:34" x14ac:dyDescent="0.25">
      <c r="B22" s="2">
        <v>4</v>
      </c>
      <c r="C22" s="2">
        <f>ROUND(C21+C21*$C$5/100,0)</f>
        <v>12</v>
      </c>
      <c r="E22" s="2">
        <v>4</v>
      </c>
      <c r="F22" s="8">
        <f>F21+F21*$D$5/100</f>
        <v>30.4175</v>
      </c>
      <c r="H22" s="2">
        <v>4</v>
      </c>
      <c r="I22" s="6">
        <f>I21-I21*$E$5/100</f>
        <v>1.8253459999999999</v>
      </c>
      <c r="K22" s="2">
        <v>4</v>
      </c>
      <c r="L22" s="7">
        <f>L21-L21*$F$5/100</f>
        <v>0.34073599999999998</v>
      </c>
      <c r="N22" s="2">
        <v>4</v>
      </c>
      <c r="O22" s="8">
        <f>O21+$G$5</f>
        <v>20</v>
      </c>
      <c r="Q22" s="2">
        <v>4</v>
      </c>
      <c r="R22" s="8">
        <f>R21+R21*$H$5/100</f>
        <v>65.721280000000007</v>
      </c>
      <c r="S22" s="2">
        <f>$S$17+$S$17*R22/100</f>
        <v>33.144255999999999</v>
      </c>
      <c r="U22" s="2">
        <v>4</v>
      </c>
      <c r="V22" s="6">
        <f t="shared" si="0"/>
        <v>0.3278181</v>
      </c>
      <c r="X22" s="2">
        <v>4</v>
      </c>
      <c r="Y22" s="6">
        <f t="shared" si="1"/>
        <v>0.3278181</v>
      </c>
      <c r="AA22" s="2">
        <v>4</v>
      </c>
      <c r="AB22" s="6">
        <f t="shared" si="2"/>
        <v>5.463635</v>
      </c>
      <c r="AD22" s="2">
        <v>4</v>
      </c>
      <c r="AE22" s="8">
        <f>AE21+$M$5</f>
        <v>12</v>
      </c>
      <c r="AG22" s="2">
        <v>4</v>
      </c>
      <c r="AH22" s="6">
        <f>AH21+AH21*$L$5/100</f>
        <v>1.092727</v>
      </c>
    </row>
    <row r="23" spans="2:34" x14ac:dyDescent="0.25">
      <c r="B23" s="2">
        <v>5</v>
      </c>
      <c r="C23" s="2">
        <f>ROUND(C22+C22*$C$5/100,0)</f>
        <v>14</v>
      </c>
      <c r="E23" s="2">
        <v>5</v>
      </c>
      <c r="F23" s="8">
        <f>F22+F22*$D$5/100</f>
        <v>34.980125000000001</v>
      </c>
      <c r="H23" s="2">
        <v>5</v>
      </c>
      <c r="I23" s="6">
        <f>I22-I22*$E$5/100</f>
        <v>1.7705856199999999</v>
      </c>
      <c r="K23" s="2">
        <v>5</v>
      </c>
      <c r="L23" s="7">
        <f>L22-L22*$F$5/100</f>
        <v>0.29984768000000001</v>
      </c>
      <c r="N23" s="2">
        <v>5</v>
      </c>
      <c r="O23" s="8">
        <f>O22+$G$5</f>
        <v>25</v>
      </c>
      <c r="Q23" s="2">
        <v>5</v>
      </c>
      <c r="R23" s="8">
        <f>R22+R22*$H$5/100</f>
        <v>77.551110400000013</v>
      </c>
      <c r="S23" s="2">
        <f>$S$17+$S$17*R23/100</f>
        <v>35.510222080000005</v>
      </c>
      <c r="U23" s="2">
        <v>5</v>
      </c>
      <c r="V23" s="6">
        <f t="shared" si="0"/>
        <v>0.33765264299999997</v>
      </c>
      <c r="X23" s="2">
        <v>5</v>
      </c>
      <c r="Y23" s="6">
        <f t="shared" si="1"/>
        <v>0.33765264299999997</v>
      </c>
      <c r="AA23" s="2">
        <v>5</v>
      </c>
      <c r="AB23" s="6">
        <f t="shared" si="2"/>
        <v>5.62754405</v>
      </c>
      <c r="AD23" s="2">
        <v>5</v>
      </c>
      <c r="AE23" s="8">
        <f>AE22+$M$5</f>
        <v>15</v>
      </c>
      <c r="AG23" s="2">
        <v>5</v>
      </c>
      <c r="AH23" s="6">
        <f>AH22+AH22*$L$5/100</f>
        <v>1.1255088099999999</v>
      </c>
    </row>
    <row r="24" spans="2:34" x14ac:dyDescent="0.25">
      <c r="B24" s="2">
        <v>6</v>
      </c>
      <c r="C24" s="2">
        <f>ROUND(C23+C23*$C$5/100,0)</f>
        <v>17</v>
      </c>
      <c r="E24" s="2">
        <v>6</v>
      </c>
      <c r="F24" s="8">
        <f>F23+F23*$D$5/100</f>
        <v>40.227143750000003</v>
      </c>
      <c r="H24" s="2">
        <v>6</v>
      </c>
      <c r="I24" s="6">
        <f>I23-I23*$E$5/100</f>
        <v>1.7174680513999998</v>
      </c>
      <c r="K24" s="2">
        <v>6</v>
      </c>
      <c r="L24" s="7">
        <f>L23-L23*$F$5/100</f>
        <v>0.26386595839999999</v>
      </c>
      <c r="N24" s="2">
        <v>6</v>
      </c>
      <c r="O24" s="8">
        <f>O23+$G$5</f>
        <v>30</v>
      </c>
      <c r="Q24" s="2">
        <v>6</v>
      </c>
      <c r="R24" s="8">
        <f>R23+R23*$H$5/100</f>
        <v>91.510310272000012</v>
      </c>
      <c r="S24" s="2">
        <f>$S$17+$S$17*R24/100</f>
        <v>38.302062054400004</v>
      </c>
      <c r="U24" s="2">
        <v>6</v>
      </c>
      <c r="V24" s="6">
        <f t="shared" si="0"/>
        <v>0.34778222229</v>
      </c>
      <c r="X24" s="2">
        <v>6</v>
      </c>
      <c r="Y24" s="6">
        <f t="shared" si="1"/>
        <v>0.34778222229</v>
      </c>
      <c r="AA24" s="2">
        <v>6</v>
      </c>
      <c r="AB24" s="6">
        <f t="shared" si="2"/>
        <v>5.7963703715000001</v>
      </c>
      <c r="AD24" s="2">
        <v>6</v>
      </c>
      <c r="AE24" s="8">
        <f>AE23+$M$5</f>
        <v>18</v>
      </c>
      <c r="AG24" s="2">
        <v>6</v>
      </c>
      <c r="AH24" s="6">
        <f>AH23+AH23*$L$5/100</f>
        <v>1.1592740742999998</v>
      </c>
    </row>
    <row r="25" spans="2:34" x14ac:dyDescent="0.25">
      <c r="B25" s="2">
        <v>7</v>
      </c>
      <c r="C25" s="2">
        <f>ROUND(C24+C24*$C$5/100,0)</f>
        <v>20</v>
      </c>
      <c r="E25" s="2">
        <v>7</v>
      </c>
      <c r="F25" s="8">
        <f>F24+F24*$D$5/100</f>
        <v>46.261215312500006</v>
      </c>
      <c r="H25" s="2">
        <v>7</v>
      </c>
      <c r="I25" s="6">
        <f>I24-I24*$E$5/100</f>
        <v>1.6659440098579998</v>
      </c>
      <c r="K25" s="2">
        <v>7</v>
      </c>
      <c r="L25" s="7">
        <f>L24-L24*$F$5/100</f>
        <v>0.23220204339199998</v>
      </c>
      <c r="N25" s="2">
        <v>7</v>
      </c>
      <c r="O25" s="8">
        <f>O24+$G$5</f>
        <v>35</v>
      </c>
      <c r="Q25" s="2">
        <v>7</v>
      </c>
      <c r="R25" s="8">
        <f>R24+R24*$H$5/100</f>
        <v>107.98216612096002</v>
      </c>
      <c r="S25" s="2">
        <f>$S$17+$S$17*R25/100</f>
        <v>41.596433224192005</v>
      </c>
      <c r="U25" s="2">
        <v>7</v>
      </c>
      <c r="V25" s="6">
        <f t="shared" si="0"/>
        <v>0.35821568895869998</v>
      </c>
      <c r="X25" s="2">
        <v>7</v>
      </c>
      <c r="Y25" s="6">
        <f t="shared" si="1"/>
        <v>0.35821568895869998</v>
      </c>
      <c r="AA25" s="2">
        <v>7</v>
      </c>
      <c r="AB25" s="6">
        <f t="shared" si="2"/>
        <v>5.9702614826450002</v>
      </c>
      <c r="AD25" s="2">
        <v>7</v>
      </c>
      <c r="AE25" s="8">
        <f>AE24+$M$5</f>
        <v>21</v>
      </c>
      <c r="AG25" s="2">
        <v>7</v>
      </c>
      <c r="AH25" s="6">
        <f>AH24+AH24*$L$5/100</f>
        <v>1.1940522965289999</v>
      </c>
    </row>
    <row r="26" spans="2:34" x14ac:dyDescent="0.25">
      <c r="B26" s="2">
        <v>8</v>
      </c>
      <c r="C26" s="2">
        <f>ROUND(C25+C25*$C$5/100,0)</f>
        <v>24</v>
      </c>
      <c r="E26" s="2">
        <v>8</v>
      </c>
      <c r="F26" s="8">
        <f>F25+F25*$D$5/100</f>
        <v>53.20039760937501</v>
      </c>
      <c r="H26" s="2">
        <v>8</v>
      </c>
      <c r="I26" s="6">
        <f>I25-I25*$E$5/100</f>
        <v>1.6159656895622598</v>
      </c>
      <c r="K26" s="2">
        <v>8</v>
      </c>
      <c r="L26" s="7">
        <f>L25-L25*$F$5/100</f>
        <v>0.20433779818495998</v>
      </c>
      <c r="N26" s="2">
        <v>8</v>
      </c>
      <c r="O26" s="8">
        <f>O25+$G$5</f>
        <v>40</v>
      </c>
      <c r="Q26" s="2">
        <v>8</v>
      </c>
      <c r="R26" s="8">
        <f>R25+R25*$H$5/100</f>
        <v>127.41895602273283</v>
      </c>
      <c r="S26" s="2">
        <f>$S$17+$S$17*R26/100</f>
        <v>45.483791204546563</v>
      </c>
      <c r="U26" s="2">
        <v>8</v>
      </c>
      <c r="V26" s="6">
        <f t="shared" si="0"/>
        <v>0.36896215962746098</v>
      </c>
      <c r="X26" s="2">
        <v>8</v>
      </c>
      <c r="Y26" s="6">
        <f t="shared" si="1"/>
        <v>0.36896215962746098</v>
      </c>
      <c r="AA26" s="2">
        <v>8</v>
      </c>
      <c r="AB26" s="6">
        <f t="shared" si="2"/>
        <v>6.1493693271243499</v>
      </c>
      <c r="AD26" s="2">
        <v>8</v>
      </c>
      <c r="AE26" s="8">
        <f>AE25+$M$5</f>
        <v>24</v>
      </c>
      <c r="AG26" s="2">
        <v>8</v>
      </c>
      <c r="AH26" s="6">
        <f>AH25+AH25*$L$5/100</f>
        <v>1.22987386542487</v>
      </c>
    </row>
    <row r="27" spans="2:34" x14ac:dyDescent="0.25">
      <c r="B27" s="2">
        <v>9</v>
      </c>
      <c r="C27" s="2">
        <f>ROUND(C26+C26*$C$5/100,0)</f>
        <v>29</v>
      </c>
      <c r="E27" s="2">
        <v>9</v>
      </c>
      <c r="F27" s="8">
        <f>F26+F26*$D$5/100</f>
        <v>61.180457250781259</v>
      </c>
      <c r="H27" s="2">
        <v>9</v>
      </c>
      <c r="I27" s="6">
        <f>I26-I26*$E$5/100</f>
        <v>1.567486718875392</v>
      </c>
      <c r="K27" s="2">
        <v>9</v>
      </c>
      <c r="L27" s="7">
        <f>L26-L26*$F$5/100</f>
        <v>0.17981726240276477</v>
      </c>
      <c r="N27" s="2">
        <v>9</v>
      </c>
      <c r="O27" s="8">
        <f>O26+$G$5</f>
        <v>45</v>
      </c>
      <c r="Q27" s="2">
        <v>9</v>
      </c>
      <c r="R27" s="8">
        <f>R26+R26*$H$5/100</f>
        <v>150.35436810682472</v>
      </c>
      <c r="S27" s="2">
        <f>$S$17+$S$17*R27/100</f>
        <v>50.070873621364946</v>
      </c>
      <c r="U27" s="2">
        <v>9</v>
      </c>
      <c r="V27" s="6">
        <f t="shared" si="0"/>
        <v>0.38003102441628483</v>
      </c>
      <c r="X27" s="2">
        <v>9</v>
      </c>
      <c r="Y27" s="6">
        <f t="shared" si="1"/>
        <v>0.38003102441628483</v>
      </c>
      <c r="AA27" s="2">
        <v>9</v>
      </c>
      <c r="AB27" s="6">
        <f t="shared" si="2"/>
        <v>6.3338504069380805</v>
      </c>
      <c r="AD27" s="2">
        <v>9</v>
      </c>
      <c r="AE27" s="8">
        <f>AE26+$M$5</f>
        <v>27</v>
      </c>
      <c r="AG27" s="2">
        <v>9</v>
      </c>
      <c r="AH27" s="6">
        <f>AH26+AH26*$L$5/100</f>
        <v>1.2667700813876162</v>
      </c>
    </row>
    <row r="28" spans="2:34" x14ac:dyDescent="0.25">
      <c r="B28" s="2">
        <v>10</v>
      </c>
      <c r="C28" s="2">
        <f>ROUND(C27+C27*$C$5/100,0)</f>
        <v>35</v>
      </c>
      <c r="E28" s="2">
        <v>10</v>
      </c>
      <c r="F28" s="8">
        <f>F27+F27*$D$5/100</f>
        <v>70.357525838398445</v>
      </c>
      <c r="H28" s="2">
        <v>10</v>
      </c>
      <c r="I28" s="6">
        <f>I27-I27*$E$5/100</f>
        <v>1.5204621173091302</v>
      </c>
      <c r="K28" s="2">
        <v>10</v>
      </c>
      <c r="L28" s="7">
        <f>L27-L27*$F$5/100</f>
        <v>0.158239190914433</v>
      </c>
      <c r="N28" s="2">
        <v>10</v>
      </c>
      <c r="O28" s="8">
        <f>O27+$G$5</f>
        <v>50</v>
      </c>
      <c r="Q28" s="2">
        <v>10</v>
      </c>
      <c r="R28" s="8">
        <f>R27+R27*$H$5/100</f>
        <v>177.41815436605316</v>
      </c>
      <c r="S28" s="2">
        <f>$S$17+$S$17*R28/100</f>
        <v>55.483630873210629</v>
      </c>
      <c r="U28" s="2">
        <v>10</v>
      </c>
      <c r="V28" s="6">
        <f t="shared" si="0"/>
        <v>0.39143195514877338</v>
      </c>
      <c r="X28" s="2">
        <v>10</v>
      </c>
      <c r="Y28" s="6">
        <f t="shared" si="1"/>
        <v>0.39143195514877338</v>
      </c>
      <c r="AA28" s="2">
        <v>10</v>
      </c>
      <c r="AB28" s="6">
        <f t="shared" si="2"/>
        <v>6.5238659191462229</v>
      </c>
      <c r="AD28" s="2">
        <v>10</v>
      </c>
      <c r="AE28" s="8">
        <f>AE27+$M$5</f>
        <v>30</v>
      </c>
      <c r="AG28" s="2">
        <v>10</v>
      </c>
      <c r="AH28" s="6">
        <f>AH27+AH27*$L$5/100</f>
        <v>1.3047731838292447</v>
      </c>
    </row>
    <row r="29" spans="2:34" x14ac:dyDescent="0.25">
      <c r="B29" s="2">
        <v>11</v>
      </c>
      <c r="C29" s="2">
        <f>ROUND(C28+C28*$C$5/100,0)</f>
        <v>42</v>
      </c>
      <c r="E29" s="2">
        <v>11</v>
      </c>
      <c r="F29" s="8">
        <f>F28+F28*$D$5/100</f>
        <v>80.911154714158215</v>
      </c>
      <c r="H29" s="2">
        <v>11</v>
      </c>
      <c r="I29" s="6">
        <f>I28-I28*$E$5/100</f>
        <v>1.4748482537898562</v>
      </c>
      <c r="K29" s="2">
        <v>11</v>
      </c>
      <c r="L29" s="7">
        <f>L28-L28*$F$5/100</f>
        <v>0.13925048800470105</v>
      </c>
      <c r="N29" s="2">
        <v>11</v>
      </c>
      <c r="O29" s="8">
        <f>O28+$G$5</f>
        <v>55</v>
      </c>
      <c r="Q29" s="2">
        <v>11</v>
      </c>
      <c r="R29" s="8">
        <f>R28+R28*$H$5/100</f>
        <v>209.35342215194274</v>
      </c>
      <c r="S29" s="2">
        <f>$S$17+$S$17*R29/100</f>
        <v>61.870684430388543</v>
      </c>
      <c r="U29" s="2">
        <v>11</v>
      </c>
      <c r="V29" s="6">
        <f t="shared" si="0"/>
        <v>0.40317491380323656</v>
      </c>
      <c r="X29" s="2">
        <v>11</v>
      </c>
      <c r="Y29" s="6">
        <f t="shared" si="1"/>
        <v>0.40317491380323656</v>
      </c>
      <c r="AA29" s="2">
        <v>11</v>
      </c>
      <c r="AB29" s="6">
        <f t="shared" si="2"/>
        <v>6.7195818967206096</v>
      </c>
      <c r="AD29" s="2">
        <v>11</v>
      </c>
      <c r="AE29" s="8">
        <f>AE28+$M$5</f>
        <v>33</v>
      </c>
      <c r="AG29" s="2">
        <v>11</v>
      </c>
      <c r="AH29" s="6">
        <f>AH28+AH28*$L$5/100</f>
        <v>1.343916379344122</v>
      </c>
    </row>
    <row r="30" spans="2:34" x14ac:dyDescent="0.25">
      <c r="B30" s="2">
        <v>12</v>
      </c>
      <c r="C30" s="2">
        <f>ROUND(C29+C29*$C$5/100,0)</f>
        <v>50</v>
      </c>
      <c r="E30" s="2">
        <v>12</v>
      </c>
      <c r="F30" s="8">
        <f>F29+F29*$D$5/100</f>
        <v>93.04782792128195</v>
      </c>
      <c r="H30" s="2">
        <v>12</v>
      </c>
      <c r="I30" s="6">
        <f>I29-I29*$E$5/100</f>
        <v>1.4306028061761604</v>
      </c>
      <c r="K30" s="2">
        <v>12</v>
      </c>
      <c r="L30" s="7">
        <f>L29-L29*$F$5/100</f>
        <v>0.12254042944413693</v>
      </c>
      <c r="M30" s="1"/>
      <c r="N30" s="2">
        <v>12</v>
      </c>
      <c r="O30" s="8">
        <f>O29+$G$5</f>
        <v>60</v>
      </c>
      <c r="Q30" s="2">
        <v>12</v>
      </c>
      <c r="R30" s="8">
        <f>R29+R29*$H$5/100</f>
        <v>247.03703813929243</v>
      </c>
      <c r="S30" s="2">
        <f>$S$17+$S$17*R30/100</f>
        <v>69.407407627858476</v>
      </c>
      <c r="U30" s="2">
        <v>12</v>
      </c>
      <c r="V30" s="6">
        <f t="shared" si="0"/>
        <v>0.41527016121733368</v>
      </c>
      <c r="X30" s="2">
        <v>12</v>
      </c>
      <c r="Y30" s="6">
        <f t="shared" si="1"/>
        <v>0.41527016121733368</v>
      </c>
      <c r="AA30" s="2">
        <v>12</v>
      </c>
      <c r="AB30" s="6">
        <f t="shared" si="2"/>
        <v>6.9211693536222283</v>
      </c>
      <c r="AD30" s="2">
        <v>12</v>
      </c>
      <c r="AE30" s="8">
        <f>AE29+$M$5</f>
        <v>36</v>
      </c>
      <c r="AG30" s="2">
        <v>12</v>
      </c>
      <c r="AH30" s="6">
        <f>AH29+AH29*$L$5/100</f>
        <v>1.3842338707244457</v>
      </c>
    </row>
    <row r="31" spans="2:34" x14ac:dyDescent="0.25">
      <c r="B31" s="2">
        <v>13</v>
      </c>
      <c r="C31" s="2">
        <f>ROUND(C30+C30*$C$5/100,0)</f>
        <v>60</v>
      </c>
      <c r="E31" s="2">
        <v>13</v>
      </c>
      <c r="F31" s="8">
        <f>F30+F30*$D$5/100</f>
        <v>107.00500210947425</v>
      </c>
      <c r="H31" s="2">
        <v>13</v>
      </c>
      <c r="I31" s="6">
        <f>I30-I30*$E$5/100</f>
        <v>1.3876847219908757</v>
      </c>
      <c r="K31" s="2">
        <v>13</v>
      </c>
      <c r="L31" s="7">
        <f>L30-L30*$F$5/100</f>
        <v>0.1078355779108405</v>
      </c>
      <c r="N31" s="2">
        <v>13</v>
      </c>
      <c r="O31" s="8">
        <f>O30+$G$5</f>
        <v>65</v>
      </c>
      <c r="Q31" s="2">
        <v>13</v>
      </c>
      <c r="R31" s="8">
        <f>R30+R30*$H$5/100</f>
        <v>291.50370500436509</v>
      </c>
      <c r="S31" s="2">
        <f>$S$17+$S$17*R31/100</f>
        <v>78.300741000873018</v>
      </c>
      <c r="U31" s="2">
        <v>13</v>
      </c>
      <c r="V31" s="6">
        <f t="shared" si="0"/>
        <v>0.42772826605385367</v>
      </c>
      <c r="X31" s="2">
        <v>13</v>
      </c>
      <c r="Y31" s="6">
        <f t="shared" si="1"/>
        <v>0.42772826605385367</v>
      </c>
      <c r="AA31" s="2">
        <v>13</v>
      </c>
      <c r="AB31" s="6">
        <f t="shared" si="2"/>
        <v>7.1288044342308954</v>
      </c>
      <c r="AD31" s="2">
        <v>13</v>
      </c>
      <c r="AE31" s="8">
        <f>AE30+$M$5</f>
        <v>39</v>
      </c>
      <c r="AG31" s="2">
        <v>13</v>
      </c>
      <c r="AH31" s="6">
        <f>AH30+AH30*$L$5/100</f>
        <v>1.4257608868461791</v>
      </c>
    </row>
    <row r="32" spans="2:34" x14ac:dyDescent="0.25">
      <c r="B32" s="2">
        <v>14</v>
      </c>
      <c r="C32" s="2">
        <f>ROUND(C31+C31*$C$5/100,0)</f>
        <v>72</v>
      </c>
      <c r="E32" s="2">
        <v>14</v>
      </c>
      <c r="F32" s="8">
        <f>F31+F31*$D$5/100</f>
        <v>123.05575242589538</v>
      </c>
      <c r="H32" s="2">
        <v>14</v>
      </c>
      <c r="I32" s="6">
        <f>I31-I31*$E$5/100</f>
        <v>1.3460541803311494</v>
      </c>
      <c r="K32" s="2">
        <v>14</v>
      </c>
      <c r="L32" s="7">
        <f>L31-L31*$F$5/100</f>
        <v>9.4895308561539646E-2</v>
      </c>
      <c r="N32" s="2">
        <v>14</v>
      </c>
      <c r="O32" s="8">
        <f>O31+$G$5</f>
        <v>70</v>
      </c>
      <c r="Q32" s="2">
        <v>14</v>
      </c>
      <c r="R32" s="8">
        <f>R31+R31*$H$5/100</f>
        <v>343.9743719051508</v>
      </c>
      <c r="S32" s="2">
        <f>$S$17+$S$17*R32/100</f>
        <v>88.794874381030155</v>
      </c>
      <c r="U32" s="2">
        <v>14</v>
      </c>
      <c r="V32" s="6">
        <f t="shared" si="0"/>
        <v>0.4405601140354693</v>
      </c>
      <c r="X32" s="2">
        <v>14</v>
      </c>
      <c r="Y32" s="6">
        <f t="shared" si="1"/>
        <v>0.4405601140354693</v>
      </c>
      <c r="AA32" s="2">
        <v>14</v>
      </c>
      <c r="AB32" s="6">
        <f t="shared" si="2"/>
        <v>7.3426685672578227</v>
      </c>
      <c r="AD32" s="2">
        <v>14</v>
      </c>
      <c r="AE32" s="8">
        <f>AE31+$M$5</f>
        <v>42</v>
      </c>
      <c r="AG32" s="2">
        <v>14</v>
      </c>
      <c r="AH32" s="6">
        <f>AH31+AH31*$L$5/100</f>
        <v>1.4685337134515644</v>
      </c>
    </row>
    <row r="33" spans="2:34" x14ac:dyDescent="0.25">
      <c r="B33" s="2">
        <v>15</v>
      </c>
      <c r="C33" s="2">
        <f>ROUND(C32+C32*$C$5/100,0)</f>
        <v>86</v>
      </c>
      <c r="E33" s="2">
        <v>15</v>
      </c>
      <c r="F33" s="8">
        <f>F32+F32*$D$5/100</f>
        <v>141.51411528977968</v>
      </c>
      <c r="H33" s="2">
        <v>15</v>
      </c>
      <c r="I33" s="6">
        <f>I32-I32*$E$5/100</f>
        <v>1.3056725549212149</v>
      </c>
      <c r="K33" s="2">
        <v>15</v>
      </c>
      <c r="L33" s="7">
        <f>L32-L32*$F$5/100</f>
        <v>8.3507871534154884E-2</v>
      </c>
      <c r="N33" s="2">
        <v>15</v>
      </c>
      <c r="O33" s="8">
        <f>O32+$G$5</f>
        <v>75</v>
      </c>
      <c r="Q33" s="2">
        <v>15</v>
      </c>
      <c r="R33" s="8">
        <f>R32+R32*$H$5/100</f>
        <v>405.88975884807792</v>
      </c>
      <c r="S33" s="2">
        <f>$S$17+$S$17*R33/100</f>
        <v>101.17795176961559</v>
      </c>
      <c r="U33" s="2">
        <v>15</v>
      </c>
      <c r="V33" s="6">
        <f t="shared" si="0"/>
        <v>0.45377691745653337</v>
      </c>
      <c r="X33" s="2">
        <v>15</v>
      </c>
      <c r="Y33" s="6">
        <f t="shared" si="1"/>
        <v>0.45377691745653337</v>
      </c>
      <c r="AA33" s="2">
        <v>15</v>
      </c>
      <c r="AB33" s="6">
        <f t="shared" si="2"/>
        <v>7.562948624275557</v>
      </c>
      <c r="AD33" s="2">
        <v>15</v>
      </c>
      <c r="AE33" s="8">
        <f>AE32+$M$5</f>
        <v>45</v>
      </c>
      <c r="AG33" s="2">
        <v>15</v>
      </c>
      <c r="AH33" s="6">
        <f>AH32+AH32*$L$5/100</f>
        <v>1.5125897248551112</v>
      </c>
    </row>
    <row r="34" spans="2:34" x14ac:dyDescent="0.25">
      <c r="B34" s="2">
        <v>16</v>
      </c>
      <c r="C34" s="2">
        <f>ROUND(C33+C33*$C$5/100,0)</f>
        <v>103</v>
      </c>
      <c r="E34" s="2">
        <v>16</v>
      </c>
      <c r="F34" s="8">
        <f>F33+F33*$D$5/100</f>
        <v>162.74123258324664</v>
      </c>
      <c r="H34" s="2">
        <v>16</v>
      </c>
      <c r="I34" s="6">
        <f>I33-I33*$E$5/100</f>
        <v>1.2665023782735785</v>
      </c>
      <c r="K34" s="2">
        <v>16</v>
      </c>
      <c r="L34" s="7">
        <f>L33-L33*$F$5/100</f>
        <v>7.3486926950056292E-2</v>
      </c>
      <c r="N34" s="2">
        <v>16</v>
      </c>
      <c r="O34" s="8">
        <f>O33+$G$5</f>
        <v>80</v>
      </c>
      <c r="Q34" s="2">
        <v>16</v>
      </c>
      <c r="R34" s="8">
        <f>R33+R33*$H$5/100</f>
        <v>478.94991544073196</v>
      </c>
      <c r="S34" s="2">
        <f>$S$17+$S$17*R34/100</f>
        <v>115.7899830881464</v>
      </c>
      <c r="U34" s="2">
        <v>16</v>
      </c>
      <c r="V34" s="6">
        <f t="shared" si="0"/>
        <v>0.46739022498022936</v>
      </c>
      <c r="X34" s="2">
        <v>16</v>
      </c>
      <c r="Y34" s="6">
        <f t="shared" si="1"/>
        <v>0.46739022498022936</v>
      </c>
      <c r="AA34" s="2">
        <v>16</v>
      </c>
      <c r="AB34" s="6">
        <f t="shared" si="2"/>
        <v>7.7898370830038237</v>
      </c>
      <c r="AD34" s="2">
        <v>16</v>
      </c>
      <c r="AE34" s="8">
        <f>AE33+$M$5</f>
        <v>48</v>
      </c>
      <c r="AG34" s="2">
        <v>16</v>
      </c>
      <c r="AH34" s="6">
        <f>AH33+AH33*$L$5/100</f>
        <v>1.5579674166007647</v>
      </c>
    </row>
    <row r="35" spans="2:34" x14ac:dyDescent="0.25">
      <c r="B35" s="2">
        <v>17</v>
      </c>
      <c r="C35" s="2">
        <f>ROUND(C34+C34*$C$5/100,0)</f>
        <v>124</v>
      </c>
      <c r="E35" s="2">
        <v>17</v>
      </c>
      <c r="F35" s="8">
        <f>F34+F34*$D$5/100</f>
        <v>187.15241747073364</v>
      </c>
      <c r="H35" s="2">
        <v>17</v>
      </c>
      <c r="I35" s="6">
        <f>I34-I34*$E$5/100</f>
        <v>1.2285073069253711</v>
      </c>
      <c r="K35" s="2">
        <v>17</v>
      </c>
      <c r="L35" s="7">
        <f>L34-L34*$F$5/100</f>
        <v>6.4668495716049532E-2</v>
      </c>
      <c r="N35" s="2">
        <v>17</v>
      </c>
      <c r="O35" s="8">
        <f>O34+$G$5</f>
        <v>85</v>
      </c>
      <c r="Q35" s="2">
        <v>17</v>
      </c>
      <c r="R35" s="8">
        <f>R34+R34*$H$5/100</f>
        <v>565.1609002200637</v>
      </c>
      <c r="S35" s="2">
        <f>$S$17+$S$17*R35/100</f>
        <v>133.03218004401276</v>
      </c>
      <c r="U35" s="2">
        <v>17</v>
      </c>
      <c r="V35" s="6">
        <f t="shared" si="0"/>
        <v>0.48141193172963626</v>
      </c>
      <c r="X35" s="2">
        <v>17</v>
      </c>
      <c r="Y35" s="6">
        <f t="shared" si="1"/>
        <v>0.48141193172963626</v>
      </c>
      <c r="AA35" s="2">
        <v>17</v>
      </c>
      <c r="AB35" s="6">
        <f t="shared" si="2"/>
        <v>8.0235321954939387</v>
      </c>
      <c r="AD35" s="2">
        <v>17</v>
      </c>
      <c r="AE35" s="8">
        <f>AE34+$M$5</f>
        <v>51</v>
      </c>
      <c r="AG35" s="2">
        <v>17</v>
      </c>
      <c r="AH35" s="6">
        <f>AH34+AH34*$L$5/100</f>
        <v>1.6047064390987875</v>
      </c>
    </row>
    <row r="36" spans="2:34" x14ac:dyDescent="0.25">
      <c r="B36" s="2">
        <v>18</v>
      </c>
      <c r="C36" s="2">
        <f>ROUND(C35+C35*$C$5/100,0)</f>
        <v>149</v>
      </c>
      <c r="E36" s="2">
        <v>18</v>
      </c>
      <c r="F36" s="8">
        <f>F35+F35*$D$5/100</f>
        <v>215.22528009134368</v>
      </c>
      <c r="H36" s="2">
        <v>18</v>
      </c>
      <c r="I36" s="6">
        <f>I35-I35*$E$5/100</f>
        <v>1.19165208771761</v>
      </c>
      <c r="K36" s="2">
        <v>18</v>
      </c>
      <c r="L36" s="7">
        <f>L35-L35*$F$5/100</f>
        <v>5.6908276230123588E-2</v>
      </c>
      <c r="N36" s="2">
        <v>18</v>
      </c>
      <c r="O36" s="8">
        <f>O35+$G$5</f>
        <v>90</v>
      </c>
      <c r="Q36" s="2">
        <v>18</v>
      </c>
      <c r="R36" s="8">
        <f>R35+R35*$H$5/100</f>
        <v>666.88986225967517</v>
      </c>
      <c r="S36" s="2">
        <f>$S$17+$S$17*R36/100</f>
        <v>153.37797245193505</v>
      </c>
      <c r="U36" s="2">
        <v>18</v>
      </c>
      <c r="V36" s="6">
        <f t="shared" si="0"/>
        <v>0.49585428968152534</v>
      </c>
      <c r="X36" s="2">
        <v>18</v>
      </c>
      <c r="Y36" s="6">
        <f t="shared" si="1"/>
        <v>0.49585428968152534</v>
      </c>
      <c r="AA36" s="2">
        <v>18</v>
      </c>
      <c r="AB36" s="6">
        <f t="shared" si="2"/>
        <v>8.2642381613587563</v>
      </c>
      <c r="AD36" s="2">
        <v>18</v>
      </c>
      <c r="AE36" s="8">
        <f>AE35+$M$5</f>
        <v>54</v>
      </c>
      <c r="AG36" s="2">
        <v>18</v>
      </c>
      <c r="AH36" s="6">
        <f>AH35+AH35*$L$5/100</f>
        <v>1.6528476322717511</v>
      </c>
    </row>
    <row r="37" spans="2:34" x14ac:dyDescent="0.25">
      <c r="B37" s="2">
        <v>19</v>
      </c>
      <c r="C37" s="2">
        <f>ROUND(C36+C36*$C$5/100,0)</f>
        <v>179</v>
      </c>
      <c r="E37" s="2">
        <v>19</v>
      </c>
      <c r="F37" s="8">
        <f>F36+F36*$D$5/100</f>
        <v>247.50907210504522</v>
      </c>
      <c r="H37" s="2">
        <v>19</v>
      </c>
      <c r="I37" s="6">
        <f>I36-I36*$E$5/100</f>
        <v>1.1559025250860817</v>
      </c>
      <c r="K37" s="2">
        <v>19</v>
      </c>
      <c r="L37" s="7">
        <f>L36-L36*$F$5/100</f>
        <v>5.0079283082508759E-2</v>
      </c>
      <c r="N37" s="2">
        <v>19</v>
      </c>
      <c r="O37" s="8">
        <f>O36+$G$5</f>
        <v>95</v>
      </c>
      <c r="Q37" s="2">
        <v>19</v>
      </c>
      <c r="R37" s="8">
        <f>R36+R36*$H$5/100</f>
        <v>786.93003746641671</v>
      </c>
      <c r="S37" s="2">
        <f>$S$17+$S$17*R37/100</f>
        <v>177.38600749328333</v>
      </c>
      <c r="U37" s="2">
        <v>19</v>
      </c>
      <c r="V37" s="6">
        <f t="shared" si="0"/>
        <v>0.51072991837197113</v>
      </c>
      <c r="X37" s="2">
        <v>19</v>
      </c>
      <c r="Y37" s="6">
        <f t="shared" si="1"/>
        <v>0.51072991837197113</v>
      </c>
      <c r="AA37" s="2">
        <v>19</v>
      </c>
      <c r="AB37" s="6">
        <f t="shared" si="2"/>
        <v>8.5121653061995186</v>
      </c>
      <c r="AD37" s="2">
        <v>19</v>
      </c>
      <c r="AE37" s="8">
        <f>AE36+$M$5</f>
        <v>57</v>
      </c>
      <c r="AG37" s="2">
        <v>19</v>
      </c>
      <c r="AH37" s="6">
        <f>AH36+AH36*$L$5/100</f>
        <v>1.7024330612399037</v>
      </c>
    </row>
    <row r="38" spans="2:34" x14ac:dyDescent="0.25">
      <c r="B38" s="2">
        <v>20</v>
      </c>
      <c r="C38" s="2">
        <f>ROUND(C37+C37*$C$5/100,0)</f>
        <v>215</v>
      </c>
      <c r="E38" s="2">
        <v>20</v>
      </c>
      <c r="F38" s="8">
        <f>F37+F37*$D$5/100</f>
        <v>284.63543292080203</v>
      </c>
      <c r="H38" s="2">
        <v>20</v>
      </c>
      <c r="I38" s="6">
        <f>I37-I37*$E$5/100</f>
        <v>1.1212254493334992</v>
      </c>
      <c r="K38" s="2">
        <v>20</v>
      </c>
      <c r="L38" s="7">
        <f>L37-L37*$F$5/100</f>
        <v>4.406976911260771E-2</v>
      </c>
      <c r="N38" s="2">
        <v>20</v>
      </c>
      <c r="O38" s="8">
        <f>O37+$G$5</f>
        <v>100</v>
      </c>
      <c r="Q38" s="2">
        <v>20</v>
      </c>
      <c r="R38" s="8">
        <f>R37+R37*$H$5/100</f>
        <v>928.57744421037171</v>
      </c>
      <c r="S38" s="2">
        <f>$S$17+$S$17*R38/100</f>
        <v>205.71548884207434</v>
      </c>
      <c r="U38" s="2">
        <v>20</v>
      </c>
      <c r="V38" s="6">
        <f t="shared" si="0"/>
        <v>0.52605181592313022</v>
      </c>
      <c r="X38" s="2">
        <v>20</v>
      </c>
      <c r="Y38" s="6">
        <f t="shared" si="1"/>
        <v>0.52605181592313022</v>
      </c>
      <c r="AA38" s="2">
        <v>20</v>
      </c>
      <c r="AB38" s="6">
        <f t="shared" si="2"/>
        <v>8.7675302653855045</v>
      </c>
      <c r="AD38" s="2">
        <v>20</v>
      </c>
      <c r="AE38" s="8">
        <f>AE37+$M$5</f>
        <v>60</v>
      </c>
      <c r="AG38" s="2">
        <v>20</v>
      </c>
      <c r="AH38" s="6">
        <f>AH37+AH37*$L$5/100</f>
        <v>1.7535060530771007</v>
      </c>
    </row>
    <row r="39" spans="2:34" x14ac:dyDescent="0.25">
      <c r="B39" s="2">
        <v>21</v>
      </c>
      <c r="C39" s="2">
        <f>ROUND(C38+C38*$C$5/100,0)</f>
        <v>258</v>
      </c>
      <c r="E39" s="2">
        <v>21</v>
      </c>
      <c r="F39" s="8">
        <f>F38+F38*$D$5/100</f>
        <v>327.33074785892234</v>
      </c>
      <c r="H39" s="2">
        <v>21</v>
      </c>
      <c r="I39" s="6">
        <f>I38-I38*$E$5/100</f>
        <v>1.0875886858534942</v>
      </c>
      <c r="K39" s="2">
        <v>21</v>
      </c>
      <c r="L39" s="7">
        <f>L38-L38*$F$5/100</f>
        <v>3.8781396819094788E-2</v>
      </c>
      <c r="N39" s="2">
        <v>21</v>
      </c>
      <c r="O39" s="8">
        <f>O38+$G$5</f>
        <v>105</v>
      </c>
      <c r="Q39" s="2">
        <v>21</v>
      </c>
      <c r="R39" s="8">
        <f>R38+R38*$H$5/100</f>
        <v>1095.7213841682387</v>
      </c>
      <c r="S39" s="2">
        <f>$S$17+$S$17*R39/100</f>
        <v>239.14427683364775</v>
      </c>
      <c r="U39" s="2">
        <v>21</v>
      </c>
      <c r="V39" s="6">
        <f t="shared" si="0"/>
        <v>0.54183337040082413</v>
      </c>
      <c r="X39" s="2">
        <v>21</v>
      </c>
      <c r="Y39" s="6">
        <f t="shared" si="1"/>
        <v>0.54183337040082413</v>
      </c>
      <c r="AA39" s="2">
        <v>21</v>
      </c>
      <c r="AB39" s="6">
        <f t="shared" si="2"/>
        <v>9.0305561733470689</v>
      </c>
      <c r="AD39" s="2">
        <v>21</v>
      </c>
      <c r="AE39" s="8">
        <f>AE38+$M$5</f>
        <v>63</v>
      </c>
      <c r="AG39" s="2">
        <v>21</v>
      </c>
      <c r="AH39" s="6">
        <f>AH38+AH38*$L$5/100</f>
        <v>1.8061112346694137</v>
      </c>
    </row>
    <row r="40" spans="2:34" x14ac:dyDescent="0.25">
      <c r="B40" s="2">
        <v>22</v>
      </c>
      <c r="C40" s="2">
        <f>ROUND(C39+C39*$C$5/100,0)</f>
        <v>310</v>
      </c>
      <c r="E40" s="2">
        <v>22</v>
      </c>
      <c r="F40" s="8">
        <f>F39+F39*$D$5/100</f>
        <v>376.43036003776069</v>
      </c>
      <c r="H40" s="2">
        <v>22</v>
      </c>
      <c r="I40" s="6">
        <f>I39-I39*$E$5/100</f>
        <v>1.0549610252778894</v>
      </c>
      <c r="K40" s="2">
        <v>22</v>
      </c>
      <c r="L40" s="7">
        <f>L39-L39*$F$5/100</f>
        <v>3.4127629200803415E-2</v>
      </c>
      <c r="N40" s="2">
        <v>22</v>
      </c>
      <c r="O40" s="8">
        <f>O39+$G$5</f>
        <v>110</v>
      </c>
      <c r="Q40" s="2">
        <v>22</v>
      </c>
      <c r="R40" s="8">
        <f>R39+R39*$H$5/100</f>
        <v>1292.9512333185216</v>
      </c>
      <c r="S40" s="2">
        <f>$S$17+$S$17*R40/100</f>
        <v>278.59024666370431</v>
      </c>
      <c r="U40" s="2">
        <v>22</v>
      </c>
      <c r="V40" s="6">
        <f t="shared" si="0"/>
        <v>0.55808837151284885</v>
      </c>
      <c r="X40" s="2">
        <v>22</v>
      </c>
      <c r="Y40" s="6">
        <f t="shared" si="1"/>
        <v>0.55808837151284885</v>
      </c>
      <c r="AA40" s="2">
        <v>22</v>
      </c>
      <c r="AB40" s="6">
        <f t="shared" si="2"/>
        <v>9.3014728585474806</v>
      </c>
      <c r="AD40" s="2">
        <v>22</v>
      </c>
      <c r="AE40" s="8">
        <f>AE39+$M$5</f>
        <v>66</v>
      </c>
      <c r="AG40" s="2">
        <v>22</v>
      </c>
      <c r="AH40" s="6">
        <f>AH39+AH39*$L$5/100</f>
        <v>1.8602945717094961</v>
      </c>
    </row>
    <row r="41" spans="2:34" x14ac:dyDescent="0.25">
      <c r="B41" s="2">
        <v>23</v>
      </c>
      <c r="C41" s="2">
        <f>ROUND(C40+C40*$C$5/100,0)</f>
        <v>372</v>
      </c>
      <c r="E41" s="2">
        <v>23</v>
      </c>
      <c r="F41" s="8">
        <f>F40+F40*$D$5/100</f>
        <v>432.89491404342482</v>
      </c>
      <c r="H41" s="2">
        <v>23</v>
      </c>
      <c r="I41" s="6">
        <f>I40-I40*$E$5/100</f>
        <v>1.0233121945195527</v>
      </c>
      <c r="K41" s="2">
        <v>23</v>
      </c>
      <c r="L41" s="7">
        <f>L40-L40*$F$5/100</f>
        <v>3.0032313696707006E-2</v>
      </c>
      <c r="N41" s="2">
        <v>23</v>
      </c>
      <c r="O41" s="8">
        <f>O40+$G$5</f>
        <v>115</v>
      </c>
      <c r="Q41" s="2">
        <v>23</v>
      </c>
      <c r="R41" s="8">
        <f>R40+R40*$H$5/100</f>
        <v>1525.6824553158556</v>
      </c>
      <c r="S41" s="2">
        <f>$S$17+$S$17*R41/100</f>
        <v>325.13649106317115</v>
      </c>
      <c r="U41" s="2">
        <v>23</v>
      </c>
      <c r="V41" s="6">
        <f t="shared" si="0"/>
        <v>0.57483102265823427</v>
      </c>
      <c r="X41" s="2">
        <v>23</v>
      </c>
      <c r="Y41" s="6">
        <f t="shared" si="1"/>
        <v>0.57483102265823427</v>
      </c>
      <c r="AA41" s="2">
        <v>23</v>
      </c>
      <c r="AB41" s="6">
        <f t="shared" si="2"/>
        <v>9.5805170443039049</v>
      </c>
      <c r="AD41" s="2">
        <v>23</v>
      </c>
      <c r="AE41" s="8">
        <f>AE40+$M$5</f>
        <v>69</v>
      </c>
      <c r="AG41" s="2">
        <v>23</v>
      </c>
      <c r="AH41" s="6">
        <f>AH40+AH40*$L$5/100</f>
        <v>1.9161034088607809</v>
      </c>
    </row>
    <row r="42" spans="2:34" x14ac:dyDescent="0.25">
      <c r="B42" s="2">
        <v>24</v>
      </c>
      <c r="C42" s="2">
        <f>ROUND(C41+C41*$C$5/100,0)</f>
        <v>446</v>
      </c>
      <c r="E42" s="2">
        <v>24</v>
      </c>
      <c r="F42" s="8">
        <f>F41+F41*$D$5/100</f>
        <v>497.82915114993853</v>
      </c>
      <c r="H42" s="2">
        <v>24</v>
      </c>
      <c r="I42" s="6">
        <f>I41-I41*$E$5/100</f>
        <v>0.99261282868396605</v>
      </c>
      <c r="K42" s="2">
        <v>24</v>
      </c>
      <c r="L42" s="7">
        <f>L41-L41*$F$5/100</f>
        <v>2.6428436053102165E-2</v>
      </c>
      <c r="N42" s="2">
        <v>24</v>
      </c>
      <c r="O42" s="8">
        <f>O41+$G$5</f>
        <v>120</v>
      </c>
      <c r="Q42" s="2">
        <v>24</v>
      </c>
      <c r="R42" s="8">
        <f>R41+R41*$H$5/100</f>
        <v>1800.3052972727096</v>
      </c>
      <c r="S42" s="2">
        <f>$S$17+$S$17*R42/100</f>
        <v>380.06105945454192</v>
      </c>
      <c r="U42" s="2">
        <v>24</v>
      </c>
      <c r="V42" s="6">
        <f t="shared" si="0"/>
        <v>0.59207595333798135</v>
      </c>
      <c r="X42" s="2">
        <v>24</v>
      </c>
      <c r="Y42" s="6">
        <f t="shared" si="1"/>
        <v>0.59207595333798135</v>
      </c>
      <c r="AA42" s="2">
        <v>24</v>
      </c>
      <c r="AB42" s="6">
        <f t="shared" si="2"/>
        <v>9.867932555633022</v>
      </c>
      <c r="AD42" s="2">
        <v>24</v>
      </c>
      <c r="AE42" s="8">
        <f>AE41+$M$5</f>
        <v>72</v>
      </c>
      <c r="AG42" s="2">
        <v>24</v>
      </c>
      <c r="AH42" s="6">
        <f>AH41+AH41*$L$5/100</f>
        <v>1.9735865111266042</v>
      </c>
    </row>
    <row r="43" spans="2:34" x14ac:dyDescent="0.25">
      <c r="B43" s="2">
        <v>25</v>
      </c>
      <c r="C43" s="2">
        <f>ROUND(C42+C42*$C$5/100,0)</f>
        <v>535</v>
      </c>
      <c r="E43" s="2">
        <v>25</v>
      </c>
      <c r="F43" s="8">
        <f>F42+F42*$D$5/100</f>
        <v>572.50352382242932</v>
      </c>
      <c r="H43" s="2">
        <v>25</v>
      </c>
      <c r="I43" s="6">
        <f>I42-I42*$E$5/100</f>
        <v>0.96283444382344707</v>
      </c>
      <c r="K43" s="2">
        <v>25</v>
      </c>
      <c r="L43" s="7">
        <f>L42-L42*$F$5/100</f>
        <v>2.3257023726729904E-2</v>
      </c>
      <c r="N43" s="2">
        <v>25</v>
      </c>
      <c r="O43" s="8">
        <f>O42+$G$5</f>
        <v>125</v>
      </c>
      <c r="Q43" s="2">
        <v>25</v>
      </c>
      <c r="R43" s="8">
        <f>R42+R42*$H$5/100</f>
        <v>2124.3602507817973</v>
      </c>
      <c r="S43" s="2">
        <f>$S$17+$S$17*R43/100</f>
        <v>444.87205015635948</v>
      </c>
      <c r="U43" s="2">
        <v>25</v>
      </c>
      <c r="V43" s="6">
        <f t="shared" si="0"/>
        <v>0.60983823193812081</v>
      </c>
      <c r="X43" s="2">
        <v>25</v>
      </c>
      <c r="Y43" s="6">
        <f t="shared" si="1"/>
        <v>0.60983823193812081</v>
      </c>
      <c r="AA43" s="2">
        <v>25</v>
      </c>
      <c r="AB43" s="6">
        <f t="shared" si="2"/>
        <v>10.163970532302013</v>
      </c>
      <c r="AD43" s="2">
        <v>25</v>
      </c>
      <c r="AE43" s="8">
        <f>AE42+$M$5</f>
        <v>75</v>
      </c>
      <c r="AG43" s="2">
        <v>25</v>
      </c>
      <c r="AH43" s="6">
        <f>AH42+AH42*$L$5/100</f>
        <v>2.0327941064604023</v>
      </c>
    </row>
    <row r="44" spans="2:34" x14ac:dyDescent="0.25">
      <c r="B44" s="2">
        <v>26</v>
      </c>
      <c r="C44" s="2">
        <f>ROUND(C43+C43*$C$5/100,0)</f>
        <v>642</v>
      </c>
      <c r="E44" s="2">
        <v>26</v>
      </c>
      <c r="F44" s="8">
        <f>F43+F43*$D$5/100</f>
        <v>658.37905239579368</v>
      </c>
      <c r="H44" s="2">
        <v>26</v>
      </c>
      <c r="I44" s="6">
        <f>I43-I43*$E$5/100</f>
        <v>0.93394941050874369</v>
      </c>
      <c r="K44" s="2">
        <v>26</v>
      </c>
      <c r="L44" s="7">
        <f>L43-L43*$F$5/100</f>
        <v>2.0466180879522317E-2</v>
      </c>
      <c r="N44" s="2">
        <v>26</v>
      </c>
      <c r="O44" s="8">
        <f>O43+$G$5</f>
        <v>130</v>
      </c>
      <c r="Q44" s="2">
        <v>26</v>
      </c>
      <c r="R44" s="8">
        <f>R43+R43*$H$5/100</f>
        <v>2506.7450959225207</v>
      </c>
      <c r="S44" s="2">
        <f>$S$17+$S$17*R44/100</f>
        <v>521.34901918450419</v>
      </c>
      <c r="U44" s="2">
        <v>26</v>
      </c>
      <c r="V44" s="6">
        <f t="shared" si="0"/>
        <v>0.62813337889626442</v>
      </c>
      <c r="X44" s="2">
        <v>26</v>
      </c>
      <c r="Y44" s="6">
        <f t="shared" si="1"/>
        <v>0.62813337889626442</v>
      </c>
      <c r="AA44" s="2">
        <v>26</v>
      </c>
      <c r="AB44" s="6">
        <f t="shared" si="2"/>
        <v>10.468889648271073</v>
      </c>
      <c r="AD44" s="2">
        <v>26</v>
      </c>
      <c r="AE44" s="8">
        <f>AE43+$M$5</f>
        <v>78</v>
      </c>
      <c r="AG44" s="2">
        <v>26</v>
      </c>
      <c r="AH44" s="6">
        <f>AH43+AH43*$L$5/100</f>
        <v>2.0937779296542143</v>
      </c>
    </row>
    <row r="45" spans="2:34" x14ac:dyDescent="0.25">
      <c r="B45" s="2">
        <v>27</v>
      </c>
      <c r="C45" s="2">
        <f>ROUND(C44+C44*$C$5/100,0)</f>
        <v>770</v>
      </c>
      <c r="E45" s="2">
        <v>27</v>
      </c>
      <c r="F45" s="8">
        <f>F44+F44*$D$5/100</f>
        <v>757.13591025516268</v>
      </c>
      <c r="H45" s="2">
        <v>27</v>
      </c>
      <c r="I45" s="6">
        <f>I44-I44*$E$5/100</f>
        <v>0.90593092819348142</v>
      </c>
      <c r="K45" s="2">
        <v>27</v>
      </c>
      <c r="L45" s="7">
        <f>L44-L44*$F$5/100</f>
        <v>1.8010239173979641E-2</v>
      </c>
      <c r="N45" s="2">
        <v>27</v>
      </c>
      <c r="O45" s="8">
        <f>O44+$G$5</f>
        <v>135</v>
      </c>
      <c r="Q45" s="2">
        <v>27</v>
      </c>
      <c r="R45" s="8">
        <f>R44+R44*$H$5/100</f>
        <v>2957.9592131885743</v>
      </c>
      <c r="S45" s="2">
        <f>$S$17+$S$17*R45/100</f>
        <v>611.59184263771488</v>
      </c>
      <c r="U45" s="2">
        <v>27</v>
      </c>
      <c r="V45" s="6">
        <f t="shared" si="0"/>
        <v>0.64697738026315232</v>
      </c>
      <c r="X45" s="2">
        <v>27</v>
      </c>
      <c r="Y45" s="6">
        <f t="shared" si="1"/>
        <v>0.64697738026315232</v>
      </c>
      <c r="AA45" s="2">
        <v>27</v>
      </c>
      <c r="AB45" s="6">
        <f t="shared" si="2"/>
        <v>10.782956337719206</v>
      </c>
      <c r="AD45" s="2">
        <v>27</v>
      </c>
      <c r="AE45" s="8">
        <f>AE44+$M$5</f>
        <v>81</v>
      </c>
      <c r="AG45" s="2">
        <v>27</v>
      </c>
      <c r="AH45" s="6">
        <f>AH44+AH44*$L$5/100</f>
        <v>2.1565912675438406</v>
      </c>
    </row>
    <row r="46" spans="2:34" x14ac:dyDescent="0.25">
      <c r="B46" s="2">
        <v>28</v>
      </c>
      <c r="C46" s="2">
        <f>ROUND(C45+C45*$C$5/100,0)</f>
        <v>924</v>
      </c>
      <c r="E46" s="2">
        <v>28</v>
      </c>
      <c r="F46" s="8">
        <f>F45+F45*$D$5/100</f>
        <v>870.7062967934371</v>
      </c>
      <c r="H46" s="2">
        <v>28</v>
      </c>
      <c r="I46" s="6">
        <f>I45-I45*$E$5/100</f>
        <v>0.878753000347677</v>
      </c>
      <c r="K46" s="2">
        <v>28</v>
      </c>
      <c r="L46" s="7">
        <f>L45-L45*$F$5/100</f>
        <v>1.5849010473102082E-2</v>
      </c>
      <c r="N46" s="2">
        <v>28</v>
      </c>
      <c r="O46" s="8">
        <f>O45+$G$5</f>
        <v>140</v>
      </c>
      <c r="Q46" s="2">
        <v>28</v>
      </c>
      <c r="R46" s="8">
        <f>R45+R45*$H$5/100</f>
        <v>3490.3918715625177</v>
      </c>
      <c r="S46" s="2">
        <f>$S$17+$S$17*R46/100</f>
        <v>718.07837431250357</v>
      </c>
      <c r="U46" s="2">
        <v>28</v>
      </c>
      <c r="V46" s="6">
        <f t="shared" si="0"/>
        <v>0.66638670167104685</v>
      </c>
      <c r="X46" s="2">
        <v>28</v>
      </c>
      <c r="Y46" s="6">
        <f t="shared" si="1"/>
        <v>0.66638670167104685</v>
      </c>
      <c r="AA46" s="2">
        <v>28</v>
      </c>
      <c r="AB46" s="6">
        <f t="shared" si="2"/>
        <v>11.106445027850782</v>
      </c>
      <c r="AD46" s="2">
        <v>28</v>
      </c>
      <c r="AE46" s="8">
        <f>AE45+$M$5</f>
        <v>84</v>
      </c>
      <c r="AG46" s="2">
        <v>28</v>
      </c>
      <c r="AH46" s="6">
        <f>AH45+AH45*$L$5/100</f>
        <v>2.221289005570156</v>
      </c>
    </row>
    <row r="47" spans="2:34" x14ac:dyDescent="0.25">
      <c r="B47" s="2">
        <v>29</v>
      </c>
      <c r="C47" s="2">
        <f>ROUND(C46+C46*$C$5/100,0)</f>
        <v>1109</v>
      </c>
      <c r="E47" s="2">
        <v>29</v>
      </c>
      <c r="F47" s="8">
        <f>F46+F46*$D$5/100</f>
        <v>1001.3122413124527</v>
      </c>
      <c r="H47" s="2">
        <v>29</v>
      </c>
      <c r="I47" s="6">
        <f>I46-I46*$E$5/100</f>
        <v>0.85239041033724672</v>
      </c>
      <c r="K47" s="2">
        <v>29</v>
      </c>
      <c r="L47" s="7">
        <f>L46-L46*$F$5/100</f>
        <v>1.3947129216329832E-2</v>
      </c>
      <c r="N47" s="2">
        <v>29</v>
      </c>
      <c r="O47" s="8">
        <f>O46+$G$5</f>
        <v>145</v>
      </c>
      <c r="Q47" s="2">
        <v>29</v>
      </c>
      <c r="R47" s="8">
        <f>R46+R46*$H$5/100</f>
        <v>4118.6624084437708</v>
      </c>
      <c r="S47" s="2">
        <f>$S$17+$S$17*R47/100</f>
        <v>843.73248168875421</v>
      </c>
      <c r="U47" s="2">
        <v>29</v>
      </c>
      <c r="V47" s="6">
        <f t="shared" si="0"/>
        <v>0.68637830272117828</v>
      </c>
      <c r="X47" s="2">
        <v>29</v>
      </c>
      <c r="Y47" s="6">
        <f t="shared" si="1"/>
        <v>0.68637830272117828</v>
      </c>
      <c r="AA47" s="2">
        <v>29</v>
      </c>
      <c r="AB47" s="6">
        <f t="shared" si="2"/>
        <v>11.439638378686306</v>
      </c>
      <c r="AD47" s="2">
        <v>29</v>
      </c>
      <c r="AE47" s="8">
        <f>AE46+$M$5</f>
        <v>87</v>
      </c>
      <c r="AG47" s="2">
        <v>29</v>
      </c>
      <c r="AH47" s="6">
        <f>AH46+AH46*$L$5/100</f>
        <v>2.2879276757372606</v>
      </c>
    </row>
    <row r="48" spans="2:34" x14ac:dyDescent="0.25">
      <c r="B48" s="2">
        <v>30</v>
      </c>
      <c r="C48" s="2">
        <f>ROUND(C47+C47*$C$5/100,0)</f>
        <v>1331</v>
      </c>
      <c r="E48" s="2">
        <v>30</v>
      </c>
      <c r="F48" s="8">
        <f>F47+F47*$D$5/100</f>
        <v>1151.5090775093206</v>
      </c>
      <c r="H48" s="2">
        <v>30</v>
      </c>
      <c r="I48" s="6">
        <f>I47-I47*$E$5/100</f>
        <v>0.82681869802712926</v>
      </c>
      <c r="K48" s="2">
        <v>30</v>
      </c>
      <c r="L48" s="7">
        <f>L47-L47*$F$5/100</f>
        <v>1.2273473710370252E-2</v>
      </c>
      <c r="N48" s="2">
        <v>30</v>
      </c>
      <c r="O48" s="8">
        <f>O47+$G$5</f>
        <v>150</v>
      </c>
      <c r="Q48" s="2">
        <v>30</v>
      </c>
      <c r="R48" s="8">
        <f>R47+R47*$H$5/100</f>
        <v>4860.0216419636499</v>
      </c>
      <c r="S48" s="2">
        <f>$S$17+$S$17*R48/100</f>
        <v>992.00432839272992</v>
      </c>
      <c r="U48" s="2">
        <v>30</v>
      </c>
      <c r="V48" s="6">
        <f t="shared" si="0"/>
        <v>0.70696965180281368</v>
      </c>
      <c r="X48" s="2">
        <v>30</v>
      </c>
      <c r="Y48" s="6">
        <f t="shared" si="1"/>
        <v>0.70696965180281368</v>
      </c>
      <c r="AA48" s="2">
        <v>30</v>
      </c>
      <c r="AB48" s="6">
        <f t="shared" si="2"/>
        <v>11.782827530046895</v>
      </c>
      <c r="AD48" s="2">
        <v>30</v>
      </c>
      <c r="AE48" s="8">
        <f>AE47+$M$5</f>
        <v>90</v>
      </c>
      <c r="AG48" s="2">
        <v>30</v>
      </c>
      <c r="AH48" s="6">
        <f>AH47+AH47*$L$5/100</f>
        <v>2.3565655060093786</v>
      </c>
    </row>
    <row r="49" spans="2:34" x14ac:dyDescent="0.25">
      <c r="B49" s="2">
        <v>31</v>
      </c>
      <c r="C49" s="2">
        <f>ROUND(C48+C48*$C$5/100,0)</f>
        <v>1597</v>
      </c>
      <c r="E49" s="2">
        <v>31</v>
      </c>
      <c r="F49" s="8">
        <f>F48+F48*$D$5/100</f>
        <v>1324.2354391357187</v>
      </c>
      <c r="H49" s="2">
        <v>31</v>
      </c>
      <c r="I49" s="6">
        <f>I48-I48*$E$5/100</f>
        <v>0.80201413708631542</v>
      </c>
      <c r="K49" s="2">
        <v>31</v>
      </c>
      <c r="L49" s="7">
        <f>L48-L48*$F$5/100</f>
        <v>1.0800656865125822E-2</v>
      </c>
      <c r="N49" s="2">
        <v>31</v>
      </c>
      <c r="O49" s="8">
        <f>O48+$G$5</f>
        <v>155</v>
      </c>
      <c r="Q49" s="2">
        <v>31</v>
      </c>
      <c r="R49" s="8">
        <f>R48+R48*$H$5/100</f>
        <v>5734.8255375171066</v>
      </c>
      <c r="S49" s="2">
        <f>$S$17+$S$17*R49/100</f>
        <v>1166.9651075034212</v>
      </c>
      <c r="U49" s="2">
        <v>31</v>
      </c>
      <c r="V49" s="6">
        <f t="shared" si="0"/>
        <v>0.72817874135689808</v>
      </c>
      <c r="X49" s="2">
        <v>31</v>
      </c>
      <c r="Y49" s="6">
        <f t="shared" si="1"/>
        <v>0.72817874135689808</v>
      </c>
      <c r="AA49" s="2">
        <v>31</v>
      </c>
      <c r="AB49" s="6">
        <f t="shared" si="2"/>
        <v>12.136312355948302</v>
      </c>
      <c r="AD49" s="2">
        <v>31</v>
      </c>
      <c r="AE49" s="8">
        <f>AE48+$M$5</f>
        <v>93</v>
      </c>
      <c r="AG49" s="2">
        <v>31</v>
      </c>
      <c r="AH49" s="6">
        <f>AH48+AH48*$L$5/100</f>
        <v>2.42726247118966</v>
      </c>
    </row>
    <row r="50" spans="2:34" x14ac:dyDescent="0.25">
      <c r="B50" s="2">
        <v>32</v>
      </c>
      <c r="C50" s="2">
        <f>ROUND(C49+C49*$C$5/100,0)</f>
        <v>1916</v>
      </c>
      <c r="E50" s="2">
        <v>32</v>
      </c>
      <c r="F50" s="8">
        <f>F49+F49*$D$5/100</f>
        <v>1522.8707550060765</v>
      </c>
      <c r="H50" s="2">
        <v>32</v>
      </c>
      <c r="I50" s="6">
        <f>I49-I49*$E$5/100</f>
        <v>0.77795371297372595</v>
      </c>
      <c r="K50" s="2">
        <v>32</v>
      </c>
      <c r="L50" s="7">
        <f>L49-L49*$F$5/100</f>
        <v>9.5045780413107236E-3</v>
      </c>
      <c r="N50" s="2">
        <v>32</v>
      </c>
      <c r="O50" s="8">
        <f>O49+$G$5</f>
        <v>160</v>
      </c>
      <c r="Q50" s="2">
        <v>32</v>
      </c>
      <c r="R50" s="8">
        <f>R49+R49*$H$5/100</f>
        <v>6767.0941342701863</v>
      </c>
      <c r="S50" s="2">
        <f>$S$17+$S$17*R50/100</f>
        <v>1373.4188268540372</v>
      </c>
      <c r="U50" s="2">
        <v>32</v>
      </c>
      <c r="V50" s="6">
        <f t="shared" si="0"/>
        <v>0.75002410359760507</v>
      </c>
      <c r="X50" s="2">
        <v>32</v>
      </c>
      <c r="Y50" s="6">
        <f t="shared" si="1"/>
        <v>0.75002410359760507</v>
      </c>
      <c r="AA50" s="2">
        <v>32</v>
      </c>
      <c r="AB50" s="6">
        <f t="shared" si="2"/>
        <v>12.500401726626752</v>
      </c>
      <c r="AD50" s="2">
        <v>32</v>
      </c>
      <c r="AE50" s="8">
        <f>AE49+$M$5</f>
        <v>96</v>
      </c>
      <c r="AG50" s="2">
        <v>32</v>
      </c>
      <c r="AH50" s="6">
        <f>AH49+AH49*$L$5/100</f>
        <v>2.5000803453253497</v>
      </c>
    </row>
    <row r="51" spans="2:34" x14ac:dyDescent="0.25">
      <c r="B51" s="2">
        <v>33</v>
      </c>
      <c r="C51" s="2">
        <f>ROUND(C50+C50*$C$5/100,0)</f>
        <v>2299</v>
      </c>
      <c r="E51" s="2">
        <v>33</v>
      </c>
      <c r="F51" s="8">
        <f>F50+F50*$D$5/100</f>
        <v>1751.3013682569879</v>
      </c>
      <c r="H51" s="2">
        <v>33</v>
      </c>
      <c r="I51" s="6">
        <f>I50-I50*$E$5/100</f>
        <v>0.75461510158451417</v>
      </c>
      <c r="K51" s="2">
        <v>33</v>
      </c>
      <c r="L51" s="7">
        <f>L50-L50*$F$5/100</f>
        <v>8.3640286763534376E-3</v>
      </c>
      <c r="N51" s="2">
        <v>33</v>
      </c>
      <c r="O51" s="8">
        <f>O50+$G$5</f>
        <v>165</v>
      </c>
      <c r="Q51" s="2">
        <v>33</v>
      </c>
      <c r="R51" s="8">
        <f>R50+R50*$H$5/100</f>
        <v>7985.1710784388197</v>
      </c>
      <c r="S51" s="2">
        <f>$S$17+$S$17*R51/100</f>
        <v>1617.0342156877639</v>
      </c>
      <c r="U51" s="2">
        <v>33</v>
      </c>
      <c r="V51" s="6">
        <f t="shared" si="0"/>
        <v>0.77252482670553324</v>
      </c>
      <c r="X51" s="2">
        <v>33</v>
      </c>
      <c r="Y51" s="6">
        <f t="shared" si="1"/>
        <v>0.77252482670553324</v>
      </c>
      <c r="AA51" s="2">
        <v>33</v>
      </c>
      <c r="AB51" s="6">
        <f t="shared" si="2"/>
        <v>12.875413778425555</v>
      </c>
      <c r="AD51" s="2">
        <v>33</v>
      </c>
      <c r="AE51" s="8">
        <f>AE50+$M$5</f>
        <v>99</v>
      </c>
      <c r="AG51" s="2">
        <v>33</v>
      </c>
      <c r="AH51" s="6">
        <f>AH50+AH50*$L$5/100</f>
        <v>2.5750827556851101</v>
      </c>
    </row>
    <row r="52" spans="2:34" x14ac:dyDescent="0.25">
      <c r="B52" s="2">
        <v>34</v>
      </c>
      <c r="C52" s="2">
        <f>ROUND(C51+C51*$C$5/100,0)</f>
        <v>2759</v>
      </c>
      <c r="E52" s="2">
        <v>34</v>
      </c>
      <c r="F52" s="8">
        <f>F51+F51*$D$5/100</f>
        <v>2013.996573495536</v>
      </c>
      <c r="H52" s="2">
        <v>34</v>
      </c>
      <c r="I52" s="6">
        <f>I51-I51*$E$5/100</f>
        <v>0.73197664853697875</v>
      </c>
      <c r="K52" s="2">
        <v>34</v>
      </c>
      <c r="L52" s="7">
        <f>L51-L51*$F$5/100</f>
        <v>7.3603452351910254E-3</v>
      </c>
      <c r="N52" s="2">
        <v>34</v>
      </c>
      <c r="O52" s="8">
        <f>O51+$G$5</f>
        <v>170</v>
      </c>
      <c r="Q52" s="2">
        <v>34</v>
      </c>
      <c r="R52" s="8">
        <f>R51+R51*$H$5/100</f>
        <v>9422.5018725578066</v>
      </c>
      <c r="S52" s="2">
        <f>$S$17+$S$17*R52/100</f>
        <v>1904.5003745115612</v>
      </c>
      <c r="U52" s="2">
        <v>34</v>
      </c>
      <c r="V52" s="6">
        <f t="shared" si="0"/>
        <v>0.79570057150669926</v>
      </c>
      <c r="X52" s="2">
        <v>34</v>
      </c>
      <c r="Y52" s="6">
        <f t="shared" si="1"/>
        <v>0.79570057150669926</v>
      </c>
      <c r="AA52" s="2">
        <v>34</v>
      </c>
      <c r="AB52" s="6">
        <f t="shared" si="2"/>
        <v>13.261676191778323</v>
      </c>
      <c r="AD52" s="2">
        <v>34</v>
      </c>
      <c r="AE52" s="8">
        <f>AE51+$M$5</f>
        <v>102</v>
      </c>
      <c r="AG52" s="2">
        <v>34</v>
      </c>
      <c r="AH52" s="6">
        <f>AH51+AH51*$L$5/100</f>
        <v>2.6523352383556635</v>
      </c>
    </row>
    <row r="53" spans="2:34" x14ac:dyDescent="0.25">
      <c r="B53" s="2">
        <v>35</v>
      </c>
      <c r="C53" s="2">
        <f>ROUND(C52+C52*$C$5/100,0)</f>
        <v>3311</v>
      </c>
      <c r="E53" s="2">
        <v>35</v>
      </c>
      <c r="F53" s="8">
        <f>F52+F52*$D$5/100</f>
        <v>2316.0960595198667</v>
      </c>
      <c r="H53" s="2">
        <v>35</v>
      </c>
      <c r="I53" s="6">
        <f>I52-I52*$E$5/100</f>
        <v>0.71001734908086933</v>
      </c>
      <c r="K53" s="2">
        <v>35</v>
      </c>
      <c r="L53" s="7">
        <f>L52-L52*$F$5/100</f>
        <v>6.4771038069681023E-3</v>
      </c>
      <c r="N53" s="2">
        <v>35</v>
      </c>
      <c r="O53" s="8">
        <f>O52+$G$5</f>
        <v>175</v>
      </c>
      <c r="Q53" s="2">
        <v>35</v>
      </c>
      <c r="R53" s="8">
        <f>R52+R52*$H$5/100</f>
        <v>11118.552209618212</v>
      </c>
      <c r="S53" s="2">
        <f>$S$17+$S$17*R53/100</f>
        <v>2243.7104419236425</v>
      </c>
      <c r="U53" s="2">
        <v>35</v>
      </c>
      <c r="V53" s="6">
        <f t="shared" si="0"/>
        <v>0.81957158865190027</v>
      </c>
      <c r="X53" s="2">
        <v>35</v>
      </c>
      <c r="Y53" s="6">
        <f t="shared" si="1"/>
        <v>0.81957158865190027</v>
      </c>
      <c r="AA53" s="2">
        <v>35</v>
      </c>
      <c r="AB53" s="6">
        <f t="shared" si="2"/>
        <v>13.659526477531672</v>
      </c>
      <c r="AD53" s="2">
        <v>35</v>
      </c>
      <c r="AE53" s="8">
        <f>AE52+$M$5</f>
        <v>105</v>
      </c>
      <c r="AG53" s="2">
        <v>35</v>
      </c>
      <c r="AH53" s="6">
        <f>AH52+AH52*$L$5/100</f>
        <v>2.7319052955063334</v>
      </c>
    </row>
    <row r="54" spans="2:34" x14ac:dyDescent="0.25">
      <c r="B54" s="2">
        <v>36</v>
      </c>
      <c r="C54" s="2">
        <f>ROUND(C53+C53*$C$5/100,0)</f>
        <v>3973</v>
      </c>
      <c r="E54" s="2">
        <v>36</v>
      </c>
      <c r="F54" s="8">
        <f>F53+F53*$D$5/100</f>
        <v>2663.5104684478465</v>
      </c>
      <c r="H54" s="2">
        <v>36</v>
      </c>
      <c r="I54" s="6">
        <f>I53-I53*$E$5/100</f>
        <v>0.6887168286084433</v>
      </c>
      <c r="K54" s="2">
        <v>36</v>
      </c>
      <c r="L54" s="7">
        <f>L53-L53*$F$5/100</f>
        <v>5.6998513501319301E-3</v>
      </c>
      <c r="N54" s="2">
        <v>36</v>
      </c>
      <c r="O54" s="8">
        <f>O53+$G$5</f>
        <v>180</v>
      </c>
      <c r="Q54" s="2">
        <v>36</v>
      </c>
      <c r="R54" s="8">
        <f>R53+R53*$H$5/100</f>
        <v>13119.891607349491</v>
      </c>
      <c r="S54" s="2">
        <f>$S$17+$S$17*R54/100</f>
        <v>2643.9783214698982</v>
      </c>
      <c r="U54" s="2">
        <v>36</v>
      </c>
      <c r="V54" s="6">
        <f t="shared" si="0"/>
        <v>0.84415873631145733</v>
      </c>
      <c r="X54" s="2">
        <v>36</v>
      </c>
      <c r="Y54" s="6">
        <f t="shared" si="1"/>
        <v>0.84415873631145733</v>
      </c>
      <c r="AA54" s="2">
        <v>36</v>
      </c>
      <c r="AB54" s="6">
        <f t="shared" si="2"/>
        <v>14.069312271857623</v>
      </c>
      <c r="AD54" s="2">
        <v>36</v>
      </c>
      <c r="AE54" s="8">
        <f>AE53+$M$5</f>
        <v>108</v>
      </c>
      <c r="AG54" s="2">
        <v>36</v>
      </c>
      <c r="AH54" s="6">
        <f>AH53+AH53*$L$5/100</f>
        <v>2.8138624543715234</v>
      </c>
    </row>
    <row r="55" spans="2:34" x14ac:dyDescent="0.25">
      <c r="B55" s="2">
        <v>37</v>
      </c>
      <c r="C55" s="2">
        <f>ROUND(C54+C54*$C$5/100,0)</f>
        <v>4768</v>
      </c>
      <c r="E55" s="2">
        <v>37</v>
      </c>
      <c r="F55" s="8">
        <f>F54+F54*$D$5/100</f>
        <v>3063.0370387150233</v>
      </c>
      <c r="H55" s="2">
        <v>37</v>
      </c>
      <c r="I55" s="6">
        <f>I54-I54*$E$5/100</f>
        <v>0.66805532375019006</v>
      </c>
      <c r="K55" s="2">
        <v>37</v>
      </c>
      <c r="L55" s="7">
        <f>L54-L54*$F$5/100</f>
        <v>5.0158691881160983E-3</v>
      </c>
      <c r="N55" s="2">
        <v>37</v>
      </c>
      <c r="O55" s="8">
        <f>O54+$G$5</f>
        <v>185</v>
      </c>
      <c r="Q55" s="2">
        <v>37</v>
      </c>
      <c r="R55" s="8">
        <f>R54+R54*$H$5/100</f>
        <v>15481.4720966724</v>
      </c>
      <c r="S55" s="2">
        <f>$S$17+$S$17*R55/100</f>
        <v>3116.2944193344802</v>
      </c>
      <c r="U55" s="2">
        <v>37</v>
      </c>
      <c r="V55" s="6">
        <f t="shared" si="0"/>
        <v>0.86948349840080108</v>
      </c>
      <c r="X55" s="2">
        <v>37</v>
      </c>
      <c r="Y55" s="6">
        <f t="shared" si="1"/>
        <v>0.86948349840080108</v>
      </c>
      <c r="AA55" s="2">
        <v>37</v>
      </c>
      <c r="AB55" s="6">
        <f t="shared" si="2"/>
        <v>14.491391640013351</v>
      </c>
      <c r="AD55" s="2">
        <v>37</v>
      </c>
      <c r="AE55" s="8">
        <f>AE54+$M$5</f>
        <v>111</v>
      </c>
      <c r="AG55" s="2">
        <v>37</v>
      </c>
      <c r="AH55" s="6">
        <f>AH54+AH54*$L$5/100</f>
        <v>2.8982783280026689</v>
      </c>
    </row>
    <row r="56" spans="2:34" x14ac:dyDescent="0.25">
      <c r="B56" s="2">
        <v>38</v>
      </c>
      <c r="C56" s="2">
        <f>ROUND(C55+C55*$C$5/100,0)</f>
        <v>5722</v>
      </c>
      <c r="E56" s="2">
        <v>38</v>
      </c>
      <c r="F56" s="8">
        <f>F55+F55*$D$5/100</f>
        <v>3522.4925945222767</v>
      </c>
      <c r="H56" s="2">
        <v>38</v>
      </c>
      <c r="I56" s="6">
        <f>I55-I55*$E$5/100</f>
        <v>0.64801366403768434</v>
      </c>
      <c r="K56" s="2">
        <v>38</v>
      </c>
      <c r="L56" s="7">
        <f>L55-L55*$F$5/100</f>
        <v>4.4139648855421668E-3</v>
      </c>
      <c r="N56" s="2">
        <v>38</v>
      </c>
      <c r="O56" s="8">
        <f>O55+$G$5</f>
        <v>190</v>
      </c>
      <c r="Q56" s="2">
        <v>38</v>
      </c>
      <c r="R56" s="8">
        <f>R55+R55*$H$5/100</f>
        <v>18268.137074073431</v>
      </c>
      <c r="S56" s="2">
        <f>$S$17+$S$17*R56/100</f>
        <v>3673.6274148146858</v>
      </c>
      <c r="U56" s="2">
        <v>38</v>
      </c>
      <c r="V56" s="6">
        <f t="shared" si="0"/>
        <v>0.89556800335282516</v>
      </c>
      <c r="X56" s="2">
        <v>38</v>
      </c>
      <c r="Y56" s="6">
        <f t="shared" si="1"/>
        <v>0.89556800335282516</v>
      </c>
      <c r="AA56" s="2">
        <v>38</v>
      </c>
      <c r="AB56" s="6">
        <f t="shared" si="2"/>
        <v>14.926133389213751</v>
      </c>
      <c r="AD56" s="2">
        <v>38</v>
      </c>
      <c r="AE56" s="8">
        <f>AE55+$M$5</f>
        <v>114</v>
      </c>
      <c r="AG56" s="2">
        <v>38</v>
      </c>
      <c r="AH56" s="6">
        <f>AH55+AH55*$L$5/100</f>
        <v>2.985226677842749</v>
      </c>
    </row>
    <row r="57" spans="2:34" x14ac:dyDescent="0.25">
      <c r="B57" s="2">
        <v>39</v>
      </c>
      <c r="C57" s="2">
        <f>ROUND(C56+C56*$C$5/100,0)</f>
        <v>6866</v>
      </c>
      <c r="E57" s="2">
        <v>39</v>
      </c>
      <c r="F57" s="8">
        <f>F56+F56*$D$5/100</f>
        <v>4050.8664837006181</v>
      </c>
      <c r="H57" s="2">
        <v>39</v>
      </c>
      <c r="I57" s="6">
        <f>I56-I56*$E$5/100</f>
        <v>0.62857325411655385</v>
      </c>
      <c r="K57" s="2">
        <v>39</v>
      </c>
      <c r="L57" s="7">
        <f>L56-L56*$F$5/100</f>
        <v>3.8842890992771069E-3</v>
      </c>
      <c r="N57" s="2">
        <v>39</v>
      </c>
      <c r="O57" s="8">
        <f>O56+$G$5</f>
        <v>195</v>
      </c>
      <c r="Q57" s="2">
        <v>39</v>
      </c>
      <c r="R57" s="8">
        <f>R56+R56*$H$5/100</f>
        <v>21556.40174740665</v>
      </c>
      <c r="S57" s="2">
        <f>$S$17+$S$17*R57/100</f>
        <v>4331.2803494813297</v>
      </c>
      <c r="U57" s="2">
        <v>39</v>
      </c>
      <c r="V57" s="6">
        <f t="shared" si="0"/>
        <v>0.92243504345340988</v>
      </c>
      <c r="X57" s="2">
        <v>39</v>
      </c>
      <c r="Y57" s="6">
        <f t="shared" si="1"/>
        <v>0.92243504345340988</v>
      </c>
      <c r="AA57" s="2">
        <v>39</v>
      </c>
      <c r="AB57" s="6">
        <f t="shared" si="2"/>
        <v>15.373917390890163</v>
      </c>
      <c r="AD57" s="2">
        <v>39</v>
      </c>
      <c r="AE57" s="8">
        <f>AE56+$M$5</f>
        <v>117</v>
      </c>
      <c r="AG57" s="2">
        <v>39</v>
      </c>
      <c r="AH57" s="6">
        <f>AH56+AH56*$L$5/100</f>
        <v>3.0747834781780314</v>
      </c>
    </row>
    <row r="58" spans="2:34" x14ac:dyDescent="0.25">
      <c r="B58" s="2">
        <v>40</v>
      </c>
      <c r="C58" s="2">
        <f>ROUND(C57+C57*$C$5/100,0)</f>
        <v>8239</v>
      </c>
      <c r="E58" s="2">
        <v>40</v>
      </c>
      <c r="F58" s="8">
        <f>F57+F57*$D$5/100</f>
        <v>4658.4964562557107</v>
      </c>
      <c r="H58" s="2">
        <v>40</v>
      </c>
      <c r="I58" s="6">
        <f>I57-I57*$E$5/100</f>
        <v>0.60971605649305727</v>
      </c>
      <c r="K58" s="2">
        <v>40</v>
      </c>
      <c r="L58" s="7">
        <f>L57-L57*$F$5/100</f>
        <v>3.418174407363854E-3</v>
      </c>
      <c r="N58" s="2">
        <v>40</v>
      </c>
      <c r="O58" s="8">
        <f>O57+$G$5</f>
        <v>200</v>
      </c>
      <c r="Q58" s="2">
        <v>40</v>
      </c>
      <c r="R58" s="8">
        <f>R57+R57*$H$5/100</f>
        <v>25436.554061939845</v>
      </c>
      <c r="S58" s="2">
        <f>$S$17+$S$17*R58/100</f>
        <v>5107.3108123879692</v>
      </c>
      <c r="U58" s="2">
        <v>40</v>
      </c>
      <c r="V58" s="6">
        <f t="shared" si="0"/>
        <v>0.95010809475701219</v>
      </c>
      <c r="X58" s="2">
        <v>40</v>
      </c>
      <c r="Y58" s="6">
        <f t="shared" si="1"/>
        <v>0.95010809475701219</v>
      </c>
      <c r="AA58" s="2">
        <v>40</v>
      </c>
      <c r="AB58" s="6">
        <f t="shared" si="2"/>
        <v>15.835134912616867</v>
      </c>
      <c r="AD58" s="2">
        <v>40</v>
      </c>
      <c r="AE58" s="8">
        <f>AE57+$M$5</f>
        <v>120</v>
      </c>
      <c r="AG58" s="2">
        <v>40</v>
      </c>
      <c r="AH58" s="6">
        <f>AH57+AH57*$L$5/100</f>
        <v>3.1670269825233723</v>
      </c>
    </row>
    <row r="59" spans="2:34" x14ac:dyDescent="0.25">
      <c r="B59" s="2">
        <v>41</v>
      </c>
      <c r="C59" s="2">
        <f>ROUND(C58+C58*$C$5/100,0)</f>
        <v>9887</v>
      </c>
      <c r="E59" s="2">
        <v>41</v>
      </c>
      <c r="F59" s="8">
        <f>F58+F58*$D$5/100</f>
        <v>5357.2709246940667</v>
      </c>
      <c r="H59" s="2">
        <v>41</v>
      </c>
      <c r="I59" s="6">
        <f>I58-I58*$E$5/100</f>
        <v>0.5914245747982656</v>
      </c>
      <c r="K59" s="2">
        <v>41</v>
      </c>
      <c r="L59" s="7">
        <f>L58-L58*$F$5/100</f>
        <v>3.0079934784801917E-3</v>
      </c>
      <c r="N59" s="2">
        <v>41</v>
      </c>
      <c r="O59" s="8">
        <f>O58+$G$5</f>
        <v>205</v>
      </c>
      <c r="Q59" s="2">
        <v>41</v>
      </c>
      <c r="R59" s="8">
        <f>R58+R58*$H$5/100</f>
        <v>30015.133793089019</v>
      </c>
      <c r="S59" s="2">
        <f>$S$17+$S$17*R59/100</f>
        <v>6023.0267586178043</v>
      </c>
      <c r="U59" s="2">
        <v>41</v>
      </c>
      <c r="V59" s="6">
        <f t="shared" si="0"/>
        <v>0.97861133759972252</v>
      </c>
      <c r="X59" s="2">
        <v>41</v>
      </c>
      <c r="Y59" s="6">
        <f t="shared" si="1"/>
        <v>0.97861133759972252</v>
      </c>
      <c r="AA59" s="2">
        <v>41</v>
      </c>
      <c r="AB59" s="6">
        <f t="shared" si="2"/>
        <v>16.310188959995372</v>
      </c>
      <c r="AD59" s="2">
        <v>41</v>
      </c>
      <c r="AE59" s="8">
        <f>AE58+$M$5</f>
        <v>123</v>
      </c>
      <c r="AG59" s="2">
        <v>41</v>
      </c>
      <c r="AH59" s="6">
        <f>AH58+AH58*$L$5/100</f>
        <v>3.2620377919990733</v>
      </c>
    </row>
    <row r="60" spans="2:34" x14ac:dyDescent="0.25">
      <c r="B60" s="2">
        <v>42</v>
      </c>
      <c r="C60" s="2">
        <f>ROUND(C59+C59*$C$5/100,0)</f>
        <v>11864</v>
      </c>
      <c r="E60" s="2">
        <v>42</v>
      </c>
      <c r="F60" s="8">
        <f>F59+F59*$D$5/100</f>
        <v>6160.8615633981772</v>
      </c>
      <c r="H60" s="2">
        <v>42</v>
      </c>
      <c r="I60" s="6">
        <f>I59-I59*$E$5/100</f>
        <v>0.57368183755431768</v>
      </c>
      <c r="K60" s="2">
        <v>42</v>
      </c>
      <c r="L60" s="7">
        <f>L59-L59*$F$5/100</f>
        <v>2.6470342610625686E-3</v>
      </c>
      <c r="N60" s="2">
        <v>42</v>
      </c>
      <c r="O60" s="8">
        <f>O59+$G$5</f>
        <v>210</v>
      </c>
      <c r="Q60" s="2">
        <v>42</v>
      </c>
      <c r="R60" s="8">
        <f>R59+R59*$H$5/100</f>
        <v>35417.857875845046</v>
      </c>
      <c r="S60" s="2">
        <f>$S$17+$S$17*R60/100</f>
        <v>7103.5715751690095</v>
      </c>
      <c r="U60" s="2">
        <v>42</v>
      </c>
      <c r="V60" s="6">
        <f t="shared" si="0"/>
        <v>1.0079696777277143</v>
      </c>
      <c r="X60" s="2">
        <v>42</v>
      </c>
      <c r="Y60" s="6">
        <f t="shared" si="1"/>
        <v>1.0079696777277143</v>
      </c>
      <c r="AA60" s="2">
        <v>42</v>
      </c>
      <c r="AB60" s="6">
        <f t="shared" si="2"/>
        <v>16.799494628795234</v>
      </c>
      <c r="AD60" s="2">
        <v>42</v>
      </c>
      <c r="AE60" s="8">
        <f>AE59+$M$5</f>
        <v>126</v>
      </c>
      <c r="AG60" s="2">
        <v>42</v>
      </c>
      <c r="AH60" s="6">
        <f>AH59+AH59*$L$5/100</f>
        <v>3.3598989257590457</v>
      </c>
    </row>
    <row r="61" spans="2:34" x14ac:dyDescent="0.25">
      <c r="B61" s="2">
        <v>43</v>
      </c>
      <c r="C61" s="2">
        <f>ROUND(C60+C60*$C$5/100,0)</f>
        <v>14237</v>
      </c>
      <c r="E61" s="2">
        <v>43</v>
      </c>
      <c r="F61" s="8">
        <f>F60+F60*$D$5/100</f>
        <v>7084.9907979079035</v>
      </c>
      <c r="H61" s="2">
        <v>43</v>
      </c>
      <c r="I61" s="6">
        <f>I60-I60*$E$5/100</f>
        <v>0.55647138242768812</v>
      </c>
      <c r="K61" s="2">
        <v>43</v>
      </c>
      <c r="L61" s="7">
        <f>L60-L60*$F$5/100</f>
        <v>2.3293901497350605E-3</v>
      </c>
      <c r="N61" s="2">
        <v>43</v>
      </c>
      <c r="O61" s="8">
        <f>O60+$G$5</f>
        <v>215</v>
      </c>
      <c r="Q61" s="2">
        <v>43</v>
      </c>
      <c r="R61" s="8">
        <f>R60+R60*$H$5/100</f>
        <v>41793.072293497156</v>
      </c>
      <c r="S61" s="2">
        <f>$S$17+$S$17*R61/100</f>
        <v>8378.6144586994305</v>
      </c>
      <c r="U61" s="2">
        <v>43</v>
      </c>
      <c r="V61" s="6">
        <f t="shared" si="0"/>
        <v>1.0382087680595458</v>
      </c>
      <c r="X61" s="2">
        <v>43</v>
      </c>
      <c r="Y61" s="6">
        <f t="shared" si="1"/>
        <v>1.0382087680595458</v>
      </c>
      <c r="AA61" s="2">
        <v>43</v>
      </c>
      <c r="AB61" s="6">
        <f t="shared" si="2"/>
        <v>17.303479467659091</v>
      </c>
      <c r="AD61" s="2">
        <v>43</v>
      </c>
      <c r="AE61" s="8">
        <f>AE60+$M$5</f>
        <v>129</v>
      </c>
      <c r="AG61" s="2">
        <v>43</v>
      </c>
      <c r="AH61" s="6">
        <f>AH60+AH60*$L$5/100</f>
        <v>3.4606958935318173</v>
      </c>
    </row>
    <row r="62" spans="2:34" x14ac:dyDescent="0.25">
      <c r="B62" s="2">
        <v>44</v>
      </c>
      <c r="C62" s="2">
        <f>ROUND(C61+C61*$C$5/100,0)</f>
        <v>17084</v>
      </c>
      <c r="E62" s="2">
        <v>44</v>
      </c>
      <c r="F62" s="8">
        <f>F61+F61*$D$5/100</f>
        <v>8147.739417594089</v>
      </c>
      <c r="H62" s="2">
        <v>44</v>
      </c>
      <c r="I62" s="6">
        <f>I61-I61*$E$5/100</f>
        <v>0.53977724095485746</v>
      </c>
      <c r="K62" s="2">
        <v>44</v>
      </c>
      <c r="L62" s="7">
        <f>L61-L61*$F$5/100</f>
        <v>2.0498633317668534E-3</v>
      </c>
      <c r="N62" s="2">
        <v>44</v>
      </c>
      <c r="O62" s="8">
        <f>O61+$G$5</f>
        <v>220</v>
      </c>
      <c r="Q62" s="2">
        <v>44</v>
      </c>
      <c r="R62" s="8">
        <f>R61+R61*$H$5/100</f>
        <v>49315.825306326646</v>
      </c>
      <c r="S62" s="2">
        <f>$S$17+$S$17*R62/100</f>
        <v>9883.1650612653284</v>
      </c>
      <c r="U62" s="2">
        <v>44</v>
      </c>
      <c r="V62" s="6">
        <f t="shared" si="0"/>
        <v>1.0693550311013322</v>
      </c>
      <c r="X62" s="2">
        <v>44</v>
      </c>
      <c r="Y62" s="6">
        <f t="shared" si="1"/>
        <v>1.0693550311013322</v>
      </c>
      <c r="AA62" s="2">
        <v>44</v>
      </c>
      <c r="AB62" s="6">
        <f t="shared" si="2"/>
        <v>17.822583851688865</v>
      </c>
      <c r="AD62" s="2">
        <v>44</v>
      </c>
      <c r="AE62" s="8">
        <f>AE61+$M$5</f>
        <v>132</v>
      </c>
      <c r="AG62" s="2">
        <v>44</v>
      </c>
      <c r="AH62" s="6">
        <f>AH61+AH61*$L$5/100</f>
        <v>3.5645167703377716</v>
      </c>
    </row>
    <row r="63" spans="2:34" x14ac:dyDescent="0.25">
      <c r="B63" s="2">
        <v>45</v>
      </c>
      <c r="C63" s="2">
        <f>ROUND(C62+C62*$C$5/100,0)</f>
        <v>20501</v>
      </c>
      <c r="E63" s="2">
        <v>45</v>
      </c>
      <c r="F63" s="8">
        <f>F62+F62*$D$5/100</f>
        <v>9369.9003302332021</v>
      </c>
      <c r="H63" s="2">
        <v>45</v>
      </c>
      <c r="I63" s="6">
        <f>I62-I62*$E$5/100</f>
        <v>0.52358392372621176</v>
      </c>
      <c r="K63" s="2">
        <v>45</v>
      </c>
      <c r="L63" s="7">
        <f>L62-L62*$F$5/100</f>
        <v>1.8038797319548309E-3</v>
      </c>
      <c r="N63" s="2">
        <v>45</v>
      </c>
      <c r="O63" s="8">
        <f>O62+$G$5</f>
        <v>225</v>
      </c>
      <c r="Q63" s="2">
        <v>45</v>
      </c>
      <c r="R63" s="8">
        <f>R62+R62*$H$5/100</f>
        <v>58192.673861465439</v>
      </c>
      <c r="S63" s="2">
        <f>$S$17+$S$17*R63/100</f>
        <v>11658.534772293087</v>
      </c>
      <c r="U63" s="2">
        <v>45</v>
      </c>
      <c r="V63" s="6">
        <f t="shared" si="0"/>
        <v>1.1014356820343723</v>
      </c>
      <c r="X63" s="2">
        <v>45</v>
      </c>
      <c r="Y63" s="6">
        <f t="shared" si="1"/>
        <v>1.1014356820343723</v>
      </c>
      <c r="AA63" s="2">
        <v>45</v>
      </c>
      <c r="AB63" s="6">
        <f t="shared" si="2"/>
        <v>18.357261367239531</v>
      </c>
      <c r="AD63" s="2">
        <v>45</v>
      </c>
      <c r="AE63" s="8">
        <f>AE62+$M$5</f>
        <v>135</v>
      </c>
      <c r="AG63" s="2">
        <v>45</v>
      </c>
      <c r="AH63" s="6">
        <f>AH62+AH62*$L$5/100</f>
        <v>3.6714522734479047</v>
      </c>
    </row>
    <row r="64" spans="2:34" x14ac:dyDescent="0.25">
      <c r="B64" s="2">
        <v>46</v>
      </c>
      <c r="C64" s="2">
        <f>ROUND(C63+C63*$C$5/100,0)</f>
        <v>24601</v>
      </c>
      <c r="E64" s="2">
        <v>46</v>
      </c>
      <c r="F64" s="8">
        <f>F63+F63*$D$5/100</f>
        <v>10775.385379768182</v>
      </c>
      <c r="H64" s="2">
        <v>46</v>
      </c>
      <c r="I64" s="6">
        <f>I63-I63*$E$5/100</f>
        <v>0.50787640601442541</v>
      </c>
      <c r="K64" s="2">
        <v>46</v>
      </c>
      <c r="L64" s="7">
        <f>L63-L63*$F$5/100</f>
        <v>1.5874141641202513E-3</v>
      </c>
      <c r="N64" s="2">
        <v>46</v>
      </c>
      <c r="O64" s="8">
        <f>O63+$G$5</f>
        <v>230</v>
      </c>
      <c r="Q64" s="2">
        <v>46</v>
      </c>
      <c r="R64" s="8">
        <f>R63+R63*$H$5/100</f>
        <v>68667.355156529215</v>
      </c>
      <c r="S64" s="2">
        <f>$S$17+$S$17*R64/100</f>
        <v>13753.471031305844</v>
      </c>
      <c r="U64" s="2">
        <v>46</v>
      </c>
      <c r="V64" s="6">
        <f t="shared" si="0"/>
        <v>1.1344787524954034</v>
      </c>
      <c r="X64" s="2">
        <v>46</v>
      </c>
      <c r="Y64" s="6">
        <f t="shared" si="1"/>
        <v>1.1344787524954034</v>
      </c>
      <c r="AA64" s="2">
        <v>46</v>
      </c>
      <c r="AB64" s="6">
        <f t="shared" si="2"/>
        <v>18.907979208256716</v>
      </c>
      <c r="AD64" s="2">
        <v>46</v>
      </c>
      <c r="AE64" s="8">
        <f>AE63+$M$5</f>
        <v>138</v>
      </c>
      <c r="AG64" s="2">
        <v>46</v>
      </c>
      <c r="AH64" s="6">
        <f>AH63+AH63*$L$5/100</f>
        <v>3.7815958416513418</v>
      </c>
    </row>
    <row r="65" spans="2:34" x14ac:dyDescent="0.25">
      <c r="B65" s="2">
        <v>47</v>
      </c>
      <c r="C65" s="2">
        <f>ROUND(C64+C64*$C$5/100,0)</f>
        <v>29521</v>
      </c>
      <c r="E65" s="2">
        <v>47</v>
      </c>
      <c r="F65" s="8">
        <f>F64+F64*$D$5/100</f>
        <v>12391.69318673341</v>
      </c>
      <c r="H65" s="2">
        <v>47</v>
      </c>
      <c r="I65" s="6">
        <f>I64-I64*$E$5/100</f>
        <v>0.49264011383399264</v>
      </c>
      <c r="K65" s="2">
        <v>47</v>
      </c>
      <c r="L65" s="7">
        <f>L64-L64*$F$5/100</f>
        <v>1.3969244644258211E-3</v>
      </c>
      <c r="N65" s="2">
        <v>47</v>
      </c>
      <c r="O65" s="8">
        <f>O64+$G$5</f>
        <v>235</v>
      </c>
      <c r="Q65" s="2">
        <v>47</v>
      </c>
      <c r="R65" s="8">
        <f>R64+R64*$H$5/100</f>
        <v>81027.479084704479</v>
      </c>
      <c r="S65" s="2">
        <f>$S$17+$S$17*R65/100</f>
        <v>16225.495816940896</v>
      </c>
      <c r="U65" s="2">
        <v>47</v>
      </c>
      <c r="V65" s="6">
        <f t="shared" si="0"/>
        <v>1.1685131150702655</v>
      </c>
      <c r="X65" s="2">
        <v>47</v>
      </c>
      <c r="Y65" s="6">
        <f t="shared" si="1"/>
        <v>1.1685131150702655</v>
      </c>
      <c r="AA65" s="2">
        <v>47</v>
      </c>
      <c r="AB65" s="6">
        <f t="shared" si="2"/>
        <v>19.475218584504418</v>
      </c>
      <c r="AD65" s="2">
        <v>47</v>
      </c>
      <c r="AE65" s="8">
        <f>AE64+$M$5</f>
        <v>141</v>
      </c>
      <c r="AG65" s="2">
        <v>47</v>
      </c>
      <c r="AH65" s="6">
        <f>AH64+AH64*$L$5/100</f>
        <v>3.895043716900882</v>
      </c>
    </row>
    <row r="66" spans="2:34" x14ac:dyDescent="0.25">
      <c r="B66" s="2">
        <v>48</v>
      </c>
      <c r="C66" s="2">
        <f>ROUND(C65+C65*$C$5/100,0)</f>
        <v>35425</v>
      </c>
      <c r="E66" s="2">
        <v>48</v>
      </c>
      <c r="F66" s="8">
        <f>F65+F65*$D$5/100</f>
        <v>14250.447164743422</v>
      </c>
      <c r="H66" s="2">
        <v>48</v>
      </c>
      <c r="I66" s="6">
        <f>I65-I65*$E$5/100</f>
        <v>0.47786091041897288</v>
      </c>
      <c r="K66" s="2">
        <v>48</v>
      </c>
      <c r="L66" s="7">
        <f>L65-L65*$F$5/100</f>
        <v>1.2292935286947226E-3</v>
      </c>
      <c r="N66" s="2">
        <v>48</v>
      </c>
      <c r="O66" s="8">
        <f>O65+$G$5</f>
        <v>240</v>
      </c>
      <c r="Q66" s="2">
        <v>48</v>
      </c>
      <c r="R66" s="8">
        <f>R65+R65*$H$5/100</f>
        <v>95612.42531995129</v>
      </c>
      <c r="S66" s="2">
        <f>$S$17+$S$17*R66/100</f>
        <v>19142.485063990258</v>
      </c>
      <c r="U66" s="2">
        <v>48</v>
      </c>
      <c r="V66" s="6">
        <f t="shared" si="0"/>
        <v>1.2035685085223735</v>
      </c>
      <c r="X66" s="2">
        <v>48</v>
      </c>
      <c r="Y66" s="6">
        <f t="shared" si="1"/>
        <v>1.2035685085223735</v>
      </c>
      <c r="AA66" s="2">
        <v>48</v>
      </c>
      <c r="AB66" s="6">
        <f t="shared" si="2"/>
        <v>20.059475142039549</v>
      </c>
      <c r="AD66" s="2">
        <v>48</v>
      </c>
      <c r="AE66" s="8">
        <f>AE65+$M$5</f>
        <v>144</v>
      </c>
      <c r="AG66" s="2">
        <v>48</v>
      </c>
      <c r="AH66" s="6">
        <f>AH65+AH65*$L$5/100</f>
        <v>4.0118950284079089</v>
      </c>
    </row>
    <row r="67" spans="2:34" x14ac:dyDescent="0.25">
      <c r="B67" s="2">
        <v>49</v>
      </c>
      <c r="C67" s="2">
        <f>ROUND(C66+C66*$C$5/100,0)</f>
        <v>42510</v>
      </c>
      <c r="E67" s="2">
        <v>49</v>
      </c>
      <c r="F67" s="8">
        <f>F66+F66*$D$5/100</f>
        <v>16388.014239454937</v>
      </c>
      <c r="H67" s="2">
        <v>49</v>
      </c>
      <c r="I67" s="6">
        <f>I66-I66*$E$5/100</f>
        <v>0.46352508310640372</v>
      </c>
      <c r="K67" s="2">
        <v>49</v>
      </c>
      <c r="L67" s="7">
        <f>L66-L66*$F$5/100</f>
        <v>1.0817783052513559E-3</v>
      </c>
      <c r="N67" s="2">
        <v>49</v>
      </c>
      <c r="O67" s="8">
        <f>O66+$G$5</f>
        <v>245</v>
      </c>
      <c r="Q67" s="2">
        <v>49</v>
      </c>
      <c r="R67" s="8">
        <f>R66+R66*$H$5/100</f>
        <v>112822.66187754252</v>
      </c>
      <c r="S67" s="2">
        <f>$S$17+$S$17*R67/100</f>
        <v>22584.532375508505</v>
      </c>
      <c r="U67" s="2">
        <v>49</v>
      </c>
      <c r="V67" s="6">
        <f t="shared" si="0"/>
        <v>1.2396755637780448</v>
      </c>
      <c r="X67" s="2">
        <v>49</v>
      </c>
      <c r="Y67" s="6">
        <f t="shared" si="1"/>
        <v>1.2396755637780448</v>
      </c>
      <c r="AA67" s="2">
        <v>49</v>
      </c>
      <c r="AB67" s="6">
        <f t="shared" si="2"/>
        <v>20.661259396300736</v>
      </c>
      <c r="AD67" s="2">
        <v>49</v>
      </c>
      <c r="AE67" s="8">
        <f>AE66+$M$5</f>
        <v>147</v>
      </c>
      <c r="AG67" s="2">
        <v>49</v>
      </c>
      <c r="AH67" s="6">
        <f>AH66+AH66*$L$5/100</f>
        <v>4.1322518792601466</v>
      </c>
    </row>
    <row r="68" spans="2:34" x14ac:dyDescent="0.25">
      <c r="B68" s="2">
        <v>50</v>
      </c>
      <c r="C68" s="2">
        <f>ROUND(C67+C67*$C$5/100,0)</f>
        <v>51012</v>
      </c>
      <c r="E68" s="2">
        <v>50</v>
      </c>
      <c r="F68" s="8">
        <f>F67+F67*$D$5/100</f>
        <v>18846.216375373177</v>
      </c>
      <c r="H68" s="2">
        <v>50</v>
      </c>
      <c r="I68" s="6">
        <f>I67-I67*$E$5/100</f>
        <v>0.44961933061321163</v>
      </c>
      <c r="K68" s="2">
        <v>50</v>
      </c>
      <c r="L68" s="7">
        <f>L67-L67*$F$5/100</f>
        <v>9.5196490862119317E-4</v>
      </c>
      <c r="N68" s="2">
        <v>50</v>
      </c>
      <c r="O68" s="8">
        <f>O67+$G$5</f>
        <v>250</v>
      </c>
      <c r="Q68" s="2">
        <v>50</v>
      </c>
      <c r="R68" s="8">
        <f>R67+R67*$H$5/100</f>
        <v>133130.74101550016</v>
      </c>
      <c r="S68" s="2">
        <f>$S$17+$S$17*R68/100</f>
        <v>26646.148203100031</v>
      </c>
      <c r="U68" s="2">
        <v>50</v>
      </c>
      <c r="V68" s="6">
        <f t="shared" si="0"/>
        <v>1.276865830691386</v>
      </c>
      <c r="X68" s="2">
        <v>50</v>
      </c>
      <c r="Y68" s="6">
        <f t="shared" si="1"/>
        <v>1.276865830691386</v>
      </c>
      <c r="AA68" s="2">
        <v>50</v>
      </c>
      <c r="AB68" s="6">
        <f t="shared" si="2"/>
        <v>21.281097178189757</v>
      </c>
      <c r="AD68" s="2">
        <v>50</v>
      </c>
      <c r="AE68" s="8">
        <f>AE67+$M$5</f>
        <v>150</v>
      </c>
      <c r="AG68" s="2">
        <v>50</v>
      </c>
      <c r="AH68" s="6">
        <f>AH67+AH67*$L$5/100</f>
        <v>4.2562194356379512</v>
      </c>
    </row>
    <row r="69" spans="2:34" x14ac:dyDescent="0.25">
      <c r="B69" s="2">
        <v>51</v>
      </c>
      <c r="C69" s="2">
        <f>ROUND(C68+C68*$C$5/100,0)</f>
        <v>61214</v>
      </c>
      <c r="E69" s="2">
        <v>51</v>
      </c>
      <c r="F69" s="8">
        <f>F68+F68*$D$5/100</f>
        <v>21673.148831679151</v>
      </c>
      <c r="H69" s="2">
        <v>51</v>
      </c>
      <c r="I69" s="6">
        <f>I68-I68*$E$5/100</f>
        <v>0.43613075069481527</v>
      </c>
      <c r="K69" s="2">
        <v>51</v>
      </c>
      <c r="L69" s="7">
        <f>L68-L68*$F$5/100</f>
        <v>8.3772911958664999E-4</v>
      </c>
      <c r="N69" s="2">
        <v>51</v>
      </c>
      <c r="O69" s="8">
        <f>O68+$G$5</f>
        <v>255</v>
      </c>
      <c r="Q69" s="2">
        <v>51</v>
      </c>
      <c r="R69" s="8">
        <f>R68+R68*$H$5/100</f>
        <v>157094.27439829017</v>
      </c>
      <c r="S69" s="2">
        <f>$S$17+$S$17*R69/100</f>
        <v>31438.854879658036</v>
      </c>
      <c r="U69" s="2">
        <v>51</v>
      </c>
      <c r="V69" s="6">
        <f t="shared" si="0"/>
        <v>1.3151718056121275</v>
      </c>
      <c r="X69" s="2">
        <v>51</v>
      </c>
      <c r="Y69" s="6">
        <f t="shared" si="1"/>
        <v>1.3151718056121275</v>
      </c>
      <c r="AA69" s="2">
        <v>51</v>
      </c>
      <c r="AB69" s="6">
        <f t="shared" si="2"/>
        <v>21.91953009353545</v>
      </c>
      <c r="AD69" s="2">
        <v>51</v>
      </c>
      <c r="AE69" s="8">
        <f>AE68+$M$5</f>
        <v>153</v>
      </c>
      <c r="AG69" s="2">
        <v>51</v>
      </c>
      <c r="AH69" s="6">
        <f>AH68+AH68*$L$5/100</f>
        <v>4.3839060187070897</v>
      </c>
    </row>
    <row r="70" spans="2:34" x14ac:dyDescent="0.25">
      <c r="B70" s="2">
        <v>52</v>
      </c>
      <c r="C70" s="2">
        <f>ROUND(C69+C69*$C$5/100,0)</f>
        <v>73457</v>
      </c>
      <c r="E70" s="2">
        <v>52</v>
      </c>
      <c r="F70" s="8">
        <f>F69+F69*$D$5/100</f>
        <v>24924.121156431025</v>
      </c>
      <c r="H70" s="2">
        <v>52</v>
      </c>
      <c r="I70" s="6">
        <f>I69-I69*$E$5/100</f>
        <v>0.42304682817397082</v>
      </c>
      <c r="K70" s="2">
        <v>52</v>
      </c>
      <c r="L70" s="7">
        <f>L69-L69*$F$5/100</f>
        <v>7.3720162523625203E-4</v>
      </c>
      <c r="N70" s="2">
        <v>52</v>
      </c>
      <c r="O70" s="8">
        <f>O69+$G$5</f>
        <v>260</v>
      </c>
      <c r="Q70" s="2">
        <v>52</v>
      </c>
      <c r="R70" s="8">
        <f>R69+R69*$H$5/100</f>
        <v>185371.2437899824</v>
      </c>
      <c r="S70" s="2">
        <f>$S$17+$S$17*R70/100</f>
        <v>37094.24875799648</v>
      </c>
      <c r="U70" s="2">
        <v>52</v>
      </c>
      <c r="V70" s="6">
        <f t="shared" si="0"/>
        <v>1.3546269597804914</v>
      </c>
      <c r="X70" s="2">
        <v>52</v>
      </c>
      <c r="Y70" s="6">
        <f t="shared" si="1"/>
        <v>1.3546269597804914</v>
      </c>
      <c r="AA70" s="2">
        <v>52</v>
      </c>
      <c r="AB70" s="6">
        <f t="shared" si="2"/>
        <v>22.577115996341512</v>
      </c>
      <c r="AD70" s="2">
        <v>52</v>
      </c>
      <c r="AE70" s="8">
        <f>AE69+$M$5</f>
        <v>156</v>
      </c>
      <c r="AG70" s="2">
        <v>52</v>
      </c>
      <c r="AH70" s="6">
        <f>AH69+AH69*$L$5/100</f>
        <v>4.5154231992683025</v>
      </c>
    </row>
    <row r="71" spans="2:34" x14ac:dyDescent="0.25">
      <c r="B71" s="2">
        <v>53</v>
      </c>
      <c r="C71" s="2">
        <f>ROUND(C70+C70*$C$5/100,0)</f>
        <v>88148</v>
      </c>
      <c r="E71" s="2">
        <v>53</v>
      </c>
      <c r="F71" s="8">
        <f>F70+F70*$D$5/100</f>
        <v>28662.739329895678</v>
      </c>
      <c r="H71" s="2">
        <v>53</v>
      </c>
      <c r="I71" s="6">
        <f>I70-I70*$E$5/100</f>
        <v>0.41035542332875169</v>
      </c>
      <c r="K71" s="2">
        <v>53</v>
      </c>
      <c r="L71" s="7">
        <f>L70-L70*$F$5/100</f>
        <v>6.4873743020790178E-4</v>
      </c>
      <c r="N71" s="2">
        <v>53</v>
      </c>
      <c r="O71" s="8">
        <f>O70+$G$5</f>
        <v>265</v>
      </c>
      <c r="Q71" s="2">
        <v>53</v>
      </c>
      <c r="R71" s="8">
        <f>R70+R70*$H$5/100</f>
        <v>218738.06767217923</v>
      </c>
      <c r="S71" s="2">
        <f>$S$17+$S$17*R71/100</f>
        <v>43767.613534435841</v>
      </c>
      <c r="U71" s="2">
        <v>53</v>
      </c>
      <c r="V71" s="6">
        <f t="shared" si="0"/>
        <v>1.3952657685739061</v>
      </c>
      <c r="X71" s="2">
        <v>53</v>
      </c>
      <c r="Y71" s="6">
        <f t="shared" si="1"/>
        <v>1.3952657685739061</v>
      </c>
      <c r="AA71" s="2">
        <v>53</v>
      </c>
      <c r="AB71" s="6">
        <f t="shared" si="2"/>
        <v>23.254429476231756</v>
      </c>
      <c r="AD71" s="2">
        <v>53</v>
      </c>
      <c r="AE71" s="8">
        <f>AE70+$M$5</f>
        <v>159</v>
      </c>
      <c r="AG71" s="2">
        <v>53</v>
      </c>
      <c r="AH71" s="6">
        <f>AH70+AH70*$L$5/100</f>
        <v>4.6508858952463514</v>
      </c>
    </row>
    <row r="72" spans="2:34" x14ac:dyDescent="0.25">
      <c r="B72" s="2">
        <v>54</v>
      </c>
      <c r="C72" s="2">
        <f>ROUND(C71+C71*$C$5/100,0)</f>
        <v>105778</v>
      </c>
      <c r="E72" s="2">
        <v>54</v>
      </c>
      <c r="F72" s="8">
        <f>F71+F71*$D$5/100</f>
        <v>32962.150229380029</v>
      </c>
      <c r="H72" s="2">
        <v>54</v>
      </c>
      <c r="I72" s="6">
        <f>I71-I71*$E$5/100</f>
        <v>0.39804476062888916</v>
      </c>
      <c r="K72" s="2">
        <v>54</v>
      </c>
      <c r="L72" s="7">
        <f>L71-L71*$F$5/100</f>
        <v>5.7088893858295363E-4</v>
      </c>
      <c r="N72" s="2">
        <v>54</v>
      </c>
      <c r="O72" s="8">
        <f>O71+$G$5</f>
        <v>270</v>
      </c>
      <c r="Q72" s="2">
        <v>54</v>
      </c>
      <c r="R72" s="8">
        <f>R71+R71*$H$5/100</f>
        <v>258110.91985317148</v>
      </c>
      <c r="S72" s="2">
        <f>$S$17+$S$17*R72/100</f>
        <v>51642.183970634294</v>
      </c>
      <c r="U72" s="2">
        <v>54</v>
      </c>
      <c r="V72" s="6">
        <f t="shared" si="0"/>
        <v>1.4371237416311233</v>
      </c>
      <c r="X72" s="2">
        <v>54</v>
      </c>
      <c r="Y72" s="6">
        <f t="shared" si="1"/>
        <v>1.4371237416311233</v>
      </c>
      <c r="AA72" s="2">
        <v>54</v>
      </c>
      <c r="AB72" s="6">
        <f t="shared" si="2"/>
        <v>23.95206236051871</v>
      </c>
      <c r="AD72" s="2">
        <v>54</v>
      </c>
      <c r="AE72" s="8">
        <f>AE71+$M$5</f>
        <v>162</v>
      </c>
      <c r="AG72" s="2">
        <v>54</v>
      </c>
      <c r="AH72" s="6">
        <f>AH71+AH71*$L$5/100</f>
        <v>4.7904124721037418</v>
      </c>
    </row>
    <row r="73" spans="2:34" x14ac:dyDescent="0.25">
      <c r="B73" s="2">
        <v>55</v>
      </c>
      <c r="C73" s="2">
        <f>ROUND(C72+C72*$C$5/100,0)</f>
        <v>126934</v>
      </c>
      <c r="E73" s="2">
        <v>55</v>
      </c>
      <c r="F73" s="8">
        <f>F72+F72*$D$5/100</f>
        <v>37906.472763787038</v>
      </c>
      <c r="H73" s="2">
        <v>55</v>
      </c>
      <c r="I73" s="6">
        <f>I72-I72*$E$5/100</f>
        <v>0.3861034178100225</v>
      </c>
      <c r="K73" s="2">
        <v>55</v>
      </c>
      <c r="L73" s="7">
        <f>L72-L72*$F$5/100</f>
        <v>5.0238226595299921E-4</v>
      </c>
      <c r="N73" s="2">
        <v>55</v>
      </c>
      <c r="O73" s="8">
        <f>O72+$G$5</f>
        <v>275</v>
      </c>
      <c r="Q73" s="2">
        <v>55</v>
      </c>
      <c r="R73" s="8">
        <f>R72+R72*$H$5/100</f>
        <v>304570.88542674237</v>
      </c>
      <c r="S73" s="2">
        <f>$S$17+$S$17*R73/100</f>
        <v>60934.177085348478</v>
      </c>
      <c r="U73" s="2">
        <v>55</v>
      </c>
      <c r="V73" s="6">
        <f t="shared" si="0"/>
        <v>1.4802374538800571</v>
      </c>
      <c r="X73" s="2">
        <v>55</v>
      </c>
      <c r="Y73" s="6">
        <f t="shared" si="1"/>
        <v>1.4802374538800571</v>
      </c>
      <c r="AA73" s="2">
        <v>55</v>
      </c>
      <c r="AB73" s="6">
        <f t="shared" si="2"/>
        <v>24.670624231334273</v>
      </c>
      <c r="AD73" s="2">
        <v>55</v>
      </c>
      <c r="AE73" s="8">
        <f>AE72+$M$5</f>
        <v>165</v>
      </c>
      <c r="AG73" s="2">
        <v>55</v>
      </c>
      <c r="AH73" s="6">
        <f>AH72+AH72*$L$5/100</f>
        <v>4.9341248462668537</v>
      </c>
    </row>
    <row r="74" spans="2:34" x14ac:dyDescent="0.25">
      <c r="B74" s="2">
        <v>56</v>
      </c>
      <c r="C74" s="2">
        <f>ROUND(C73+C73*$C$5/100,0)</f>
        <v>152321</v>
      </c>
      <c r="E74" s="2">
        <v>56</v>
      </c>
      <c r="F74" s="8">
        <f>F73+F73*$D$5/100</f>
        <v>43592.443678355092</v>
      </c>
      <c r="H74" s="2">
        <v>56</v>
      </c>
      <c r="I74" s="6">
        <f>I73-I73*$E$5/100</f>
        <v>0.37452031527572183</v>
      </c>
      <c r="K74" s="2">
        <v>56</v>
      </c>
      <c r="L74" s="7">
        <f>L73-L73*$F$5/100</f>
        <v>4.4209639403863929E-4</v>
      </c>
      <c r="N74" s="2">
        <v>56</v>
      </c>
      <c r="O74" s="8">
        <f>O73+$G$5</f>
        <v>280</v>
      </c>
      <c r="Q74" s="2">
        <v>56</v>
      </c>
      <c r="R74" s="8">
        <f>R73+R73*$H$5/100</f>
        <v>359393.64480355603</v>
      </c>
      <c r="S74" s="2">
        <f>$S$17+$S$17*R74/100</f>
        <v>71898.728960711218</v>
      </c>
      <c r="U74" s="2">
        <v>56</v>
      </c>
      <c r="V74" s="6">
        <f t="shared" si="0"/>
        <v>1.5246445774964588</v>
      </c>
      <c r="X74" s="2">
        <v>56</v>
      </c>
      <c r="Y74" s="6">
        <f t="shared" si="1"/>
        <v>1.5246445774964588</v>
      </c>
      <c r="AA74" s="2">
        <v>56</v>
      </c>
      <c r="AB74" s="6">
        <f t="shared" si="2"/>
        <v>25.410742958274302</v>
      </c>
      <c r="AD74" s="2">
        <v>56</v>
      </c>
      <c r="AE74" s="8">
        <f>AE73+$M$5</f>
        <v>168</v>
      </c>
      <c r="AG74" s="2">
        <v>56</v>
      </c>
      <c r="AH74" s="6">
        <f>AH73+AH73*$L$5/100</f>
        <v>5.0821485916548594</v>
      </c>
    </row>
    <row r="75" spans="2:34" x14ac:dyDescent="0.25">
      <c r="B75" s="2">
        <v>57</v>
      </c>
      <c r="C75" s="2">
        <f>ROUND(C74+C74*$C$5/100,0)</f>
        <v>182785</v>
      </c>
      <c r="E75" s="2">
        <v>57</v>
      </c>
      <c r="F75" s="8">
        <f>F74+F74*$D$5/100</f>
        <v>50131.310230108356</v>
      </c>
      <c r="H75" s="2">
        <v>57</v>
      </c>
      <c r="I75" s="6">
        <f>I74-I74*$E$5/100</f>
        <v>0.36328470581745015</v>
      </c>
      <c r="K75" s="2">
        <v>57</v>
      </c>
      <c r="L75" s="7">
        <f>L74-L74*$F$5/100</f>
        <v>3.8904482675400256E-4</v>
      </c>
      <c r="N75" s="2">
        <v>57</v>
      </c>
      <c r="O75" s="8">
        <f>O74+$G$5</f>
        <v>285</v>
      </c>
      <c r="Q75" s="2">
        <v>57</v>
      </c>
      <c r="R75" s="8">
        <f>R74+R74*$H$5/100</f>
        <v>424084.50086819613</v>
      </c>
      <c r="S75" s="2">
        <f>$S$17+$S$17*R75/100</f>
        <v>84836.900173639224</v>
      </c>
      <c r="U75" s="2">
        <v>57</v>
      </c>
      <c r="V75" s="6">
        <f t="shared" si="0"/>
        <v>1.5703839148213525</v>
      </c>
      <c r="X75" s="2">
        <v>57</v>
      </c>
      <c r="Y75" s="6">
        <f t="shared" si="1"/>
        <v>1.5703839148213525</v>
      </c>
      <c r="AA75" s="2">
        <v>57</v>
      </c>
      <c r="AB75" s="6">
        <f t="shared" si="2"/>
        <v>26.173065247022532</v>
      </c>
      <c r="AD75" s="2">
        <v>57</v>
      </c>
      <c r="AE75" s="8">
        <f>AE74+$M$5</f>
        <v>171</v>
      </c>
      <c r="AG75" s="2">
        <v>57</v>
      </c>
      <c r="AH75" s="6">
        <f>AH74+AH74*$L$5/100</f>
        <v>5.2346130494045049</v>
      </c>
    </row>
    <row r="76" spans="2:34" x14ac:dyDescent="0.25">
      <c r="B76" s="2">
        <v>58</v>
      </c>
      <c r="C76" s="2">
        <f>ROUND(C75+C75*$C$5/100,0)</f>
        <v>219342</v>
      </c>
      <c r="E76" s="2">
        <v>58</v>
      </c>
      <c r="F76" s="8">
        <f>F75+F75*$D$5/100</f>
        <v>57651.00676462461</v>
      </c>
      <c r="H76" s="2">
        <v>58</v>
      </c>
      <c r="I76" s="6">
        <f>I75-I75*$E$5/100</f>
        <v>0.35238616464292666</v>
      </c>
      <c r="K76" s="2">
        <v>58</v>
      </c>
      <c r="L76" s="7">
        <f>L75-L75*$F$5/100</f>
        <v>3.4235944754352224E-4</v>
      </c>
      <c r="N76" s="2">
        <v>58</v>
      </c>
      <c r="O76" s="8">
        <f>O75+$G$5</f>
        <v>290</v>
      </c>
      <c r="Q76" s="2">
        <v>58</v>
      </c>
      <c r="R76" s="8">
        <f>R75+R75*$H$5/100</f>
        <v>500419.71102447144</v>
      </c>
      <c r="S76" s="2">
        <f>$S$17+$S$17*R76/100</f>
        <v>100103.94220489429</v>
      </c>
      <c r="U76" s="2">
        <v>58</v>
      </c>
      <c r="V76" s="6">
        <f t="shared" si="0"/>
        <v>1.6174954322659931</v>
      </c>
      <c r="X76" s="2">
        <v>58</v>
      </c>
      <c r="Y76" s="6">
        <f t="shared" si="1"/>
        <v>1.6174954322659931</v>
      </c>
      <c r="AA76" s="2">
        <v>58</v>
      </c>
      <c r="AB76" s="6">
        <f t="shared" si="2"/>
        <v>26.958257204433206</v>
      </c>
      <c r="AD76" s="2">
        <v>58</v>
      </c>
      <c r="AE76" s="8">
        <f>AE75+$M$5</f>
        <v>174</v>
      </c>
      <c r="AG76" s="2">
        <v>58</v>
      </c>
      <c r="AH76" s="6">
        <f>AH75+AH75*$L$5/100</f>
        <v>5.3916514408866396</v>
      </c>
    </row>
    <row r="77" spans="2:34" x14ac:dyDescent="0.25">
      <c r="B77" s="2">
        <v>59</v>
      </c>
      <c r="C77" s="2">
        <f>ROUND(C76+C76*$C$5/100,0)</f>
        <v>263210</v>
      </c>
      <c r="E77" s="2">
        <v>59</v>
      </c>
      <c r="F77" s="8">
        <f>F76+F76*$D$5/100</f>
        <v>66298.657779318295</v>
      </c>
      <c r="H77" s="2">
        <v>59</v>
      </c>
      <c r="I77" s="6">
        <f>I76-I76*$E$5/100</f>
        <v>0.34181457970363888</v>
      </c>
      <c r="K77" s="2">
        <v>59</v>
      </c>
      <c r="L77" s="7">
        <f>L76-L76*$F$5/100</f>
        <v>3.0127631383829959E-4</v>
      </c>
      <c r="N77" s="2">
        <v>59</v>
      </c>
      <c r="O77" s="8">
        <f>O76+$G$5</f>
        <v>295</v>
      </c>
      <c r="Q77" s="2">
        <v>59</v>
      </c>
      <c r="R77" s="8">
        <f>R76+R76*$H$5/100</f>
        <v>590495.25900887628</v>
      </c>
      <c r="S77" s="2">
        <f>$S$17+$S$17*R77/100</f>
        <v>118119.05180177525</v>
      </c>
      <c r="U77" s="2">
        <v>59</v>
      </c>
      <c r="V77" s="6">
        <f t="shared" si="0"/>
        <v>1.6660202952339729</v>
      </c>
      <c r="X77" s="2">
        <v>59</v>
      </c>
      <c r="Y77" s="6">
        <f t="shared" si="1"/>
        <v>1.6660202952339729</v>
      </c>
      <c r="AA77" s="2">
        <v>59</v>
      </c>
      <c r="AB77" s="6">
        <f t="shared" si="2"/>
        <v>27.767004920566201</v>
      </c>
      <c r="AD77" s="2">
        <v>59</v>
      </c>
      <c r="AE77" s="8">
        <f>AE76+$M$5</f>
        <v>177</v>
      </c>
      <c r="AG77" s="2">
        <v>59</v>
      </c>
      <c r="AH77" s="6">
        <f>AH76+AH76*$L$5/100</f>
        <v>5.5534009841132388</v>
      </c>
    </row>
    <row r="78" spans="2:34" x14ac:dyDescent="0.25">
      <c r="B78" s="2">
        <v>60</v>
      </c>
      <c r="C78" s="2">
        <f>ROUND(C77+C77*$C$5/100,0)</f>
        <v>315852</v>
      </c>
      <c r="E78" s="2">
        <v>60</v>
      </c>
      <c r="F78" s="8">
        <f>F77+F77*$D$5/100</f>
        <v>76243.456446216034</v>
      </c>
      <c r="H78" s="2">
        <v>60</v>
      </c>
      <c r="I78" s="6">
        <f>I77-I77*$E$5/100</f>
        <v>0.33156014231252973</v>
      </c>
      <c r="K78" s="2">
        <v>60</v>
      </c>
      <c r="L78" s="7">
        <f>L77-L77*$F$5/100</f>
        <v>2.6512315617770361E-4</v>
      </c>
      <c r="N78" s="2">
        <v>60</v>
      </c>
      <c r="O78" s="8">
        <f>O77+$G$5</f>
        <v>300</v>
      </c>
      <c r="Q78" s="2">
        <v>60</v>
      </c>
      <c r="R78" s="8">
        <f>R77+R77*$H$5/100</f>
        <v>696784.40563047398</v>
      </c>
      <c r="S78" s="2">
        <f>$S$17+$S$17*R78/100</f>
        <v>139376.88112609478</v>
      </c>
      <c r="U78" s="2">
        <v>60</v>
      </c>
      <c r="V78" s="6">
        <f t="shared" si="0"/>
        <v>1.716000904090992</v>
      </c>
      <c r="X78" s="2">
        <v>60</v>
      </c>
      <c r="Y78" s="6">
        <f t="shared" si="1"/>
        <v>1.716000904090992</v>
      </c>
      <c r="AA78" s="2">
        <v>60</v>
      </c>
      <c r="AB78" s="6">
        <f t="shared" si="2"/>
        <v>28.600015068183186</v>
      </c>
      <c r="AD78" s="2">
        <v>60</v>
      </c>
      <c r="AE78" s="8">
        <f>AE77+$M$5</f>
        <v>180</v>
      </c>
      <c r="AG78" s="2">
        <v>60</v>
      </c>
      <c r="AH78" s="6">
        <f>AH77+AH77*$L$5/100</f>
        <v>5.720003013636636</v>
      </c>
    </row>
    <row r="79" spans="2:34" x14ac:dyDescent="0.25">
      <c r="B79" s="2">
        <v>61</v>
      </c>
      <c r="C79" s="2">
        <f>ROUND(C78+C78*$C$5/100,0)</f>
        <v>379022</v>
      </c>
      <c r="E79" s="2">
        <v>61</v>
      </c>
      <c r="F79" s="8">
        <f>F78+F78*$D$5/100</f>
        <v>87679.974913148442</v>
      </c>
      <c r="H79" s="2">
        <v>61</v>
      </c>
      <c r="I79" s="6">
        <f>I78-I78*$E$5/100</f>
        <v>0.32161333804315384</v>
      </c>
      <c r="K79" s="2">
        <v>61</v>
      </c>
      <c r="L79" s="7">
        <f>L78-L78*$F$5/100</f>
        <v>2.3330837743637918E-4</v>
      </c>
      <c r="N79" s="2">
        <v>61</v>
      </c>
      <c r="O79" s="8">
        <f>O78+$G$5</f>
        <v>305</v>
      </c>
      <c r="Q79" s="2">
        <v>61</v>
      </c>
      <c r="R79" s="8">
        <f>R78+R78*$H$5/100</f>
        <v>822205.59864395927</v>
      </c>
      <c r="S79" s="2">
        <f>$S$17+$S$17*R79/100</f>
        <v>164461.11972879188</v>
      </c>
      <c r="U79" s="2">
        <v>61</v>
      </c>
      <c r="V79" s="6">
        <f t="shared" si="0"/>
        <v>1.7674809312137219</v>
      </c>
      <c r="X79" s="2">
        <v>61</v>
      </c>
      <c r="Y79" s="6">
        <f t="shared" si="1"/>
        <v>1.7674809312137219</v>
      </c>
      <c r="AA79" s="2">
        <v>61</v>
      </c>
      <c r="AB79" s="6">
        <f t="shared" si="2"/>
        <v>29.458015520228681</v>
      </c>
      <c r="AD79" s="2">
        <v>61</v>
      </c>
      <c r="AE79" s="8">
        <f>AE78+$M$5</f>
        <v>183</v>
      </c>
      <c r="AG79" s="2">
        <v>61</v>
      </c>
      <c r="AH79" s="6">
        <f>AH78+AH78*$L$5/100</f>
        <v>5.8916031040457355</v>
      </c>
    </row>
    <row r="80" spans="2:34" x14ac:dyDescent="0.25">
      <c r="B80" s="2">
        <v>62</v>
      </c>
      <c r="C80" s="2">
        <f>ROUND(C79+C79*$C$5/100,0)</f>
        <v>454826</v>
      </c>
      <c r="E80" s="2">
        <v>62</v>
      </c>
      <c r="F80" s="8">
        <f>F79+F79*$D$5/100</f>
        <v>100831.97115012071</v>
      </c>
      <c r="H80" s="2">
        <v>62</v>
      </c>
      <c r="I80" s="6">
        <f>I79-I79*$E$5/100</f>
        <v>0.31196493790185925</v>
      </c>
      <c r="K80" s="2">
        <v>62</v>
      </c>
      <c r="L80" s="7">
        <f>L79-L79*$F$5/100</f>
        <v>2.053113721440137E-4</v>
      </c>
      <c r="N80" s="2">
        <v>62</v>
      </c>
      <c r="O80" s="8">
        <f>O79+$G$5</f>
        <v>310</v>
      </c>
      <c r="Q80" s="2">
        <v>62</v>
      </c>
      <c r="R80" s="8">
        <f>R79+R79*$H$5/100</f>
        <v>970202.60639987187</v>
      </c>
      <c r="S80" s="2">
        <f>$S$17+$S$17*R80/100</f>
        <v>194060.52127997435</v>
      </c>
      <c r="U80" s="2">
        <v>62</v>
      </c>
      <c r="V80" s="6">
        <f t="shared" si="0"/>
        <v>1.8205053591501335</v>
      </c>
      <c r="X80" s="2">
        <v>62</v>
      </c>
      <c r="Y80" s="6">
        <f t="shared" si="1"/>
        <v>1.8205053591501335</v>
      </c>
      <c r="AA80" s="2">
        <v>62</v>
      </c>
      <c r="AB80" s="6">
        <f t="shared" si="2"/>
        <v>30.34175598583554</v>
      </c>
      <c r="AD80" s="2">
        <v>62</v>
      </c>
      <c r="AE80" s="8">
        <f>AE79+$M$5</f>
        <v>186</v>
      </c>
      <c r="AG80" s="2">
        <v>62</v>
      </c>
      <c r="AH80" s="6">
        <f>AH79+AH79*$L$5/100</f>
        <v>6.0683511971671074</v>
      </c>
    </row>
    <row r="81" spans="2:34" x14ac:dyDescent="0.25">
      <c r="B81" s="2">
        <v>63</v>
      </c>
      <c r="C81" s="2">
        <f>ROUND(C80+C80*$C$5/100,0)</f>
        <v>545791</v>
      </c>
      <c r="E81" s="2">
        <v>63</v>
      </c>
      <c r="F81" s="8">
        <f>F80+F80*$D$5/100</f>
        <v>115956.76682263881</v>
      </c>
      <c r="H81" s="2">
        <v>63</v>
      </c>
      <c r="I81" s="6">
        <f>I80-I80*$E$5/100</f>
        <v>0.30260598976480346</v>
      </c>
      <c r="K81" s="2">
        <v>63</v>
      </c>
      <c r="L81" s="7">
        <f>L80-L80*$F$5/100</f>
        <v>1.8067400748673204E-4</v>
      </c>
      <c r="N81" s="2">
        <v>63</v>
      </c>
      <c r="O81" s="8">
        <f>O80+$G$5</f>
        <v>315</v>
      </c>
      <c r="Q81" s="2">
        <v>63</v>
      </c>
      <c r="R81" s="8">
        <f>R80+R80*$H$5/100</f>
        <v>1144839.0755518489</v>
      </c>
      <c r="S81" s="2">
        <f>$S$17+$S$17*R81/100</f>
        <v>228987.81511036976</v>
      </c>
      <c r="U81" s="2">
        <v>63</v>
      </c>
      <c r="V81" s="6">
        <f t="shared" si="0"/>
        <v>1.8751205199246375</v>
      </c>
      <c r="X81" s="2">
        <v>63</v>
      </c>
      <c r="Y81" s="6">
        <f t="shared" si="1"/>
        <v>1.8751205199246375</v>
      </c>
      <c r="AA81" s="2">
        <v>63</v>
      </c>
      <c r="AB81" s="6">
        <f t="shared" si="2"/>
        <v>31.252008665410607</v>
      </c>
      <c r="AD81" s="2">
        <v>63</v>
      </c>
      <c r="AE81" s="8">
        <f>AE80+$M$5</f>
        <v>189</v>
      </c>
      <c r="AG81" s="2">
        <v>63</v>
      </c>
      <c r="AH81" s="6">
        <f>AH80+AH80*$L$5/100</f>
        <v>6.2504017330821204</v>
      </c>
    </row>
    <row r="82" spans="2:34" x14ac:dyDescent="0.25">
      <c r="B82" s="2">
        <v>64</v>
      </c>
      <c r="C82" s="2">
        <f>ROUND(C81+C81*$C$5/100,0)</f>
        <v>654949</v>
      </c>
      <c r="E82" s="2">
        <v>64</v>
      </c>
      <c r="F82" s="8">
        <f>F81+F81*$D$5/100</f>
        <v>133350.28184603463</v>
      </c>
      <c r="H82" s="2">
        <v>64</v>
      </c>
      <c r="I82" s="6">
        <f>I81-I81*$E$5/100</f>
        <v>0.29352781007185935</v>
      </c>
      <c r="K82" s="2">
        <v>64</v>
      </c>
      <c r="L82" s="7">
        <f>L81-L81*$F$5/100</f>
        <v>1.589931265883242E-4</v>
      </c>
      <c r="N82" s="2">
        <v>64</v>
      </c>
      <c r="O82" s="8">
        <f>O81+$G$5</f>
        <v>320</v>
      </c>
      <c r="Q82" s="2">
        <v>64</v>
      </c>
      <c r="R82" s="8">
        <f>R81+R81*$H$5/100</f>
        <v>1350910.1091511818</v>
      </c>
      <c r="S82" s="2">
        <f>$S$17+$S$17*R82/100</f>
        <v>270202.02183023636</v>
      </c>
      <c r="U82" s="2">
        <v>64</v>
      </c>
      <c r="V82" s="6">
        <f t="shared" si="0"/>
        <v>1.9313741355223766</v>
      </c>
      <c r="X82" s="2">
        <v>64</v>
      </c>
      <c r="Y82" s="6">
        <f t="shared" si="1"/>
        <v>1.9313741355223766</v>
      </c>
      <c r="AA82" s="2">
        <v>64</v>
      </c>
      <c r="AB82" s="6">
        <f t="shared" si="2"/>
        <v>32.189568925372924</v>
      </c>
      <c r="AD82" s="2">
        <v>64</v>
      </c>
      <c r="AE82" s="8">
        <f>AE81+$M$5</f>
        <v>192</v>
      </c>
      <c r="AG82" s="2">
        <v>64</v>
      </c>
      <c r="AH82" s="6">
        <f>AH81+AH81*$L$5/100</f>
        <v>6.437913785074584</v>
      </c>
    </row>
    <row r="83" spans="2:34" x14ac:dyDescent="0.25">
      <c r="B83" s="2">
        <v>65</v>
      </c>
      <c r="C83" s="2">
        <f>ROUND(C82+C82*$C$5/100,0)</f>
        <v>785939</v>
      </c>
      <c r="E83" s="2">
        <v>65</v>
      </c>
      <c r="F83" s="8">
        <f>F82+F82*$D$5/100</f>
        <v>153352.82412293984</v>
      </c>
      <c r="H83" s="2">
        <v>65</v>
      </c>
      <c r="I83" s="6">
        <f>I82-I82*$E$5/100</f>
        <v>0.28472197576970359</v>
      </c>
      <c r="K83" s="2">
        <v>65</v>
      </c>
      <c r="L83" s="7">
        <f>L82-L82*$F$5/100</f>
        <v>1.399139513977253E-4</v>
      </c>
      <c r="N83" s="2">
        <v>65</v>
      </c>
      <c r="O83" s="8">
        <f>O82+$G$5</f>
        <v>325</v>
      </c>
      <c r="Q83" s="2">
        <v>65</v>
      </c>
      <c r="R83" s="8">
        <f>R82+R82*$H$5/100</f>
        <v>1594073.9287983945</v>
      </c>
      <c r="S83" s="2">
        <f>$S$17+$S$17*R83/100</f>
        <v>318834.78575967887</v>
      </c>
      <c r="U83" s="2">
        <v>65</v>
      </c>
      <c r="V83" s="6">
        <f t="shared" si="0"/>
        <v>1.9893153595880479</v>
      </c>
      <c r="X83" s="2">
        <v>65</v>
      </c>
      <c r="Y83" s="6">
        <f t="shared" si="1"/>
        <v>1.9893153595880479</v>
      </c>
      <c r="AA83" s="2">
        <v>65</v>
      </c>
      <c r="AB83" s="6">
        <f t="shared" si="2"/>
        <v>33.155255993134112</v>
      </c>
      <c r="AD83" s="2">
        <v>65</v>
      </c>
      <c r="AE83" s="8">
        <f>AE82+$M$5</f>
        <v>195</v>
      </c>
      <c r="AG83" s="2">
        <v>65</v>
      </c>
      <c r="AH83" s="6">
        <f>AH82+AH82*$L$5/100</f>
        <v>6.6310511986268219</v>
      </c>
    </row>
    <row r="84" spans="2:34" x14ac:dyDescent="0.25">
      <c r="B84" s="2">
        <v>66</v>
      </c>
      <c r="C84" s="2">
        <f>ROUND(C83+C83*$C$5/100,0)</f>
        <v>943127</v>
      </c>
      <c r="E84" s="2">
        <v>66</v>
      </c>
      <c r="F84" s="8">
        <f>F83+F83*$D$5/100</f>
        <v>176355.74774138082</v>
      </c>
      <c r="H84" s="2">
        <v>66</v>
      </c>
      <c r="I84" s="6">
        <f>I83-I83*$E$5/100</f>
        <v>0.27618031649661251</v>
      </c>
      <c r="K84" s="2">
        <v>66</v>
      </c>
      <c r="L84" s="7">
        <f>L83-L83*$F$5/100</f>
        <v>1.2312427722999827E-4</v>
      </c>
      <c r="N84" s="2">
        <v>66</v>
      </c>
      <c r="O84" s="8">
        <f>O83+$G$5</f>
        <v>330</v>
      </c>
      <c r="Q84" s="2">
        <v>66</v>
      </c>
      <c r="R84" s="8">
        <f>R83+R83*$H$5/100</f>
        <v>1881007.2359821056</v>
      </c>
      <c r="S84" s="2">
        <f>$S$17+$S$17*R84/100</f>
        <v>376221.4471964211</v>
      </c>
      <c r="U84" s="2">
        <v>66</v>
      </c>
      <c r="V84" s="6">
        <f t="shared" si="0"/>
        <v>2.0489948203756896</v>
      </c>
      <c r="X84" s="2">
        <v>66</v>
      </c>
      <c r="Y84" s="6">
        <f t="shared" si="1"/>
        <v>2.0489948203756896</v>
      </c>
      <c r="AA84" s="2">
        <v>66</v>
      </c>
      <c r="AB84" s="6">
        <f t="shared" si="2"/>
        <v>34.149913672928136</v>
      </c>
      <c r="AD84" s="2">
        <v>66</v>
      </c>
      <c r="AE84" s="8">
        <f>AE83+$M$5</f>
        <v>198</v>
      </c>
      <c r="AG84" s="2">
        <v>66</v>
      </c>
      <c r="AH84" s="6">
        <f>AH83+AH83*$L$5/100</f>
        <v>6.8299827345856263</v>
      </c>
    </row>
    <row r="85" spans="2:34" x14ac:dyDescent="0.25">
      <c r="B85" s="2">
        <v>67</v>
      </c>
      <c r="C85" s="2">
        <f>ROUND(C84+C84*$C$5/100,0)</f>
        <v>1131752</v>
      </c>
      <c r="E85" s="2">
        <v>67</v>
      </c>
      <c r="F85" s="8">
        <f>F84+F84*$D$5/100</f>
        <v>202809.10990258795</v>
      </c>
      <c r="H85" s="2">
        <v>67</v>
      </c>
      <c r="I85" s="6">
        <f>I84-I84*$E$5/100</f>
        <v>0.26789490700171414</v>
      </c>
      <c r="K85" s="2">
        <v>67</v>
      </c>
      <c r="L85" s="7">
        <f>L84-L84*$F$5/100</f>
        <v>1.0834936396239848E-4</v>
      </c>
      <c r="N85" s="2">
        <v>67</v>
      </c>
      <c r="O85" s="8">
        <f>O84+$G$5</f>
        <v>335</v>
      </c>
      <c r="Q85" s="2">
        <v>67</v>
      </c>
      <c r="R85" s="8">
        <f>R84+R84*$H$5/100</f>
        <v>2219588.5384588847</v>
      </c>
      <c r="S85" s="2">
        <f>$S$17+$S$17*R85/100</f>
        <v>443937.70769177692</v>
      </c>
      <c r="U85" s="2">
        <v>67</v>
      </c>
      <c r="V85" s="6">
        <f t="shared" ref="V85:V98" si="3">V84+V84*$I$5/100</f>
        <v>2.1104646649869601</v>
      </c>
      <c r="X85" s="2">
        <v>67</v>
      </c>
      <c r="Y85" s="6">
        <f t="shared" ref="Y85:Y98" si="4">Y84+Y84*$J$5/100</f>
        <v>2.1104646649869601</v>
      </c>
      <c r="AA85" s="2">
        <v>67</v>
      </c>
      <c r="AB85" s="6">
        <f t="shared" ref="AB85:AB98" si="5">AB84+AB84*$K$5/100</f>
        <v>35.174411083115977</v>
      </c>
      <c r="AD85" s="2">
        <v>67</v>
      </c>
      <c r="AE85" s="8">
        <f>AE84+$M$5</f>
        <v>201</v>
      </c>
      <c r="AG85" s="2">
        <v>67</v>
      </c>
      <c r="AH85" s="6">
        <f>AH84+AH84*$L$5/100</f>
        <v>7.0348822166231955</v>
      </c>
    </row>
    <row r="86" spans="2:34" x14ac:dyDescent="0.25">
      <c r="B86" s="2">
        <v>68</v>
      </c>
      <c r="C86" s="2">
        <f>ROUND(C85+C85*$C$5/100,0)</f>
        <v>1358102</v>
      </c>
      <c r="E86" s="2">
        <v>68</v>
      </c>
      <c r="F86" s="8">
        <f>F85+F85*$D$5/100</f>
        <v>233230.47638797614</v>
      </c>
      <c r="H86" s="2">
        <v>68</v>
      </c>
      <c r="I86" s="6">
        <f>I85-I85*$E$5/100</f>
        <v>0.25985805979166271</v>
      </c>
      <c r="K86" s="2">
        <v>68</v>
      </c>
      <c r="L86" s="7">
        <f>L85-L85*$F$5/100</f>
        <v>9.534744028691067E-5</v>
      </c>
      <c r="N86" s="2">
        <v>68</v>
      </c>
      <c r="O86" s="8">
        <f>O85+$G$5</f>
        <v>340</v>
      </c>
      <c r="Q86" s="2">
        <v>68</v>
      </c>
      <c r="R86" s="8">
        <f>R85+R85*$H$5/100</f>
        <v>2619114.4753814838</v>
      </c>
      <c r="S86" s="2">
        <f>$S$17+$S$17*R86/100</f>
        <v>523842.89507629676</v>
      </c>
      <c r="U86" s="2">
        <v>68</v>
      </c>
      <c r="V86" s="6">
        <f t="shared" si="3"/>
        <v>2.1737786049365688</v>
      </c>
      <c r="X86" s="2">
        <v>68</v>
      </c>
      <c r="Y86" s="6">
        <f t="shared" si="4"/>
        <v>2.1737786049365688</v>
      </c>
      <c r="AA86" s="2">
        <v>68</v>
      </c>
      <c r="AB86" s="6">
        <f t="shared" si="5"/>
        <v>36.229643415609459</v>
      </c>
      <c r="AD86" s="2">
        <v>68</v>
      </c>
      <c r="AE86" s="8">
        <f>AE85+$M$5</f>
        <v>204</v>
      </c>
      <c r="AG86" s="2">
        <v>68</v>
      </c>
      <c r="AH86" s="6">
        <f>AH85+AH85*$L$5/100</f>
        <v>7.2459286831218916</v>
      </c>
    </row>
    <row r="87" spans="2:34" x14ac:dyDescent="0.25">
      <c r="B87" s="2">
        <v>69</v>
      </c>
      <c r="C87" s="2">
        <f>ROUND(C86+C86*$C$5/100,0)</f>
        <v>1629722</v>
      </c>
      <c r="E87" s="2">
        <v>69</v>
      </c>
      <c r="F87" s="8">
        <f>F86+F86*$D$5/100</f>
        <v>268215.04784617259</v>
      </c>
      <c r="H87" s="2">
        <v>69</v>
      </c>
      <c r="I87" s="6">
        <f>I86-I86*$E$5/100</f>
        <v>0.25206231799791284</v>
      </c>
      <c r="K87" s="2">
        <v>69</v>
      </c>
      <c r="L87" s="7">
        <f>L86-L86*$F$5/100</f>
        <v>8.3905747452481396E-5</v>
      </c>
      <c r="N87" s="2">
        <v>69</v>
      </c>
      <c r="O87" s="8">
        <f>O86+$G$5</f>
        <v>345</v>
      </c>
      <c r="Q87" s="2">
        <v>69</v>
      </c>
      <c r="R87" s="8">
        <f>R86+R86*$H$5/100</f>
        <v>3090555.0809501507</v>
      </c>
      <c r="S87" s="2">
        <f>$S$17+$S$17*R87/100</f>
        <v>618131.01619003015</v>
      </c>
      <c r="U87" s="2">
        <v>69</v>
      </c>
      <c r="V87" s="6">
        <f t="shared" si="3"/>
        <v>2.2389919630846657</v>
      </c>
      <c r="X87" s="2">
        <v>69</v>
      </c>
      <c r="Y87" s="6">
        <f t="shared" si="4"/>
        <v>2.2389919630846657</v>
      </c>
      <c r="AA87" s="2">
        <v>69</v>
      </c>
      <c r="AB87" s="6">
        <f t="shared" si="5"/>
        <v>37.316532718077745</v>
      </c>
      <c r="AD87" s="2">
        <v>69</v>
      </c>
      <c r="AE87" s="8">
        <f>AE86+$M$5</f>
        <v>207</v>
      </c>
      <c r="AG87" s="2">
        <v>69</v>
      </c>
      <c r="AH87" s="6">
        <f>AH86+AH86*$L$5/100</f>
        <v>7.4633065436155483</v>
      </c>
    </row>
    <row r="88" spans="2:34" x14ac:dyDescent="0.25">
      <c r="B88" s="2">
        <v>70</v>
      </c>
      <c r="C88" s="2">
        <f>ROUND(C87+C87*$C$5/100,0)</f>
        <v>1955666</v>
      </c>
      <c r="E88" s="2">
        <v>70</v>
      </c>
      <c r="F88" s="8">
        <f>F87+F87*$D$5/100</f>
        <v>308447.30502309848</v>
      </c>
      <c r="H88" s="2">
        <v>70</v>
      </c>
      <c r="I88" s="6">
        <f>I87-I87*$E$5/100</f>
        <v>0.24450044845797547</v>
      </c>
      <c r="K88" s="2">
        <v>70</v>
      </c>
      <c r="L88" s="7">
        <f>L87-L87*$F$5/100</f>
        <v>7.383705775818363E-5</v>
      </c>
      <c r="N88" s="2">
        <v>70</v>
      </c>
      <c r="O88" s="8">
        <f>O87+$G$5</f>
        <v>350</v>
      </c>
      <c r="Q88" s="2">
        <v>70</v>
      </c>
      <c r="R88" s="8">
        <f>R87+R87*$H$5/100</f>
        <v>3646854.995521178</v>
      </c>
      <c r="S88" s="2">
        <f>$S$17+$S$17*R88/100</f>
        <v>729390.99910423567</v>
      </c>
      <c r="U88" s="2">
        <v>70</v>
      </c>
      <c r="V88" s="6">
        <f t="shared" si="3"/>
        <v>2.3061617219772059</v>
      </c>
      <c r="X88" s="2">
        <v>70</v>
      </c>
      <c r="Y88" s="6">
        <f t="shared" si="4"/>
        <v>2.3061617219772059</v>
      </c>
      <c r="AA88" s="2">
        <v>70</v>
      </c>
      <c r="AB88" s="6">
        <f t="shared" si="5"/>
        <v>38.436028699620074</v>
      </c>
      <c r="AD88" s="2">
        <v>70</v>
      </c>
      <c r="AE88" s="8">
        <f>AE87+$M$5</f>
        <v>210</v>
      </c>
      <c r="AG88" s="2">
        <v>70</v>
      </c>
      <c r="AH88" s="6">
        <f>AH87+AH87*$L$5/100</f>
        <v>7.687205739924015</v>
      </c>
    </row>
    <row r="89" spans="2:34" x14ac:dyDescent="0.25">
      <c r="B89" s="2">
        <v>71</v>
      </c>
      <c r="C89" s="2">
        <f>ROUND(C88+C88*$C$5/100,0)</f>
        <v>2346799</v>
      </c>
      <c r="E89" s="2">
        <v>71</v>
      </c>
      <c r="F89" s="8">
        <f>F88+F88*$D$5/100</f>
        <v>354714.40077656327</v>
      </c>
      <c r="H89" s="2">
        <v>71</v>
      </c>
      <c r="I89" s="6">
        <f>I88-I88*$E$5/100</f>
        <v>0.2371654350042362</v>
      </c>
      <c r="K89" s="2">
        <v>71</v>
      </c>
      <c r="L89" s="7">
        <f>L88-L88*$F$5/100</f>
        <v>6.49766108272016E-5</v>
      </c>
      <c r="N89" s="2">
        <v>71</v>
      </c>
      <c r="O89" s="8">
        <f>O88+$G$5</f>
        <v>355</v>
      </c>
      <c r="Q89" s="2">
        <v>71</v>
      </c>
      <c r="R89" s="8">
        <f>R88+R88*$H$5/100</f>
        <v>4303288.8947149897</v>
      </c>
      <c r="S89" s="2">
        <f>$S$17+$S$17*R89/100</f>
        <v>860677.77894299792</v>
      </c>
      <c r="U89" s="2">
        <v>71</v>
      </c>
      <c r="V89" s="6">
        <f t="shared" si="3"/>
        <v>2.3753465736365222</v>
      </c>
      <c r="X89" s="2">
        <v>71</v>
      </c>
      <c r="Y89" s="6">
        <f t="shared" si="4"/>
        <v>2.3753465736365222</v>
      </c>
      <c r="AA89" s="2">
        <v>71</v>
      </c>
      <c r="AB89" s="6">
        <f t="shared" si="5"/>
        <v>39.589109560608676</v>
      </c>
      <c r="AD89" s="2">
        <v>71</v>
      </c>
      <c r="AE89" s="8">
        <f>AE88+$M$5</f>
        <v>213</v>
      </c>
      <c r="AG89" s="2">
        <v>71</v>
      </c>
      <c r="AH89" s="6">
        <f>AH88+AH88*$L$5/100</f>
        <v>7.9178219121217355</v>
      </c>
    </row>
    <row r="90" spans="2:34" x14ac:dyDescent="0.25">
      <c r="B90" s="2">
        <v>72</v>
      </c>
      <c r="C90" s="2">
        <f>ROUND(C89+C89*$C$5/100,0)</f>
        <v>2816159</v>
      </c>
      <c r="E90" s="2">
        <v>72</v>
      </c>
      <c r="F90" s="8">
        <f>F89+F89*$D$5/100</f>
        <v>407921.56089304778</v>
      </c>
      <c r="H90" s="2">
        <v>72</v>
      </c>
      <c r="I90" s="6">
        <f>I89-I89*$E$5/100</f>
        <v>0.2300504719541091</v>
      </c>
      <c r="K90" s="2">
        <v>72</v>
      </c>
      <c r="L90" s="7">
        <f>L89-L89*$F$5/100</f>
        <v>5.7179417527937411E-5</v>
      </c>
      <c r="N90" s="2">
        <v>72</v>
      </c>
      <c r="O90" s="8">
        <f>O89+$G$5</f>
        <v>360</v>
      </c>
      <c r="Q90" s="2">
        <v>72</v>
      </c>
      <c r="R90" s="8">
        <f>R89+R89*$H$5/100</f>
        <v>5077880.8957636878</v>
      </c>
      <c r="S90" s="2">
        <f>$S$17+$S$17*R90/100</f>
        <v>1015596.1791527376</v>
      </c>
      <c r="U90" s="2">
        <v>72</v>
      </c>
      <c r="V90" s="6">
        <f t="shared" si="3"/>
        <v>2.4466069708456177</v>
      </c>
      <c r="X90" s="2">
        <v>72</v>
      </c>
      <c r="Y90" s="6">
        <f t="shared" si="4"/>
        <v>2.4466069708456177</v>
      </c>
      <c r="AA90" s="2">
        <v>72</v>
      </c>
      <c r="AB90" s="6">
        <f t="shared" si="5"/>
        <v>40.776782847426936</v>
      </c>
      <c r="AD90" s="2">
        <v>72</v>
      </c>
      <c r="AE90" s="8">
        <f>AE89+$M$5</f>
        <v>216</v>
      </c>
      <c r="AG90" s="2">
        <v>72</v>
      </c>
      <c r="AH90" s="6">
        <f>AH89+AH89*$L$5/100</f>
        <v>8.155356569485388</v>
      </c>
    </row>
    <row r="91" spans="2:34" x14ac:dyDescent="0.25">
      <c r="B91" s="2">
        <v>73</v>
      </c>
      <c r="C91" s="2">
        <f>ROUND(C90+C90*$C$5/100,0)</f>
        <v>3379391</v>
      </c>
      <c r="E91" s="2">
        <v>73</v>
      </c>
      <c r="F91" s="8">
        <f>F90+F90*$D$5/100</f>
        <v>469109.79502700496</v>
      </c>
      <c r="H91" s="2">
        <v>73</v>
      </c>
      <c r="I91" s="6">
        <f>I90-I90*$E$5/100</f>
        <v>0.22314895779548582</v>
      </c>
      <c r="K91" s="2">
        <v>73</v>
      </c>
      <c r="L91" s="7">
        <f>L90-L90*$F$5/100</f>
        <v>5.031788742458492E-5</v>
      </c>
      <c r="N91" s="2">
        <v>73</v>
      </c>
      <c r="O91" s="8">
        <f>O90+$G$5</f>
        <v>365</v>
      </c>
      <c r="Q91" s="2">
        <v>73</v>
      </c>
      <c r="R91" s="8">
        <f>R90+R90*$H$5/100</f>
        <v>5991899.4570011515</v>
      </c>
      <c r="S91" s="2">
        <f>$S$17+$S$17*R91/100</f>
        <v>1198399.8914002301</v>
      </c>
      <c r="U91" s="2">
        <v>73</v>
      </c>
      <c r="V91" s="6">
        <f t="shared" si="3"/>
        <v>2.5200051799709864</v>
      </c>
      <c r="X91" s="2">
        <v>73</v>
      </c>
      <c r="Y91" s="6">
        <f t="shared" si="4"/>
        <v>2.5200051799709864</v>
      </c>
      <c r="AA91" s="2">
        <v>73</v>
      </c>
      <c r="AB91" s="6">
        <f t="shared" si="5"/>
        <v>42.000086332849747</v>
      </c>
      <c r="AD91" s="2">
        <v>73</v>
      </c>
      <c r="AE91" s="8">
        <f>AE90+$M$5</f>
        <v>219</v>
      </c>
      <c r="AG91" s="2">
        <v>73</v>
      </c>
      <c r="AH91" s="6">
        <f>AH90+AH90*$L$5/100</f>
        <v>8.4000172665699502</v>
      </c>
    </row>
    <row r="92" spans="2:34" x14ac:dyDescent="0.25">
      <c r="B92" s="2">
        <v>74</v>
      </c>
      <c r="C92" s="2">
        <f>ROUND(C91+C91*$C$5/100,0)</f>
        <v>4055269</v>
      </c>
      <c r="E92" s="2">
        <v>74</v>
      </c>
      <c r="F92" s="8">
        <f>F91+F91*$D$5/100</f>
        <v>539476.26428105566</v>
      </c>
      <c r="H92" s="2">
        <v>74</v>
      </c>
      <c r="I92" s="6">
        <f>I91-I91*$E$5/100</f>
        <v>0.21645448906162126</v>
      </c>
      <c r="K92" s="2">
        <v>74</v>
      </c>
      <c r="L92" s="7">
        <f>L91-L91*$F$5/100</f>
        <v>4.4279740933634733E-5</v>
      </c>
      <c r="N92" s="2">
        <v>74</v>
      </c>
      <c r="O92" s="8">
        <f>O91+$G$5</f>
        <v>370</v>
      </c>
      <c r="Q92" s="2">
        <v>74</v>
      </c>
      <c r="R92" s="8">
        <f>R91+R91*$H$5/100</f>
        <v>7070441.3592613591</v>
      </c>
      <c r="S92" s="2">
        <f>$S$17+$S$17*R92/100</f>
        <v>1414108.2718522719</v>
      </c>
      <c r="U92" s="2">
        <v>74</v>
      </c>
      <c r="V92" s="6">
        <f t="shared" si="3"/>
        <v>2.5956053353701161</v>
      </c>
      <c r="X92" s="2">
        <v>74</v>
      </c>
      <c r="Y92" s="6">
        <f t="shared" si="4"/>
        <v>2.5956053353701161</v>
      </c>
      <c r="AA92" s="2">
        <v>74</v>
      </c>
      <c r="AB92" s="6">
        <f t="shared" si="5"/>
        <v>43.260088922835237</v>
      </c>
      <c r="AD92" s="2">
        <v>74</v>
      </c>
      <c r="AE92" s="8">
        <f>AE91+$M$5</f>
        <v>222</v>
      </c>
      <c r="AG92" s="2">
        <v>74</v>
      </c>
      <c r="AH92" s="6">
        <f>AH91+AH91*$L$5/100</f>
        <v>8.6520177845670485</v>
      </c>
    </row>
    <row r="93" spans="2:34" x14ac:dyDescent="0.25">
      <c r="B93" s="2">
        <v>75</v>
      </c>
      <c r="C93" s="2">
        <f>ROUND(C92+C92*$C$5/100,0)</f>
        <v>4866323</v>
      </c>
      <c r="E93" s="2">
        <v>75</v>
      </c>
      <c r="F93" s="8">
        <f>F92+F92*$D$5/100</f>
        <v>620397.70392321399</v>
      </c>
      <c r="H93" s="2">
        <v>75</v>
      </c>
      <c r="I93" s="6">
        <f>I92-I92*$E$5/100</f>
        <v>0.20996085438977263</v>
      </c>
      <c r="K93" s="2">
        <v>75</v>
      </c>
      <c r="L93" s="7">
        <f>L92-L92*$F$5/100</f>
        <v>3.8966172021598564E-5</v>
      </c>
      <c r="N93" s="2">
        <v>75</v>
      </c>
      <c r="O93" s="8">
        <f>O92+$G$5</f>
        <v>375</v>
      </c>
      <c r="Q93" s="2">
        <v>75</v>
      </c>
      <c r="R93" s="8">
        <f>R92+R92*$H$5/100</f>
        <v>8343120.8039284032</v>
      </c>
      <c r="S93" s="2">
        <f>$S$17+$S$17*R93/100</f>
        <v>1668644.1607856806</v>
      </c>
      <c r="U93" s="2">
        <v>75</v>
      </c>
      <c r="V93" s="6">
        <f t="shared" si="3"/>
        <v>2.6734734954312196</v>
      </c>
      <c r="X93" s="2">
        <v>75</v>
      </c>
      <c r="Y93" s="6">
        <f t="shared" si="4"/>
        <v>2.6734734954312196</v>
      </c>
      <c r="AA93" s="2">
        <v>75</v>
      </c>
      <c r="AB93" s="6">
        <f t="shared" si="5"/>
        <v>44.557891590520292</v>
      </c>
      <c r="AD93" s="2">
        <v>75</v>
      </c>
      <c r="AE93" s="8">
        <f>AE92+$M$5</f>
        <v>225</v>
      </c>
      <c r="AG93" s="2">
        <v>75</v>
      </c>
      <c r="AH93" s="6">
        <f>AH92+AH92*$L$5/100</f>
        <v>8.9115783181040591</v>
      </c>
    </row>
    <row r="94" spans="2:34" x14ac:dyDescent="0.25">
      <c r="B94" s="2">
        <v>76</v>
      </c>
      <c r="C94" s="2">
        <f>ROUND(C93+C93*$C$5/100,0)</f>
        <v>5839588</v>
      </c>
      <c r="E94" s="2">
        <v>76</v>
      </c>
      <c r="F94" s="8">
        <f>F93+F93*$D$5/100</f>
        <v>713457.35951169604</v>
      </c>
      <c r="H94" s="2">
        <v>76</v>
      </c>
      <c r="I94" s="6">
        <f>I93-I93*$E$5/100</f>
        <v>0.20366202875807946</v>
      </c>
      <c r="K94" s="2">
        <v>76</v>
      </c>
      <c r="L94" s="7">
        <f>L93-L93*$F$5/100</f>
        <v>3.4290231379006733E-5</v>
      </c>
      <c r="N94" s="2">
        <v>76</v>
      </c>
      <c r="O94" s="8">
        <f>O93+$G$5</f>
        <v>380</v>
      </c>
      <c r="Q94" s="2">
        <v>76</v>
      </c>
      <c r="R94" s="8">
        <f>R93+R93*$H$5/100</f>
        <v>9844882.5486355163</v>
      </c>
      <c r="S94" s="2">
        <f>$S$17+$S$17*R94/100</f>
        <v>1968996.5097271032</v>
      </c>
      <c r="U94" s="2">
        <v>76</v>
      </c>
      <c r="V94" s="6">
        <f t="shared" si="3"/>
        <v>2.7536777002941561</v>
      </c>
      <c r="X94" s="2">
        <v>76</v>
      </c>
      <c r="Y94" s="6">
        <f t="shared" si="4"/>
        <v>2.7536777002941561</v>
      </c>
      <c r="AA94" s="2">
        <v>76</v>
      </c>
      <c r="AB94" s="6">
        <f t="shared" si="5"/>
        <v>45.894628338235904</v>
      </c>
      <c r="AD94" s="2">
        <v>76</v>
      </c>
      <c r="AE94" s="8">
        <f>AE93+$M$5</f>
        <v>228</v>
      </c>
      <c r="AG94" s="2">
        <v>76</v>
      </c>
      <c r="AH94" s="6">
        <f>AH93+AH93*$L$5/100</f>
        <v>9.1789256676471815</v>
      </c>
    </row>
    <row r="95" spans="2:34" x14ac:dyDescent="0.25">
      <c r="B95" s="2">
        <v>77</v>
      </c>
      <c r="C95" s="2">
        <f>ROUND(C94+C94*$C$5/100,0)</f>
        <v>7007506</v>
      </c>
      <c r="E95" s="2">
        <v>77</v>
      </c>
      <c r="F95" s="8">
        <f>F94+F94*$D$5/100</f>
        <v>820475.96343845048</v>
      </c>
      <c r="H95" s="2">
        <v>77</v>
      </c>
      <c r="I95" s="6">
        <f>I94-I94*$E$5/100</f>
        <v>0.19755216789533708</v>
      </c>
      <c r="K95" s="2">
        <v>77</v>
      </c>
      <c r="L95" s="7">
        <f>L94-L94*$F$5/100</f>
        <v>3.0175403613525924E-5</v>
      </c>
      <c r="N95" s="2">
        <v>77</v>
      </c>
      <c r="O95" s="8">
        <f>O94+$G$5</f>
        <v>385</v>
      </c>
      <c r="Q95" s="2">
        <v>77</v>
      </c>
      <c r="R95" s="8">
        <f>R94+R94*$H$5/100</f>
        <v>11616961.407389909</v>
      </c>
      <c r="S95" s="2">
        <f>$S$17+$S$17*R95/100</f>
        <v>2323412.2814779817</v>
      </c>
      <c r="U95" s="2">
        <v>77</v>
      </c>
      <c r="V95" s="6">
        <f t="shared" si="3"/>
        <v>2.8362880313029808</v>
      </c>
      <c r="X95" s="2">
        <v>77</v>
      </c>
      <c r="Y95" s="6">
        <f t="shared" si="4"/>
        <v>2.8362880313029808</v>
      </c>
      <c r="AA95" s="2">
        <v>77</v>
      </c>
      <c r="AB95" s="6">
        <f t="shared" si="5"/>
        <v>47.271467188382978</v>
      </c>
      <c r="AD95" s="2">
        <v>77</v>
      </c>
      <c r="AE95" s="8">
        <f>AE94+$M$5</f>
        <v>231</v>
      </c>
      <c r="AG95" s="2">
        <v>77</v>
      </c>
      <c r="AH95" s="6">
        <f>AH94+AH94*$L$5/100</f>
        <v>9.454293437676597</v>
      </c>
    </row>
    <row r="96" spans="2:34" x14ac:dyDescent="0.25">
      <c r="B96" s="2">
        <v>78</v>
      </c>
      <c r="C96" s="2">
        <f>ROUND(C95+C95*$C$5/100,0)</f>
        <v>8409007</v>
      </c>
      <c r="E96" s="2">
        <v>78</v>
      </c>
      <c r="F96" s="8">
        <f>F95+F95*$D$5/100</f>
        <v>943547.35795421805</v>
      </c>
      <c r="H96" s="2">
        <v>78</v>
      </c>
      <c r="I96" s="6">
        <f>I95-I95*$E$5/100</f>
        <v>0.19162560285847696</v>
      </c>
      <c r="K96" s="2">
        <v>78</v>
      </c>
      <c r="L96" s="7">
        <f>L95-L95*$F$5/100</f>
        <v>2.6554355179902813E-5</v>
      </c>
      <c r="N96" s="2">
        <v>78</v>
      </c>
      <c r="O96" s="8">
        <f>O95+$G$5</f>
        <v>390</v>
      </c>
      <c r="Q96" s="2">
        <v>78</v>
      </c>
      <c r="R96" s="8">
        <f>R95+R95*$H$5/100</f>
        <v>13708014.460720092</v>
      </c>
      <c r="S96" s="2">
        <f>$S$17+$S$17*R96/100</f>
        <v>2741622.8921440183</v>
      </c>
      <c r="U96" s="2">
        <v>78</v>
      </c>
      <c r="V96" s="6">
        <f t="shared" si="3"/>
        <v>2.9213766722420704</v>
      </c>
      <c r="X96" s="2">
        <v>78</v>
      </c>
      <c r="Y96" s="6">
        <f t="shared" si="4"/>
        <v>2.9213766722420704</v>
      </c>
      <c r="AA96" s="2">
        <v>78</v>
      </c>
      <c r="AB96" s="6">
        <f t="shared" si="5"/>
        <v>48.68961120403447</v>
      </c>
      <c r="AD96" s="2">
        <v>78</v>
      </c>
      <c r="AE96" s="8">
        <f>AE95+$M$5</f>
        <v>234</v>
      </c>
      <c r="AG96" s="2">
        <v>78</v>
      </c>
      <c r="AH96" s="6">
        <f>AH95+AH95*$L$5/100</f>
        <v>9.7379222408068955</v>
      </c>
    </row>
    <row r="97" spans="2:34" x14ac:dyDescent="0.25">
      <c r="B97" s="2">
        <v>79</v>
      </c>
      <c r="C97" s="2">
        <f>ROUND(C96+C96*$C$5/100,0)</f>
        <v>10090808</v>
      </c>
      <c r="E97" s="2">
        <v>79</v>
      </c>
      <c r="F97" s="8">
        <f>F96+F96*$D$5/100</f>
        <v>1085079.4616473508</v>
      </c>
      <c r="H97" s="2">
        <v>79</v>
      </c>
      <c r="I97" s="6">
        <f>I96-I96*$E$5/100</f>
        <v>0.18587683477272265</v>
      </c>
      <c r="K97" s="2">
        <v>79</v>
      </c>
      <c r="L97" s="7">
        <f>L96-L96*$F$5/100</f>
        <v>2.3367832558314474E-5</v>
      </c>
      <c r="N97" s="2">
        <v>79</v>
      </c>
      <c r="O97" s="8">
        <f>O96+$G$5</f>
        <v>395</v>
      </c>
      <c r="Q97" s="2">
        <v>79</v>
      </c>
      <c r="R97" s="8">
        <f>R96+R96*$H$5/100</f>
        <v>16175457.063649708</v>
      </c>
      <c r="S97" s="2">
        <f>$S$17+$S$17*R97/100</f>
        <v>3235111.4127299418</v>
      </c>
      <c r="U97" s="2">
        <v>79</v>
      </c>
      <c r="V97" s="6">
        <f t="shared" si="3"/>
        <v>3.0090179724093327</v>
      </c>
      <c r="X97" s="2">
        <v>79</v>
      </c>
      <c r="Y97" s="6">
        <f t="shared" si="4"/>
        <v>3.0090179724093327</v>
      </c>
      <c r="AA97" s="2">
        <v>79</v>
      </c>
      <c r="AB97" s="6">
        <f t="shared" si="5"/>
        <v>50.150299540155501</v>
      </c>
      <c r="AD97" s="2">
        <v>79</v>
      </c>
      <c r="AE97" s="8">
        <f>AE96+$M$5</f>
        <v>237</v>
      </c>
      <c r="AG97" s="2">
        <v>79</v>
      </c>
      <c r="AH97" s="6">
        <f>AH96+AH96*$L$5/100</f>
        <v>10.030059908031102</v>
      </c>
    </row>
    <row r="98" spans="2:34" x14ac:dyDescent="0.25">
      <c r="B98" s="2">
        <v>80</v>
      </c>
      <c r="C98" s="2">
        <f>ROUND(C97+C97*$C$5/100,0)</f>
        <v>12108970</v>
      </c>
      <c r="E98" s="2">
        <v>80</v>
      </c>
      <c r="F98" s="8">
        <f>F97+F97*$D$5/100</f>
        <v>1247841.3808944535</v>
      </c>
      <c r="H98" s="2">
        <v>80</v>
      </c>
      <c r="I98" s="6">
        <f>I97-I97*$E$5/100</f>
        <v>0.18030052972954097</v>
      </c>
      <c r="K98" s="2">
        <v>80</v>
      </c>
      <c r="L98" s="7">
        <f>L97-L97*$F$5/100</f>
        <v>2.0563692651316738E-5</v>
      </c>
      <c r="N98" s="2">
        <v>80</v>
      </c>
      <c r="O98" s="8">
        <f>O97+$G$5</f>
        <v>400</v>
      </c>
      <c r="Q98" s="2">
        <v>80</v>
      </c>
      <c r="R98" s="8">
        <f>R97+R97*$H$5/100</f>
        <v>19087039.335106656</v>
      </c>
      <c r="S98" s="2">
        <f>$S$17+$S$17*R98/100</f>
        <v>3817427.8670213311</v>
      </c>
      <c r="U98" s="2">
        <v>80</v>
      </c>
      <c r="V98" s="6">
        <f t="shared" si="3"/>
        <v>3.0992885115816127</v>
      </c>
      <c r="X98" s="2">
        <v>80</v>
      </c>
      <c r="Y98" s="6">
        <f t="shared" si="4"/>
        <v>3.0992885115816127</v>
      </c>
      <c r="AA98" s="2">
        <v>80</v>
      </c>
      <c r="AB98" s="6">
        <f t="shared" si="5"/>
        <v>51.654808526360164</v>
      </c>
      <c r="AD98" s="2">
        <v>80</v>
      </c>
      <c r="AE98" s="8">
        <f>AE97+$M$5</f>
        <v>240</v>
      </c>
      <c r="AG98" s="2">
        <v>80</v>
      </c>
      <c r="AH98" s="6">
        <f>AH97+AH97*$L$5/100</f>
        <v>10.330961705272035</v>
      </c>
    </row>
  </sheetData>
  <mergeCells count="13">
    <mergeCell ref="B18:C18"/>
    <mergeCell ref="AG18:AH18"/>
    <mergeCell ref="AD18:AE18"/>
    <mergeCell ref="W1:Y1"/>
    <mergeCell ref="H18:I18"/>
    <mergeCell ref="Q18:R18"/>
    <mergeCell ref="N18:O18"/>
    <mergeCell ref="E18:F18"/>
    <mergeCell ref="K18:L18"/>
    <mergeCell ref="U18:V18"/>
    <mergeCell ref="C1:M1"/>
    <mergeCell ref="X18:Y18"/>
    <mergeCell ref="AA18:A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akaki</dc:creator>
  <cp:lastModifiedBy>akaki</cp:lastModifiedBy>
  <dcterms:created xsi:type="dcterms:W3CDTF">2023-01-19T13:15:56Z</dcterms:created>
  <dcterms:modified xsi:type="dcterms:W3CDTF">2023-01-24T15:44:43Z</dcterms:modified>
</cp:coreProperties>
</file>