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<sst xmlns="http://schemas.openxmlformats.org/spreadsheetml/2006/main" count="8" uniqueCount="8">
  <si>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v0</t>
  </si>
  <si>
    <t>v1 = v0 + a1 * 0.5</t>
  </si>
  <si>
    <t>v2</t>
  </si>
  <si>
    <t>a1 = v2 - v0 - a2</t>
  </si>
  <si>
    <t>a2 = 1/2 (-8 s + 5 v0 + 3 v2)</t>
  </si>
  <si>
    <t>s</t>
  </si>
  <si>
    <t>e14 = v0*0.5 + (a1*0.5*0.5)/2</t>
  </si>
  <si>
    <t>s = v1*0.5 + (a2*0.5*0.5)/2 + e14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</si>
</sst>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Sheet1!$F$4:$F$24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Sheet1!$G$4:$G$24</c:f>
            </c:numRef>
          </c:val>
          <c:smooth val="0"/>
        </c:ser>
        <c:axId val="1863470990"/>
        <c:axId val="1534306701"/>
      </c:lineChart>
      <c:catAx>
        <c:axId val="186347099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34306701"/>
      </c:catAx>
      <c:valAx>
        <c:axId val="1534306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63470990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628650</xdr:colOff>
      <xdr:row>7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15.29"/>
    <col customWidth="1" min="5" max="5" width="24.0"/>
    <col customWidth="1" min="9" max="9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</row>
    <row r="2">
      <c r="A2" s="3">
        <v>0.0</v>
      </c>
      <c r="B2">
        <f>A2+(D2*0.5)</f>
        <v>1</v>
      </c>
      <c r="C2" s="3">
        <v>0.0</v>
      </c>
      <c r="D2" s="1">
        <f>C2-A2-E2</f>
        <v>2</v>
      </c>
      <c r="E2" s="1">
        <f>(-8*F2 + 5 *A2 + 3 *C2)/2</f>
        <v>-2</v>
      </c>
      <c r="F2" s="3">
        <v>0.5</v>
      </c>
      <c r="I2" s="2" t="s">
        <v>7</v>
      </c>
    </row>
    <row r="4">
      <c r="A4" s="1">
        <v>0.0</v>
      </c>
      <c r="B4">
        <f t="shared" ref="B4:B24" si="1">A$2+D$2*A4</f>
        <v>0</v>
      </c>
      <c r="C4">
        <f t="shared" ref="C4:C13" si="2">B4</f>
        <v>0</v>
      </c>
      <c r="D4">
        <f t="shared" ref="D4:D24" si="3">A$2*A4+D$2*A4*A4/2</f>
        <v>0</v>
      </c>
      <c r="E4">
        <f t="shared" ref="E4:E13" si="4">D4</f>
        <v>0</v>
      </c>
      <c r="F4">
        <f t="shared" ref="F4:F24" si="5">C4</f>
        <v>0</v>
      </c>
      <c r="G4" s="1">
        <f t="shared" ref="G4:G24" si="6">E4</f>
        <v>0</v>
      </c>
    </row>
    <row r="5">
      <c r="A5" s="1">
        <v>0.05</v>
      </c>
      <c r="B5">
        <f t="shared" si="1"/>
        <v>0.1</v>
      </c>
      <c r="C5">
        <f t="shared" si="2"/>
        <v>0.1</v>
      </c>
      <c r="D5">
        <f t="shared" si="3"/>
        <v>0.0025</v>
      </c>
      <c r="E5">
        <f t="shared" si="4"/>
        <v>0.0025</v>
      </c>
      <c r="F5">
        <f t="shared" si="5"/>
        <v>0.1</v>
      </c>
      <c r="G5" s="1">
        <f t="shared" si="6"/>
        <v>0.0025</v>
      </c>
    </row>
    <row r="6">
      <c r="A6" s="1">
        <v>0.1</v>
      </c>
      <c r="B6">
        <f t="shared" si="1"/>
        <v>0.2</v>
      </c>
      <c r="C6">
        <f t="shared" si="2"/>
        <v>0.2</v>
      </c>
      <c r="D6">
        <f t="shared" si="3"/>
        <v>0.01</v>
      </c>
      <c r="E6">
        <f t="shared" si="4"/>
        <v>0.01</v>
      </c>
      <c r="F6">
        <f t="shared" si="5"/>
        <v>0.2</v>
      </c>
      <c r="G6" s="1">
        <f t="shared" si="6"/>
        <v>0.01</v>
      </c>
    </row>
    <row r="7">
      <c r="A7" s="1">
        <v>0.15</v>
      </c>
      <c r="B7">
        <f t="shared" si="1"/>
        <v>0.3</v>
      </c>
      <c r="C7">
        <f t="shared" si="2"/>
        <v>0.3</v>
      </c>
      <c r="D7">
        <f t="shared" si="3"/>
        <v>0.0225</v>
      </c>
      <c r="E7">
        <f t="shared" si="4"/>
        <v>0.0225</v>
      </c>
      <c r="F7">
        <f t="shared" si="5"/>
        <v>0.3</v>
      </c>
      <c r="G7" s="1">
        <f t="shared" si="6"/>
        <v>0.0225</v>
      </c>
    </row>
    <row r="8">
      <c r="A8" s="1">
        <v>0.2</v>
      </c>
      <c r="B8">
        <f t="shared" si="1"/>
        <v>0.4</v>
      </c>
      <c r="C8">
        <f t="shared" si="2"/>
        <v>0.4</v>
      </c>
      <c r="D8">
        <f t="shared" si="3"/>
        <v>0.04</v>
      </c>
      <c r="E8">
        <f t="shared" si="4"/>
        <v>0.04</v>
      </c>
      <c r="F8">
        <f t="shared" si="5"/>
        <v>0.4</v>
      </c>
      <c r="G8" s="1">
        <f t="shared" si="6"/>
        <v>0.04</v>
      </c>
    </row>
    <row r="9">
      <c r="A9" s="1">
        <v>0.25</v>
      </c>
      <c r="B9">
        <f t="shared" si="1"/>
        <v>0.5</v>
      </c>
      <c r="C9">
        <f t="shared" si="2"/>
        <v>0.5</v>
      </c>
      <c r="D9">
        <f t="shared" si="3"/>
        <v>0.0625</v>
      </c>
      <c r="E9">
        <f t="shared" si="4"/>
        <v>0.0625</v>
      </c>
      <c r="F9">
        <f t="shared" si="5"/>
        <v>0.5</v>
      </c>
      <c r="G9" s="1">
        <f t="shared" si="6"/>
        <v>0.0625</v>
      </c>
    </row>
    <row r="10">
      <c r="A10" s="1">
        <v>0.3</v>
      </c>
      <c r="B10">
        <f t="shared" si="1"/>
        <v>0.6</v>
      </c>
      <c r="C10">
        <f t="shared" si="2"/>
        <v>0.6</v>
      </c>
      <c r="D10">
        <f t="shared" si="3"/>
        <v>0.09</v>
      </c>
      <c r="E10">
        <f t="shared" si="4"/>
        <v>0.09</v>
      </c>
      <c r="F10">
        <f t="shared" si="5"/>
        <v>0.6</v>
      </c>
      <c r="G10" s="1">
        <f t="shared" si="6"/>
        <v>0.09</v>
      </c>
    </row>
    <row r="11">
      <c r="A11" s="1">
        <v>0.35</v>
      </c>
      <c r="B11">
        <f t="shared" si="1"/>
        <v>0.7</v>
      </c>
      <c r="C11">
        <f t="shared" si="2"/>
        <v>0.7</v>
      </c>
      <c r="D11">
        <f t="shared" si="3"/>
        <v>0.1225</v>
      </c>
      <c r="E11">
        <f t="shared" si="4"/>
        <v>0.1225</v>
      </c>
      <c r="F11">
        <f t="shared" si="5"/>
        <v>0.7</v>
      </c>
      <c r="G11" s="1">
        <f t="shared" si="6"/>
        <v>0.1225</v>
      </c>
    </row>
    <row r="12">
      <c r="A12" s="1">
        <v>0.4</v>
      </c>
      <c r="B12">
        <f t="shared" si="1"/>
        <v>0.8</v>
      </c>
      <c r="C12">
        <f t="shared" si="2"/>
        <v>0.8</v>
      </c>
      <c r="D12">
        <f t="shared" si="3"/>
        <v>0.16</v>
      </c>
      <c r="E12">
        <f t="shared" si="4"/>
        <v>0.16</v>
      </c>
      <c r="F12">
        <f t="shared" si="5"/>
        <v>0.8</v>
      </c>
      <c r="G12" s="1">
        <f t="shared" si="6"/>
        <v>0.16</v>
      </c>
    </row>
    <row r="13">
      <c r="A13" s="1">
        <v>0.45</v>
      </c>
      <c r="B13">
        <f t="shared" si="1"/>
        <v>0.9</v>
      </c>
      <c r="C13">
        <f t="shared" si="2"/>
        <v>0.9</v>
      </c>
      <c r="D13">
        <f t="shared" si="3"/>
        <v>0.2025</v>
      </c>
      <c r="E13">
        <f t="shared" si="4"/>
        <v>0.2025</v>
      </c>
      <c r="F13">
        <f t="shared" si="5"/>
        <v>0.9</v>
      </c>
      <c r="G13" s="1">
        <f t="shared" si="6"/>
        <v>0.2025</v>
      </c>
    </row>
    <row r="14">
      <c r="A14" s="1">
        <v>0.5</v>
      </c>
      <c r="B14">
        <f t="shared" si="1"/>
        <v>1</v>
      </c>
      <c r="C14">
        <f t="shared" ref="C14:C24" si="7">B$2+E$2*(A14-0.5)</f>
        <v>1</v>
      </c>
      <c r="D14">
        <f t="shared" si="3"/>
        <v>0.25</v>
      </c>
      <c r="E14">
        <f t="shared" ref="E14:E23" si="8">B$2*(A14-0.5)+E$2*(A14-0.5)*(A14-0.5)/2+D$14</f>
        <v>0.25</v>
      </c>
      <c r="F14">
        <f t="shared" si="5"/>
        <v>1</v>
      </c>
      <c r="G14" s="1">
        <f t="shared" si="6"/>
        <v>0.25</v>
      </c>
    </row>
    <row r="15">
      <c r="A15" s="1">
        <v>0.55</v>
      </c>
      <c r="B15">
        <f t="shared" si="1"/>
        <v>1.1</v>
      </c>
      <c r="C15">
        <f t="shared" si="7"/>
        <v>0.9</v>
      </c>
      <c r="D15">
        <f t="shared" si="3"/>
        <v>0.3025</v>
      </c>
      <c r="E15">
        <f t="shared" si="8"/>
        <v>0.2975</v>
      </c>
      <c r="F15">
        <f t="shared" si="5"/>
        <v>0.9</v>
      </c>
      <c r="G15" s="1">
        <f t="shared" si="6"/>
        <v>0.2975</v>
      </c>
    </row>
    <row r="16">
      <c r="A16" s="1">
        <v>0.6</v>
      </c>
      <c r="B16">
        <f t="shared" si="1"/>
        <v>1.2</v>
      </c>
      <c r="C16">
        <f t="shared" si="7"/>
        <v>0.8</v>
      </c>
      <c r="D16">
        <f t="shared" si="3"/>
        <v>0.36</v>
      </c>
      <c r="E16">
        <f t="shared" si="8"/>
        <v>0.34</v>
      </c>
      <c r="F16">
        <f t="shared" si="5"/>
        <v>0.8</v>
      </c>
      <c r="G16" s="1">
        <f t="shared" si="6"/>
        <v>0.34</v>
      </c>
    </row>
    <row r="17">
      <c r="A17" s="1">
        <v>0.65</v>
      </c>
      <c r="B17">
        <f t="shared" si="1"/>
        <v>1.3</v>
      </c>
      <c r="C17">
        <f t="shared" si="7"/>
        <v>0.7</v>
      </c>
      <c r="D17">
        <f t="shared" si="3"/>
        <v>0.4225</v>
      </c>
      <c r="E17">
        <f t="shared" si="8"/>
        <v>0.3775</v>
      </c>
      <c r="F17">
        <f t="shared" si="5"/>
        <v>0.7</v>
      </c>
      <c r="G17" s="1">
        <f t="shared" si="6"/>
        <v>0.3775</v>
      </c>
    </row>
    <row r="18">
      <c r="A18" s="1">
        <v>0.7</v>
      </c>
      <c r="B18">
        <f t="shared" si="1"/>
        <v>1.4</v>
      </c>
      <c r="C18">
        <f t="shared" si="7"/>
        <v>0.6</v>
      </c>
      <c r="D18">
        <f t="shared" si="3"/>
        <v>0.49</v>
      </c>
      <c r="E18">
        <f t="shared" si="8"/>
        <v>0.41</v>
      </c>
      <c r="F18">
        <f t="shared" si="5"/>
        <v>0.6</v>
      </c>
      <c r="G18" s="1">
        <f t="shared" si="6"/>
        <v>0.41</v>
      </c>
    </row>
    <row r="19">
      <c r="A19" s="1">
        <v>0.75</v>
      </c>
      <c r="B19">
        <f t="shared" si="1"/>
        <v>1.5</v>
      </c>
      <c r="C19">
        <f t="shared" si="7"/>
        <v>0.5</v>
      </c>
      <c r="D19">
        <f t="shared" si="3"/>
        <v>0.5625</v>
      </c>
      <c r="E19">
        <f t="shared" si="8"/>
        <v>0.4375</v>
      </c>
      <c r="F19">
        <f t="shared" si="5"/>
        <v>0.5</v>
      </c>
      <c r="G19" s="1">
        <f t="shared" si="6"/>
        <v>0.4375</v>
      </c>
    </row>
    <row r="20">
      <c r="A20" s="1">
        <v>0.8</v>
      </c>
      <c r="B20">
        <f t="shared" si="1"/>
        <v>1.6</v>
      </c>
      <c r="C20">
        <f t="shared" si="7"/>
        <v>0.4</v>
      </c>
      <c r="D20">
        <f t="shared" si="3"/>
        <v>0.64</v>
      </c>
      <c r="E20">
        <f t="shared" si="8"/>
        <v>0.46</v>
      </c>
      <c r="F20">
        <f t="shared" si="5"/>
        <v>0.4</v>
      </c>
      <c r="G20" s="1">
        <f t="shared" si="6"/>
        <v>0.46</v>
      </c>
    </row>
    <row r="21">
      <c r="A21" s="1">
        <v>0.85</v>
      </c>
      <c r="B21">
        <f t="shared" si="1"/>
        <v>1.7</v>
      </c>
      <c r="C21">
        <f t="shared" si="7"/>
        <v>0.3</v>
      </c>
      <c r="D21">
        <f t="shared" si="3"/>
        <v>0.7225</v>
      </c>
      <c r="E21">
        <f t="shared" si="8"/>
        <v>0.4775</v>
      </c>
      <c r="F21">
        <f t="shared" si="5"/>
        <v>0.3</v>
      </c>
      <c r="G21" s="1">
        <f t="shared" si="6"/>
        <v>0.4775</v>
      </c>
    </row>
    <row r="22">
      <c r="A22" s="1">
        <v>0.9</v>
      </c>
      <c r="B22">
        <f t="shared" si="1"/>
        <v>1.8</v>
      </c>
      <c r="C22">
        <f t="shared" si="7"/>
        <v>0.2</v>
      </c>
      <c r="D22">
        <f t="shared" si="3"/>
        <v>0.81</v>
      </c>
      <c r="E22">
        <f t="shared" si="8"/>
        <v>0.49</v>
      </c>
      <c r="F22">
        <f t="shared" si="5"/>
        <v>0.2</v>
      </c>
      <c r="G22" s="1">
        <f t="shared" si="6"/>
        <v>0.49</v>
      </c>
    </row>
    <row r="23">
      <c r="A23" s="1">
        <v>0.95</v>
      </c>
      <c r="B23">
        <f t="shared" si="1"/>
        <v>1.9</v>
      </c>
      <c r="C23">
        <f t="shared" si="7"/>
        <v>0.1</v>
      </c>
      <c r="D23">
        <f t="shared" si="3"/>
        <v>0.9025</v>
      </c>
      <c r="E23">
        <f t="shared" si="8"/>
        <v>0.4975</v>
      </c>
      <c r="F23">
        <f t="shared" si="5"/>
        <v>0.1</v>
      </c>
      <c r="G23" s="1">
        <f t="shared" si="6"/>
        <v>0.4975</v>
      </c>
    </row>
    <row r="24">
      <c r="A24" s="1">
        <v>1.0</v>
      </c>
      <c r="B24">
        <f t="shared" si="1"/>
        <v>2</v>
      </c>
      <c r="C24">
        <f t="shared" si="7"/>
        <v>0</v>
      </c>
      <c r="D24">
        <f t="shared" si="3"/>
        <v>1</v>
      </c>
      <c r="E24">
        <f>(B$2*(A24-0.5)+E$2*(A24-0.5)*(A24-0.5)/2)+D$14</f>
        <v>0.5</v>
      </c>
      <c r="F24">
        <f t="shared" si="5"/>
        <v>0</v>
      </c>
      <c r="G24" s="1">
        <f t="shared" si="6"/>
        <v>0.5</v>
      </c>
    </row>
  </sheetData>
  <drawing r:id="rId1"/>
</worksheet>
</file>