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serena-ideapad\Documents\Projects\"/>
    </mc:Choice>
  </mc:AlternateContent>
  <xr:revisionPtr revIDLastSave="0" documentId="13_ncr:1_{8F3D445E-AEEA-4ADE-808F-979269FB5704}" xr6:coauthVersionLast="47" xr6:coauthVersionMax="47" xr10:uidLastSave="{00000000-0000-0000-0000-000000000000}"/>
  <bookViews>
    <workbookView xWindow="-80" yWindow="-80" windowWidth="19360" windowHeight="10360" xr2:uid="{00000000-000D-0000-FFFF-FFFF00000000}"/>
  </bookViews>
  <sheets>
    <sheet name="TVP_Full_Database" sheetId="1" r:id="rId1"/>
    <sheet name="Sheet1"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2" l="1"/>
  <c r="Q3" i="1"/>
  <c r="Q4" i="1"/>
  <c r="Q5" i="1"/>
  <c r="Q6" i="1"/>
  <c r="Q7" i="1"/>
  <c r="Q8" i="1"/>
  <c r="Q9" i="1"/>
  <c r="Q10" i="1"/>
  <c r="Q11" i="1"/>
  <c r="Q12" i="1"/>
  <c r="Q13" i="1"/>
  <c r="Q14" i="1"/>
  <c r="Q15" i="1"/>
  <c r="Q16" i="1"/>
  <c r="Q17"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9" i="1"/>
  <c r="Q50" i="1"/>
  <c r="Q51" i="1"/>
  <c r="Q52" i="1"/>
  <c r="Q53" i="1"/>
  <c r="Q54" i="1"/>
  <c r="Q55" i="1"/>
  <c r="Q56" i="1"/>
  <c r="Q57" i="1"/>
  <c r="Q58" i="1"/>
  <c r="Q59" i="1"/>
  <c r="Q60" i="1"/>
  <c r="Q61" i="1"/>
  <c r="Q62" i="1"/>
  <c r="Q63" i="1"/>
  <c r="Q64" i="1"/>
  <c r="Q65" i="1"/>
  <c r="Q66" i="1"/>
  <c r="Q67" i="1"/>
  <c r="Q68" i="1"/>
  <c r="Q69" i="1"/>
  <c r="Q70" i="1"/>
  <c r="Q72" i="1"/>
  <c r="Q73" i="1"/>
  <c r="Q74" i="1"/>
  <c r="Q75" i="1"/>
  <c r="Q77" i="1"/>
  <c r="Q78" i="1"/>
  <c r="Q79" i="1"/>
  <c r="Q80" i="1"/>
  <c r="Q81" i="1"/>
  <c r="Q82" i="1"/>
  <c r="Q83" i="1"/>
  <c r="Q84" i="1"/>
  <c r="Q85" i="1"/>
  <c r="Q86" i="1"/>
  <c r="Q87" i="1"/>
  <c r="Q88" i="1"/>
  <c r="Q89" i="1"/>
  <c r="Q90" i="1"/>
  <c r="Q91" i="1"/>
  <c r="Q92" i="1"/>
  <c r="Q93" i="1"/>
  <c r="Q96" i="1"/>
  <c r="Q98" i="1"/>
  <c r="Q99" i="1"/>
  <c r="Q101" i="1"/>
  <c r="Q102" i="1"/>
  <c r="Q103" i="1"/>
  <c r="Q104" i="1"/>
  <c r="Q107" i="1"/>
  <c r="Q108" i="1"/>
  <c r="Q109" i="1"/>
  <c r="Q110" i="1"/>
  <c r="Q111" i="1"/>
  <c r="Q113" i="1"/>
  <c r="Q114" i="1"/>
  <c r="Q115" i="1"/>
  <c r="Q116" i="1"/>
  <c r="Q117" i="1"/>
  <c r="Q118" i="1"/>
  <c r="Q119" i="1"/>
  <c r="Q120" i="1"/>
  <c r="Q121" i="1"/>
  <c r="Q122" i="1"/>
  <c r="Q123" i="1"/>
  <c r="Q124" i="1"/>
  <c r="Q125" i="1"/>
  <c r="Q126" i="1"/>
  <c r="Q127" i="1"/>
  <c r="Q129" i="1"/>
  <c r="Q130" i="1"/>
  <c r="Q131" i="1"/>
  <c r="Q132" i="1"/>
  <c r="Q133" i="1"/>
  <c r="Q134" i="1"/>
  <c r="Q135" i="1"/>
  <c r="Q137" i="1"/>
  <c r="Q138" i="1"/>
  <c r="Q141" i="1"/>
  <c r="Q142" i="1"/>
  <c r="Q143" i="1"/>
  <c r="Q144" i="1"/>
  <c r="Q145" i="1"/>
  <c r="Q146" i="1"/>
  <c r="Q147" i="1"/>
  <c r="Q148" i="1"/>
  <c r="Q149" i="1"/>
  <c r="Q150" i="1"/>
  <c r="Q151" i="1"/>
  <c r="Q152" i="1"/>
  <c r="Q153" i="1"/>
  <c r="Q154" i="1"/>
  <c r="Q156" i="1"/>
  <c r="Q157" i="1"/>
  <c r="Q158" i="1"/>
  <c r="Q159" i="1"/>
  <c r="Q160" i="1"/>
  <c r="Q161" i="1"/>
  <c r="Q162" i="1"/>
  <c r="Q163" i="1"/>
  <c r="Q165" i="1"/>
  <c r="Q166" i="1"/>
  <c r="Q167" i="1"/>
  <c r="Q168" i="1"/>
  <c r="Q169" i="1"/>
  <c r="Q170" i="1"/>
  <c r="Q171" i="1"/>
  <c r="Q172" i="1"/>
  <c r="Q173" i="1"/>
  <c r="Q174" i="1"/>
  <c r="Q175" i="1"/>
  <c r="Q176" i="1"/>
  <c r="Q177" i="1"/>
  <c r="Q178" i="1"/>
  <c r="Q179" i="1"/>
  <c r="Q180" i="1"/>
  <c r="Q2" i="1"/>
  <c r="H2" i="2"/>
  <c r="H3" i="2"/>
  <c r="H5" i="2"/>
  <c r="H6" i="2"/>
  <c r="H7" i="2"/>
  <c r="H8" i="2"/>
  <c r="H9" i="2"/>
  <c r="H1" i="2"/>
  <c r="G2" i="2"/>
  <c r="G3" i="2"/>
  <c r="G4" i="2"/>
  <c r="Q18" i="1" s="1"/>
  <c r="G5" i="2"/>
  <c r="G6" i="2"/>
  <c r="G7" i="2"/>
  <c r="G8" i="2"/>
  <c r="G9" i="2"/>
  <c r="G1"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10" i="2"/>
  <c r="B2" i="2"/>
  <c r="B3" i="2"/>
  <c r="B4" i="2"/>
  <c r="B5" i="2"/>
  <c r="B6" i="2"/>
  <c r="B7" i="2"/>
  <c r="B8" i="2"/>
  <c r="B9" i="2"/>
  <c r="B1" i="2"/>
  <c r="Q97" i="1" l="1"/>
  <c r="Q105" i="1"/>
  <c r="Q164" i="1"/>
  <c r="Q140" i="1"/>
  <c r="Q136" i="1"/>
  <c r="Q128" i="1"/>
  <c r="Q112" i="1"/>
  <c r="Q100" i="1"/>
  <c r="Q76" i="1"/>
  <c r="Q48" i="1"/>
  <c r="Q155" i="1"/>
  <c r="Q139" i="1"/>
  <c r="Q95" i="1"/>
  <c r="Q71" i="1"/>
  <c r="Q106" i="1"/>
  <c r="Q94" i="1"/>
  <c r="C2" i="2"/>
  <c r="M28" i="1" s="1"/>
  <c r="C3" i="2"/>
  <c r="M3" i="1" s="1"/>
  <c r="C4" i="2"/>
  <c r="M69" i="1" s="1"/>
  <c r="C5" i="2"/>
  <c r="M116" i="1" s="1"/>
  <c r="C6" i="2"/>
  <c r="M177" i="1" s="1"/>
  <c r="C7" i="2"/>
  <c r="M118" i="1" s="1"/>
  <c r="C8" i="2"/>
  <c r="C9" i="2"/>
  <c r="M166" i="1" s="1"/>
  <c r="C10" i="2"/>
  <c r="M176" i="1" s="1"/>
  <c r="C11" i="2"/>
  <c r="M77" i="1" s="1"/>
  <c r="C12" i="2"/>
  <c r="M90" i="1" s="1"/>
  <c r="C13" i="2"/>
  <c r="M167" i="1" s="1"/>
  <c r="C14" i="2"/>
  <c r="M86" i="1" s="1"/>
  <c r="C15" i="2"/>
  <c r="M43" i="1" s="1"/>
  <c r="C16" i="2"/>
  <c r="M91" i="1" s="1"/>
  <c r="C17" i="2"/>
  <c r="M120" i="1" s="1"/>
  <c r="C18" i="2"/>
  <c r="M71" i="1" s="1"/>
  <c r="C19" i="2"/>
  <c r="C20" i="2"/>
  <c r="M162" i="1" s="1"/>
  <c r="C21" i="2"/>
  <c r="M81" i="1" s="1"/>
  <c r="C22" i="2"/>
  <c r="M145" i="1" s="1"/>
  <c r="C23" i="2"/>
  <c r="M129" i="1" s="1"/>
  <c r="C24" i="2"/>
  <c r="M151" i="1" s="1"/>
  <c r="C25" i="2"/>
  <c r="M175" i="1" s="1"/>
  <c r="C26" i="2"/>
  <c r="C27" i="2"/>
  <c r="M104" i="1" s="1"/>
  <c r="C28" i="2"/>
  <c r="M123" i="1" s="1"/>
  <c r="C29" i="2"/>
  <c r="M63" i="1" s="1"/>
  <c r="C30" i="2"/>
  <c r="M172" i="1" s="1"/>
  <c r="C31" i="2"/>
  <c r="C32" i="2"/>
  <c r="M119" i="1" s="1"/>
  <c r="C33" i="2"/>
  <c r="M8" i="1" s="1"/>
  <c r="C34" i="2"/>
  <c r="C35" i="2"/>
  <c r="M93" i="1" s="1"/>
  <c r="C36" i="2"/>
  <c r="M33" i="1" s="1"/>
  <c r="C37" i="2"/>
  <c r="M70" i="1" s="1"/>
  <c r="C38" i="2"/>
  <c r="M4" i="1" s="1"/>
  <c r="C39" i="2"/>
  <c r="M16" i="1" s="1"/>
  <c r="C40" i="2"/>
  <c r="M64" i="1" s="1"/>
  <c r="C41" i="2"/>
  <c r="C42" i="2"/>
  <c r="C43" i="2"/>
  <c r="M148" i="1" s="1"/>
  <c r="C44" i="2"/>
  <c r="M102" i="1" s="1"/>
  <c r="C45" i="2"/>
  <c r="C46" i="2"/>
  <c r="M103" i="1" s="1"/>
  <c r="C47" i="2"/>
  <c r="M56" i="1" s="1"/>
  <c r="C48" i="2"/>
  <c r="C49" i="2"/>
  <c r="M92" i="1" s="1"/>
  <c r="C50" i="2"/>
  <c r="C51" i="2"/>
  <c r="M135" i="1" s="1"/>
  <c r="C1" i="2"/>
  <c r="M87" i="1" s="1"/>
  <c r="M9" i="1" l="1"/>
  <c r="M25" i="1"/>
  <c r="M41" i="1"/>
  <c r="M57" i="1"/>
  <c r="M73" i="1"/>
  <c r="M89" i="1"/>
  <c r="M105" i="1"/>
  <c r="M121" i="1"/>
  <c r="M137" i="1"/>
  <c r="M153" i="1"/>
  <c r="M169" i="1"/>
  <c r="M136" i="1"/>
  <c r="M10" i="1"/>
  <c r="M26" i="1"/>
  <c r="M42" i="1"/>
  <c r="M58" i="1"/>
  <c r="M74" i="1"/>
  <c r="M106" i="1"/>
  <c r="M122" i="1"/>
  <c r="M138" i="1"/>
  <c r="M154" i="1"/>
  <c r="M170" i="1"/>
  <c r="M36" i="1"/>
  <c r="M68" i="1"/>
  <c r="M112" i="1"/>
  <c r="M156" i="1"/>
  <c r="M11" i="1"/>
  <c r="M27" i="1"/>
  <c r="M59" i="1"/>
  <c r="M75" i="1"/>
  <c r="M107" i="1"/>
  <c r="M139" i="1"/>
  <c r="M155" i="1"/>
  <c r="M171" i="1"/>
  <c r="M32" i="1"/>
  <c r="M128" i="1"/>
  <c r="M5" i="1"/>
  <c r="M13" i="1"/>
  <c r="M29" i="1"/>
  <c r="M45" i="1"/>
  <c r="M61" i="1"/>
  <c r="M109" i="1"/>
  <c r="M125" i="1"/>
  <c r="M141" i="1"/>
  <c r="M157" i="1"/>
  <c r="M173" i="1"/>
  <c r="M164" i="1"/>
  <c r="M14" i="1"/>
  <c r="M30" i="1"/>
  <c r="M46" i="1"/>
  <c r="M62" i="1"/>
  <c r="M78" i="1"/>
  <c r="M94" i="1"/>
  <c r="M110" i="1"/>
  <c r="M126" i="1"/>
  <c r="M142" i="1"/>
  <c r="M158" i="1"/>
  <c r="M174" i="1"/>
  <c r="M40" i="1"/>
  <c r="M76" i="1"/>
  <c r="M124" i="1"/>
  <c r="M168" i="1"/>
  <c r="M15" i="1"/>
  <c r="M31" i="1"/>
  <c r="M47" i="1"/>
  <c r="M79" i="1"/>
  <c r="M95" i="1"/>
  <c r="M111" i="1"/>
  <c r="M127" i="1"/>
  <c r="M143" i="1"/>
  <c r="M159" i="1"/>
  <c r="M44" i="1"/>
  <c r="M96" i="1"/>
  <c r="M152" i="1"/>
  <c r="M24" i="1"/>
  <c r="M108" i="1"/>
  <c r="M17" i="1"/>
  <c r="M49" i="1"/>
  <c r="M65" i="1"/>
  <c r="M97" i="1"/>
  <c r="M113" i="1"/>
  <c r="M161" i="1"/>
  <c r="M180" i="1"/>
  <c r="M18" i="1"/>
  <c r="M34" i="1"/>
  <c r="M50" i="1"/>
  <c r="M66" i="1"/>
  <c r="M82" i="1"/>
  <c r="M98" i="1"/>
  <c r="M114" i="1"/>
  <c r="M130" i="1"/>
  <c r="M146" i="1"/>
  <c r="M178" i="1"/>
  <c r="M52" i="1"/>
  <c r="M80" i="1"/>
  <c r="M132" i="1"/>
  <c r="M19" i="1"/>
  <c r="M35" i="1"/>
  <c r="M51" i="1"/>
  <c r="M67" i="1"/>
  <c r="M83" i="1"/>
  <c r="M99" i="1"/>
  <c r="M115" i="1"/>
  <c r="M131" i="1"/>
  <c r="M147" i="1"/>
  <c r="M163" i="1"/>
  <c r="M179" i="1"/>
  <c r="M48" i="1"/>
  <c r="M88" i="1"/>
  <c r="M20" i="1"/>
  <c r="M140" i="1"/>
  <c r="M160" i="1"/>
  <c r="M84" i="1"/>
  <c r="M72" i="1"/>
  <c r="M21" i="1"/>
  <c r="M37" i="1"/>
  <c r="M53" i="1"/>
  <c r="M85" i="1"/>
  <c r="M101" i="1"/>
  <c r="M117" i="1"/>
  <c r="M133" i="1"/>
  <c r="M149" i="1"/>
  <c r="M165" i="1"/>
  <c r="M2" i="1"/>
  <c r="M6" i="1"/>
  <c r="M22" i="1"/>
  <c r="M38" i="1"/>
  <c r="M54" i="1"/>
  <c r="M134" i="1"/>
  <c r="M150" i="1"/>
  <c r="M60" i="1"/>
  <c r="M100" i="1"/>
  <c r="M144" i="1"/>
  <c r="M7" i="1"/>
  <c r="M23" i="1"/>
  <c r="M39" i="1"/>
  <c r="M55" i="1"/>
  <c r="M12" i="1"/>
</calcChain>
</file>

<file path=xl/sharedStrings.xml><?xml version="1.0" encoding="utf-8"?>
<sst xmlns="http://schemas.openxmlformats.org/spreadsheetml/2006/main" count="1871" uniqueCount="1057">
  <si>
    <t>Case #</t>
  </si>
  <si>
    <t>Location</t>
  </si>
  <si>
    <t>Shooter Last Name</t>
  </si>
  <si>
    <t>Shooter First Name</t>
  </si>
  <si>
    <t>Full Date</t>
  </si>
  <si>
    <t>Day of Week</t>
  </si>
  <si>
    <t>Day</t>
  </si>
  <si>
    <t>Month</t>
  </si>
  <si>
    <t>Year</t>
  </si>
  <si>
    <t>Days since previous shooting</t>
  </si>
  <si>
    <t>Shooting Location Address</t>
  </si>
  <si>
    <t>City</t>
  </si>
  <si>
    <t>State</t>
  </si>
  <si>
    <t>Region</t>
  </si>
  <si>
    <t>Urban/Suburban/Rural</t>
  </si>
  <si>
    <t>Armed Person on Scene</t>
  </si>
  <si>
    <t>Specify Armed Person</t>
  </si>
  <si>
    <t>Number Killed</t>
  </si>
  <si>
    <t>Number Injured</t>
  </si>
  <si>
    <t>Kidnapping or Hostage Situation</t>
  </si>
  <si>
    <t>Age</t>
  </si>
  <si>
    <t>Gender</t>
  </si>
  <si>
    <t>Race</t>
  </si>
  <si>
    <t>Immigrant</t>
  </si>
  <si>
    <t>Sexual Orientation</t>
  </si>
  <si>
    <t>Religion</t>
  </si>
  <si>
    <t>Education</t>
  </si>
  <si>
    <t>School Performance</t>
  </si>
  <si>
    <t>School Performance Specified</t>
  </si>
  <si>
    <t>Birth Order</t>
  </si>
  <si>
    <t>Number of Siblings</t>
  </si>
  <si>
    <t>Older Siblings</t>
  </si>
  <si>
    <t>Younger Siblings</t>
  </si>
  <si>
    <t>Relationship Status</t>
  </si>
  <si>
    <t>Children</t>
  </si>
  <si>
    <t>Employment Status</t>
  </si>
  <si>
    <t xml:space="preserve">Employment Type </t>
  </si>
  <si>
    <t>Bully</t>
  </si>
  <si>
    <t>Bullied</t>
  </si>
  <si>
    <t>Raised by Single Parent</t>
  </si>
  <si>
    <t>Parental Suicide</t>
  </si>
  <si>
    <t>Childhood Trauma</t>
  </si>
  <si>
    <t>Childhood SES</t>
  </si>
  <si>
    <t>Adult Trauma</t>
  </si>
  <si>
    <t>Recent Breakup</t>
  </si>
  <si>
    <t>Recent Employment Change or Trouble</t>
  </si>
  <si>
    <t>Signs of Crisis</t>
  </si>
  <si>
    <t>Timeline of Signs of Crisis</t>
  </si>
  <si>
    <t>Signs of Crisis Expanded</t>
  </si>
  <si>
    <t>Recent or Ongoing Stressor</t>
  </si>
  <si>
    <t>Inability to Perform Daily Tasks</t>
  </si>
  <si>
    <t>Notably Depressed Mood</t>
  </si>
  <si>
    <t>Unusually Calm or Happy</t>
  </si>
  <si>
    <t>Rapid Mood Swings</t>
  </si>
  <si>
    <t>Increased Agitation</t>
  </si>
  <si>
    <t>Abusive Behavior</t>
  </si>
  <si>
    <t>Isolation</t>
  </si>
  <si>
    <t>Losing Touch with Reality</t>
  </si>
  <si>
    <t>Paranoia</t>
  </si>
  <si>
    <t>Suicidality</t>
  </si>
  <si>
    <t>Prior Hospitalization</t>
  </si>
  <si>
    <t>Voluntary or Involuntary Hospitalization</t>
  </si>
  <si>
    <t>Prior Counseling</t>
  </si>
  <si>
    <t>Voluntary or Mandatory Counseling</t>
  </si>
  <si>
    <t>Psychiatric Medication</t>
  </si>
  <si>
    <t>Treatment 6 Months Prior to Shooting</t>
  </si>
  <si>
    <t>Mental Illness</t>
  </si>
  <si>
    <t>Known Family Mental Health History</t>
  </si>
  <si>
    <t>Autism Spectrum</t>
  </si>
  <si>
    <t>Substance Use</t>
  </si>
  <si>
    <t>Health Issues</t>
  </si>
  <si>
    <t>Health Issues - Specify</t>
  </si>
  <si>
    <t>Motive: Racism/Xenophobia</t>
  </si>
  <si>
    <t>Motive: Religious Hate</t>
  </si>
  <si>
    <t>Motive: Misogyny</t>
  </si>
  <si>
    <t xml:space="preserve">Motive: Homophobia
</t>
  </si>
  <si>
    <t>Motive: Employment Issue</t>
  </si>
  <si>
    <t>Motive: Economic Issue</t>
  </si>
  <si>
    <t>Motive: Legal Issue</t>
  </si>
  <si>
    <t>Motive: Relationship Issue</t>
  </si>
  <si>
    <t xml:space="preserve">Motive: Interpersonal Conflict </t>
  </si>
  <si>
    <t>Motive: Fame-Seeking</t>
  </si>
  <si>
    <t xml:space="preserve">Motive: Other </t>
  </si>
  <si>
    <t>Motive: Unknown</t>
  </si>
  <si>
    <t>Whitman</t>
  </si>
  <si>
    <t>Charles</t>
  </si>
  <si>
    <t>Monday</t>
  </si>
  <si>
    <t>NA</t>
  </si>
  <si>
    <t>110 Inner Campus Drive, Austin, TX 78705</t>
  </si>
  <si>
    <t>Austin</t>
  </si>
  <si>
    <t>1.9 GPA</t>
  </si>
  <si>
    <t>A few months before the shooting, he saw a psychiatrist for anger issues, inability to complete his schoolwork, and difficulty handling his parents' divorce. He mentioned a fantasy about going up on top of the tower and shooting people. The psychiatrist noted his rapid mood swings and overwhelming periods of hostility with little provocation.</t>
  </si>
  <si>
    <t>N/A</t>
  </si>
  <si>
    <t>brain tumor</t>
  </si>
  <si>
    <t>Smith</t>
  </si>
  <si>
    <t>Robert</t>
  </si>
  <si>
    <t>Saturday</t>
  </si>
  <si>
    <t>Rose-Mar College of Beauty in Mesa, AZ</t>
  </si>
  <si>
    <t>Mesa</t>
  </si>
  <si>
    <t>good grades, on student council</t>
  </si>
  <si>
    <t>A few years before the shooting, he became obsessed with famous murderers and alarmed his classmates with his views. His obsession with murderers began after JFK was assassinated - he had been Smith's hero.</t>
  </si>
  <si>
    <t>Held</t>
  </si>
  <si>
    <t>Leo</t>
  </si>
  <si>
    <t>599 South Highland Street Lockhaven, PA17745</t>
  </si>
  <si>
    <t>Lock Haven</t>
  </si>
  <si>
    <t xml:space="preserve">He stopped talking to his friends in the months leading up to the shooting. He only ate canned food because he was paranoid that someone was going to poison him and he thought someone had tapped his telephone line. He felt persecuted by coworkers and bosses, a carpool group which criticized his driving, and his neighbors who he thought burned leaves just to upset him. </t>
  </si>
  <si>
    <t>Pearson</t>
  </si>
  <si>
    <t>Eric</t>
  </si>
  <si>
    <t>11703 Lake Rd, Ironwood, MI 49938</t>
  </si>
  <si>
    <t>Ironwood</t>
  </si>
  <si>
    <t>Lambright</t>
  </si>
  <si>
    <t>Donald</t>
  </si>
  <si>
    <t>Pennsylvania Turnpike near Harrisburg, PA</t>
  </si>
  <si>
    <t>Harrisburg</t>
  </si>
  <si>
    <t>brilliant, attended several colleges</t>
  </si>
  <si>
    <t>In the days before the shooting, he was paranoid that "the man" was after him and falsely told a cousin that he was distributing arms across the country. He had recently quit his job. Relatives said that he was very affected by racism and had been for years.</t>
  </si>
  <si>
    <t>White</t>
  </si>
  <si>
    <t>Joseph</t>
  </si>
  <si>
    <t>Wednesday</t>
  </si>
  <si>
    <t>Building 12 W.A. Harriman Campus Albany, NY 12240 .</t>
  </si>
  <si>
    <t>Albany</t>
  </si>
  <si>
    <t>completed graduate school and scored first on a tough administrative analyst exam</t>
  </si>
  <si>
    <t>stomach issues and jaw corrective surgery</t>
  </si>
  <si>
    <t>McLeod</t>
  </si>
  <si>
    <t>Harvey Glenn</t>
  </si>
  <si>
    <t>4321 Lassiter at North Hills Ave, Raleigh, NC 27609</t>
  </si>
  <si>
    <t>Raleigh</t>
  </si>
  <si>
    <t>average grades, failed a lot of courses</t>
  </si>
  <si>
    <t>A few days before, he had been arrested for filing a false police report on a stolen car and said he would rather die than go back to jail. He didn't have any friends. He had a history of deep depression.</t>
  </si>
  <si>
    <t>Grace</t>
  </si>
  <si>
    <t>Edwin</t>
  </si>
  <si>
    <t>383 Kings Highway N, Cherry Hill, NJ 08034</t>
  </si>
  <si>
    <t>Cherry Hill</t>
  </si>
  <si>
    <t>Essex</t>
  </si>
  <si>
    <t>Mark</t>
  </si>
  <si>
    <t>Sunday</t>
  </si>
  <si>
    <t>4200 Old Gentilly Rd, New Orleans, LA 70126</t>
  </si>
  <si>
    <t xml:space="preserve">New Orleans </t>
  </si>
  <si>
    <t>average</t>
  </si>
  <si>
    <t>A few years before the shooting, Essex came home from the Navy remarkably changed. He was filled with hatred for white people, denounced Christianity, and began to drift from place to place. After the shooting, his apartment walls were discovered to be painted with disjointed hateful statements.</t>
  </si>
  <si>
    <t>Sander</t>
  </si>
  <si>
    <t>12370 US Highway 101 N, Smith River, CA 95567</t>
  </si>
  <si>
    <t>Smith River</t>
  </si>
  <si>
    <t xml:space="preserve"> </t>
  </si>
  <si>
    <t>He quit his job suddenly a few weeks before the shooting and bought a gun. He planned to commit suicide afterwards.</t>
  </si>
  <si>
    <t>Allaway</t>
  </si>
  <si>
    <t>Edward</t>
  </si>
  <si>
    <t>800 N State College Blvd, Fullerton, CA 92831</t>
  </si>
  <si>
    <t>Fullerton</t>
  </si>
  <si>
    <t>He had delusional and paranoid beliefs for years before the shooting, which led to his first wife leaving him. Shortly before the shooting, he experienced hallucinations and was convinced that his coworkers were forcing his second wife to star in pornographic films. His wife left him 6 weeks before the shooting. Some of his coworkers were frightened by his angry outbursts.</t>
  </si>
  <si>
    <t>Cowan</t>
  </si>
  <si>
    <t>Fred</t>
  </si>
  <si>
    <t>55 Weyman Ave, New Rochelle NY, 10805</t>
  </si>
  <si>
    <t xml:space="preserve">New Rochelle </t>
  </si>
  <si>
    <t>brillant, top quarter of his class</t>
  </si>
  <si>
    <t>Henry</t>
  </si>
  <si>
    <t>Dewitt</t>
  </si>
  <si>
    <t>5711 S. Sixth St., Klamath Falls, OR 97603</t>
  </si>
  <si>
    <t>Klamath Falls</t>
  </si>
  <si>
    <t>honor student</t>
  </si>
  <si>
    <t>He had been despondent in the weeks before the shooting after his wife left him, and had attempted suicide. In the week before the shooting, he did not sleep and abused substances.</t>
  </si>
  <si>
    <t>unspecified</t>
  </si>
  <si>
    <t>Benoist</t>
  </si>
  <si>
    <t>Emile Pierre</t>
  </si>
  <si>
    <t>Friday</t>
  </si>
  <si>
    <t>210 Mountain Ave, Hackettstown, NJ 07840</t>
  </si>
  <si>
    <t xml:space="preserve">Hackettstown </t>
  </si>
  <si>
    <t>A few years before the shooting, he was discharged from the Marines after 33 days as a recruit. After this, he began to have legal troubles and furious arguments with his parents, whom he lived with. He had some psychiatric treatment and was on probation.</t>
  </si>
  <si>
    <t>orthopedic disorder</t>
  </si>
  <si>
    <t>Chin</t>
  </si>
  <si>
    <t>Gan Fong</t>
  </si>
  <si>
    <t>2099 Post Rd, Warwick, RI 02886</t>
  </si>
  <si>
    <t>Warwick</t>
  </si>
  <si>
    <t>A few years before the shooting, he began to have delusions that his family was trying to poison him. He boarded up the doors and windows in his house to ward off evil spirits. In the months before, he also believed his coworkers were trying to poison him.</t>
  </si>
  <si>
    <t>Chvarak</t>
  </si>
  <si>
    <t>Barry</t>
  </si>
  <si>
    <t>9870 Dyer Street, El Paso, TX 79924</t>
  </si>
  <si>
    <t>El Paso</t>
  </si>
  <si>
    <t>King</t>
  </si>
  <si>
    <t>Alvin</t>
  </si>
  <si>
    <t>202 West W M Watson Blvd Daingerfield, TX 75638</t>
  </si>
  <si>
    <t>Daingerfield</t>
  </si>
  <si>
    <t>PhD</t>
  </si>
  <si>
    <t>After being charged with incest, he began to plan for an apocalypse. He charted silver and gold prices, hoarded nonperishable food, applied for Cuban and Soviet citizenship, and assembled an arsenal of weapons. His son feared that if he testified against King, King would kill him.</t>
  </si>
  <si>
    <t>Belmonte</t>
  </si>
  <si>
    <t>Victor</t>
  </si>
  <si>
    <t>his own home in Coraopolis, PA and around there driving</t>
  </si>
  <si>
    <t>Coraopolis</t>
  </si>
  <si>
    <t>unsuccessful in college</t>
  </si>
  <si>
    <t>In the weeks before the shooting, he became withdrawn and reclusive. He avoided all social interactions and planned to walk ten hours to get to his father's house. Once at his father's house, he believed "the enemy" was closing in on him and shot his neighbors. His mother had died a few months before.</t>
  </si>
  <si>
    <t>Moore</t>
  </si>
  <si>
    <t>Lawrence</t>
  </si>
  <si>
    <t>Thursday</t>
  </si>
  <si>
    <t>Front St NE, Salem, OR</t>
  </si>
  <si>
    <t>Salem</t>
  </si>
  <si>
    <t>Bevins</t>
  </si>
  <si>
    <t>William</t>
  </si>
  <si>
    <t>Mountain Truck Parts Store Allen KY</t>
  </si>
  <si>
    <t>Allen</t>
  </si>
  <si>
    <t>arthritis, high blood pressure</t>
  </si>
  <si>
    <t>Meach</t>
  </si>
  <si>
    <t>1600 Lidia Selkregg Ln, Anchorage, AK 99508 (south entrance) and 801 Pine St, Anchorage, AK 99508 (north entrance)</t>
  </si>
  <si>
    <t xml:space="preserve">Anchorage </t>
  </si>
  <si>
    <t>flunking out, but very intelligent</t>
  </si>
  <si>
    <t>venereal disease</t>
  </si>
  <si>
    <t>Parish</t>
  </si>
  <si>
    <t>John</t>
  </si>
  <si>
    <t>902 Avenue N, Grand Prairie, TX 75050</t>
  </si>
  <si>
    <t>Grand Prairie</t>
  </si>
  <si>
    <t xml:space="preserve">For the two weeks before the shooting, he had been in a pay dispute with his employers. He had also recently been banned from making deliveries to a certain customer, as they called him a troublemaker. </t>
  </si>
  <si>
    <t>Brown</t>
  </si>
  <si>
    <t>Carl</t>
  </si>
  <si>
    <t>3147 Northwest North River Dr., Miami, FL 33142</t>
  </si>
  <si>
    <t>Miami</t>
  </si>
  <si>
    <t>teaching degree, assumed good grades</t>
  </si>
  <si>
    <t>For years, Brown had gone on unhinged rants in his classroom. His wife left him when he wouldn't get psychiatric help and eventually he was suspended from his teaching position. Two days before the shooting, he found out that he was not going to be allowed to return to teaching in the fall. He had delusions of grandeur and was paranoid. The day before the shooting, he argued with repair shop employees over a bill and left muttering threats - he returned the next day and shot them.</t>
  </si>
  <si>
    <t>Leacock</t>
  </si>
  <si>
    <t>Alban</t>
  </si>
  <si>
    <t>2175 Broadway, New York, NY 10024</t>
  </si>
  <si>
    <t>Manhattan</t>
  </si>
  <si>
    <t>Hastings</t>
  </si>
  <si>
    <t>Louis</t>
  </si>
  <si>
    <t>Tuesday</t>
  </si>
  <si>
    <t>McCarthy, Alaska</t>
  </si>
  <si>
    <t>McCarthy</t>
  </si>
  <si>
    <t>computer programmer at Stanford, assumed good grades</t>
  </si>
  <si>
    <t>unspecified "poor health"</t>
  </si>
  <si>
    <t>Moreno</t>
  </si>
  <si>
    <t>Eliseo</t>
  </si>
  <si>
    <t>College Station, Texas</t>
  </si>
  <si>
    <t>College Station</t>
  </si>
  <si>
    <t>high school dropout</t>
  </si>
  <si>
    <t xml:space="preserve">He was very upset that his wife had left him, and he abused alcohol. He planned to kill his wife on the night of the shooting. </t>
  </si>
  <si>
    <t>Silka</t>
  </si>
  <si>
    <t>Michael</t>
  </si>
  <si>
    <t>Zitziana River, near Manley Hot Springs, Alaska, U.S.</t>
  </si>
  <si>
    <t>Manley Hot Springs</t>
  </si>
  <si>
    <t>Belachheb</t>
  </si>
  <si>
    <t>Abdelkrim</t>
  </si>
  <si>
    <t>intersection of LBJ Freeway and Midway Road, Dallas TX</t>
  </si>
  <si>
    <t>Dallas</t>
  </si>
  <si>
    <t>very poor student</t>
  </si>
  <si>
    <t>organic brain disease</t>
  </si>
  <si>
    <t>Huberty</t>
  </si>
  <si>
    <t>James</t>
  </si>
  <si>
    <t>727 E San Ysidro Blvd, San Ysidro, CA 92073</t>
  </si>
  <si>
    <t>San Ysidro</t>
  </si>
  <si>
    <t>51st out of 77 in high school, failed at least one course</t>
  </si>
  <si>
    <t>He was fired a week before the shooting and called a mental health clinic the day before to request an appointment.</t>
  </si>
  <si>
    <t xml:space="preserve">1
</t>
  </si>
  <si>
    <t>polio and spastic paralysis</t>
  </si>
  <si>
    <t xml:space="preserve">0
</t>
  </si>
  <si>
    <t>Crossley</t>
  </si>
  <si>
    <t>Wayne</t>
  </si>
  <si>
    <t>1127 Central Ave, Hot Springs, AR 71901</t>
  </si>
  <si>
    <t>Hot Springs</t>
  </si>
  <si>
    <t>His father said he had been "awfully pressed" for the last 2 months. He had been banned from a bar about 2 months before for violence.</t>
  </si>
  <si>
    <t>Hammett</t>
  </si>
  <si>
    <t>Mansel</t>
  </si>
  <si>
    <t>1926 Baldridge Ave; Connellsville, Pennsylvania 15425</t>
  </si>
  <si>
    <t>South Connellsville</t>
  </si>
  <si>
    <t>He had been under a lot of pressure at work for the last 2 years, with coworkers saying they were expected to do things that "a human being cannot do for 8 hours a day." He was worried about layoffs. He was suspended on the morning of the shooting for talking to his wife and arguing with supervisors.</t>
  </si>
  <si>
    <t>Sherrill</t>
  </si>
  <si>
    <t>Patrick</t>
  </si>
  <si>
    <t>200 N Broadway, Edmond, OK 73034</t>
  </si>
  <si>
    <t>Edmond</t>
  </si>
  <si>
    <t>barely passable grades, went to college on a wrestling scholarship and dropped out after a year</t>
  </si>
  <si>
    <t>He had long been referred to by his neighbors as “Crazy Pat.” He was inexplicably bad at his job and felt like he was being mistreated. The day before the shooting, he told someone that he had to get out of the post office. </t>
  </si>
  <si>
    <t>Cruse</t>
  </si>
  <si>
    <t>4711 Babcock St NE, Palm Bay, FL 32905</t>
  </si>
  <si>
    <t>Palm Bay</t>
  </si>
  <si>
    <t>master's degree</t>
  </si>
  <si>
    <t xml:space="preserve">He had been a reclusive, paranoid, and abusive person for as long as his neighbors could remember. He got very angry at the children of the neighborhood for being near his house and threatened them with his gun. </t>
  </si>
  <si>
    <t>Farley</t>
  </si>
  <si>
    <t>Richard</t>
  </si>
  <si>
    <t>495 East Java Drive, Sunnyvale CA 94089</t>
  </si>
  <si>
    <t xml:space="preserve">Sunnyvale </t>
  </si>
  <si>
    <t xml:space="preserve">very good grades, graduated 61st out of 520 </t>
  </si>
  <si>
    <t>He stalked a coworker for over four years, and was fired because he refused to stop. She had applied for a temporary restraining order against him and there was supposed to be a hearing to make it permanent the day after the shooting. </t>
  </si>
  <si>
    <t>Hayes</t>
  </si>
  <si>
    <t>3336 Old Salisbury Rd, Winston-Salem, NC 27127</t>
  </si>
  <si>
    <t>Winston-Salem</t>
  </si>
  <si>
    <t xml:space="preserve">He had been erratic for two days before the shooting - his family attempted to have him committed. He was distraught over his pregnant wife leaving him 2 weeks earlier. He was agitated, paranoid, repeatedly ran into the road to "moon" passing cars, and fired a rifle into the air in the day before the shooting. </t>
  </si>
  <si>
    <t>Henderson</t>
  </si>
  <si>
    <t>Clemmie</t>
  </si>
  <si>
    <t>1310 S Ashland Ave, Chicago, IL 60608</t>
  </si>
  <si>
    <t>Chicago</t>
  </si>
  <si>
    <t>He stood on street corners preaching nonsense and doing martial arts demonstrations. He had PTSD from fighting in Vietnam and had been shot in the head a few years before the shooting. The day before the shooting, he was in an unusually good mood and planned to be baptized that weekend. </t>
  </si>
  <si>
    <t>brain damage (causing seizures) from being shot in the head</t>
  </si>
  <si>
    <t>Purdy</t>
  </si>
  <si>
    <t>20 E. Fulton St, Stockton, CA 95204</t>
  </si>
  <si>
    <t>Stockton</t>
  </si>
  <si>
    <t>able to pass classes but unable to retain information, repeated 5th grade, dropped out of school at age 14</t>
  </si>
  <si>
    <t xml:space="preserve">He had been abusing drugs and alcohol severely since he was a teenager and had frequently been arrested for small crimes. He told his brother about his desire to massacre people. </t>
  </si>
  <si>
    <t>extreme dependence on drugs and alcohol</t>
  </si>
  <si>
    <t>Wesbecker</t>
  </si>
  <si>
    <t>643 S 6th St Louisville, KY 40202</t>
  </si>
  <si>
    <t>Louisville</t>
  </si>
  <si>
    <t>poor student, dropped out in 9th grade</t>
  </si>
  <si>
    <t>He asked his managers for assistance with his depression and job-related stress, and was instead forced leave his job a year before the shooting. He threatened to get even with the company. His grandmother died a month earlier. He believed there were conspiracies against him and seemed disoriented in the weeks before the shooting, after his medication had been changed. Without his job, he became isolated and angry.</t>
  </si>
  <si>
    <t>debilitating mental health issues</t>
  </si>
  <si>
    <t>Pough</t>
  </si>
  <si>
    <t>7870 Baymeadows Way, Jacksonville, FL 32256</t>
  </si>
  <si>
    <t>Jacksonville</t>
  </si>
  <si>
    <t>He changed three years earlier when his mother died and he said he no longer had anything to live for. His wife got a restraining order and his car was repossessed a few months before the shooting. He became isolated from friends.</t>
  </si>
  <si>
    <t>Harris</t>
  </si>
  <si>
    <t>143 E Ridgewood Ave, Ridgewood, NJ 07450</t>
  </si>
  <si>
    <t>Ridgewood</t>
  </si>
  <si>
    <t>Hennard</t>
  </si>
  <si>
    <t>George</t>
  </si>
  <si>
    <t>1705 E Central Texas Expy, Kileen, TX 76541</t>
  </si>
  <si>
    <t>Killeen</t>
  </si>
  <si>
    <t xml:space="preserve">A few months before the shooting, he sent two young female neighbors a letter praising their virtue while denouncing all of the other women in town as vipers seeking his destruction. He was seen screaming at a woman shortly after, and threatened a convenience store clerk because he believed people were going to his house. On the morning of the shooting, he was unusually friendly and calm as he made his customary convenience store breakfast purchase. </t>
  </si>
  <si>
    <t>Lu</t>
  </si>
  <si>
    <t>Gang</t>
  </si>
  <si>
    <t>203 Van Allen Hall Iowa City, Iowa 52242</t>
  </si>
  <si>
    <t xml:space="preserve">Iowa City </t>
  </si>
  <si>
    <t>PhD, very gifted student</t>
  </si>
  <si>
    <t>He had felt pressured in the last few months, after graduating with a PhD but failing to find a job in his field. He felt cheated because another student had won a prestigious department prize. His temper scared people.</t>
  </si>
  <si>
    <t>Daigneau</t>
  </si>
  <si>
    <t>Harrodsburg, KY</t>
  </si>
  <si>
    <t>Harrodsburg</t>
  </si>
  <si>
    <t xml:space="preserve">His wife had left him a few months before, and about two months before he admitted himself into a PTSD treatment program. Three weeks before he was involuntarily discharged from the program because he hit or threatened a nurse. His estranged wife thought he might have killed himself a week before the shooting. </t>
  </si>
  <si>
    <t>back injury, war flashbacks, presumably PTSD</t>
  </si>
  <si>
    <t>McIlvane</t>
  </si>
  <si>
    <t>Thomas</t>
  </si>
  <si>
    <t>200 W 2nd St, Royal Oak, MI 48068</t>
  </si>
  <si>
    <t>Royal Oak</t>
  </si>
  <si>
    <t>Six months before the shooting, police revoked his concealed carry permit after they became concerned about his mental stability when investigating reports that he had been threatened. Six days before the shooting, he lost an arbitration hearing, making his firing from the post office final.</t>
  </si>
  <si>
    <t>Rogovich</t>
  </si>
  <si>
    <t>Pete</t>
  </si>
  <si>
    <t>location with most dead - 4139 E McDowell Rd, Phoenix, AZ 85008</t>
  </si>
  <si>
    <t>Phoenix</t>
  </si>
  <si>
    <t xml:space="preserve">He was upset about a recent breakup with his girlfriend and the death of his stepfather a few years earlier. </t>
  </si>
  <si>
    <t>Houston</t>
  </si>
  <si>
    <t>4446 Olive Ave, Olivehurst, CA 95961</t>
  </si>
  <si>
    <t>Olivehurst</t>
  </si>
  <si>
    <t>did not graduate high school due to failed classes, previously had to repeat grades and was on an IEP</t>
  </si>
  <si>
    <t>He had PTSD after being molested by a high school teacher, which caused him to fail a class required to get a diploma. Three months before, he lost his job due to not having a high school diploma. His girlfriend left him shortly before the shooting. In the two months before the shooting, he began hearing voices and hallucinating. He talked about committing violence with a friend.</t>
  </si>
  <si>
    <t>brain damage</t>
  </si>
  <si>
    <t>Miller</t>
  </si>
  <si>
    <t>105 9th St #3, Watkins Glen, NY 14891</t>
  </si>
  <si>
    <t>Watkins Glen</t>
  </si>
  <si>
    <t>His wages were being garnished to pay for child support. The day before the shooting, he went to the social services office and told them he wasn't the father. A manager told him to get a lawyer and he said if he had to get a lawyer, he would just kill himself.</t>
  </si>
  <si>
    <t>Drake III</t>
  </si>
  <si>
    <t>Lynwood</t>
  </si>
  <si>
    <t>1144 Black Oak Dr, Paso Robles, CA 93446</t>
  </si>
  <si>
    <t>Morro Bay</t>
  </si>
  <si>
    <t>He had been called “Crazy Jim” by acquaintances for a long time and felt wronged by many people he met. Six months before the shooting, he was evicted and his wife left him, taking their infant daughter with her. He left a suicide note where he referred to himself as Jesse Cole Younger and damned the American family to hell.</t>
  </si>
  <si>
    <t>leg cancer</t>
  </si>
  <si>
    <t>Ferri</t>
  </si>
  <si>
    <t>Gian</t>
  </si>
  <si>
    <t>101 California Street, San Francisco, CA 94111</t>
  </si>
  <si>
    <t>San Francisco</t>
  </si>
  <si>
    <t xml:space="preserve">He was bankrupt with liens on his property. Acquaintances noted that he was strange and secretive. A note found after his death revealed paranoia of a conspiracy targeting him. </t>
  </si>
  <si>
    <t>French</t>
  </si>
  <si>
    <t>Kenneth</t>
  </si>
  <si>
    <t>528 N McPherson Church Rd, Fayetteville, NC 28303</t>
  </si>
  <si>
    <t>Fayetteville</t>
  </si>
  <si>
    <t xml:space="preserve">On the day of the shooting, he drank heavily and seemed strange to his friends. He called his mother crying about the abuse she and his sister faced from his father. His mother was very concerned about him. He went to a party where he was hyperactive, erratic, and told children to shoot and kill Black people. Friends were alarmed by his odd behavior and he told them his sister had been raped by Black men. </t>
  </si>
  <si>
    <t>Buquet</t>
  </si>
  <si>
    <t>850 Arnele Ave El Cajon, CA 92020</t>
  </si>
  <si>
    <t>El Cajon</t>
  </si>
  <si>
    <t>dean's list</t>
  </si>
  <si>
    <t>He had been depressed recently after learning he would need surgery on a knee injury. He was known for not talking to anyone when he was working out in the health club and seemed angry to observers.</t>
  </si>
  <si>
    <t>knee injury</t>
  </si>
  <si>
    <t>Winterbourne</t>
  </si>
  <si>
    <t>Alan</t>
  </si>
  <si>
    <t>4839 Market St., Oxnard, CA 93003</t>
  </si>
  <si>
    <t>Oxnard</t>
  </si>
  <si>
    <t>barely maintained a C average and repeated many courses due to untreated dyslexia, took 7 years to complete his degree</t>
  </si>
  <si>
    <t>His cousin noticed that he was "even more removed" than usual at Thanksgiving, a few weeks before the shooting. He had struggled with an inability to get a job for years, becoming isolated and paranoid that the company he had previously worked for was sabotaging his job prospects.</t>
  </si>
  <si>
    <t>Ferguson</t>
  </si>
  <si>
    <t>Colin</t>
  </si>
  <si>
    <t>Nassau Boulevard and Merillon Ave Garden City Park, NY 11040</t>
  </si>
  <si>
    <t>Nassau County</t>
  </si>
  <si>
    <t>He had delusions of grandeur, racial paranoia, and believed he was the victim of a conspiracy. For years he had been obsessed with racism and believed it was the cause of all his failures. A few weeks before the shooting, his landlord told him to move out. In the two weeks before the shooting, his landlord noticed he was uncharacteristically calm and became very concerned that he would kill himself.</t>
  </si>
  <si>
    <t xml:space="preserve">head, back, and neck injuries </t>
  </si>
  <si>
    <t>Dunlap</t>
  </si>
  <si>
    <t>Nathan</t>
  </si>
  <si>
    <t>12293 East Iliff Avenue, Aurora, CO 80014</t>
  </si>
  <si>
    <t>Aurora</t>
  </si>
  <si>
    <t>not notable</t>
  </si>
  <si>
    <t>In the two months before the shooting, he stopped eating and sleeping, failed to maintain his personal hygiene, and began committing armed robberies. He was in a hypomanic and delusional state. A week before the shooting, he was fired from his job.</t>
  </si>
  <si>
    <t>Mellberg</t>
  </si>
  <si>
    <t>Dean</t>
  </si>
  <si>
    <t>701 Hospital Loop, Fairchild AFB, WA 99011</t>
  </si>
  <si>
    <t xml:space="preserve">Spokane </t>
  </si>
  <si>
    <t>diligent student</t>
  </si>
  <si>
    <t xml:space="preserve">He was forcibly discharged from the Air Force less than a month earlier due to recurring bizarre behavior. He was diagnosed as obsessive and paranoid. His obsessions interfered with his work. </t>
  </si>
  <si>
    <t>Rodriguez</t>
  </si>
  <si>
    <t>Puppy Creek Family Fun Center
Zodiac Club</t>
  </si>
  <si>
    <t>Raeford, Hoke County, NC</t>
  </si>
  <si>
    <t>Simpson</t>
  </si>
  <si>
    <t>2535 Rand Morgan Rd; Corpus Christi, Texas 78410</t>
  </si>
  <si>
    <t>Corpus Christi</t>
  </si>
  <si>
    <t>studious, nearly completed an engineering degree</t>
  </si>
  <si>
    <t>Woods</t>
  </si>
  <si>
    <t>Willie</t>
  </si>
  <si>
    <t>555 Ramirez St. Los Angeles, CA 90012</t>
  </si>
  <si>
    <t>Los Angeles</t>
  </si>
  <si>
    <t>He had been upset about a recent performance evaluation at work which he felt was unfair. He was afraid he would be fired and thought that he was being picked on by his supervisors.</t>
  </si>
  <si>
    <t>Vernon</t>
  </si>
  <si>
    <t>2186 White Plains Rd, Bronx, NY 10462</t>
  </si>
  <si>
    <t>Bronx</t>
  </si>
  <si>
    <t>He had been diagnosed with schizophrenia years before the shooting. He had assault convictions and issues with drug use. Before the shooting, he stopped taking his psychiatric medication. He had previously killed someone. He felt like he was the victim of a conspiracy.</t>
  </si>
  <si>
    <t>McCree</t>
  </si>
  <si>
    <t>Clifton</t>
  </si>
  <si>
    <t>Just across the Las Olas Boulevard Bridge, Fort Lauderdale, FL 333301</t>
  </si>
  <si>
    <t xml:space="preserve">Fort Lauerdale </t>
  </si>
  <si>
    <t>He had been fired a year before and told his neighbors that he felt targeted - he had failed a drug test and believed he was fired due to being Black. The week before the shooting, he lost his new job and his water heater broke. Family members described him as distraught.</t>
  </si>
  <si>
    <t>Tornes</t>
  </si>
  <si>
    <t>555 S West St Jackson, MS 39201</t>
  </si>
  <si>
    <t>Jackson</t>
  </si>
  <si>
    <t>Drega</t>
  </si>
  <si>
    <t>64 Trooper Leslie G Lord Mem Hwy, Colebrook, NH 03576</t>
  </si>
  <si>
    <t>Colebrook</t>
  </si>
  <si>
    <t xml:space="preserve">He had been fighting against town officials for years over petty things. He fired guns into the air to scare officials off his property and was verbally abusive and threatening to them. He blamed the city officials for his wife’s cancer death. His behavior frightened one town official so much that she started carrying a pistol around with her. </t>
  </si>
  <si>
    <t>Wise</t>
  </si>
  <si>
    <t>Hastings Arthur</t>
  </si>
  <si>
    <t>2063 University PKWY, Aiken, SC 29801</t>
  </si>
  <si>
    <t xml:space="preserve">Aiken </t>
  </si>
  <si>
    <t>A few weeks before the shooting, he was fired after a confrontation with his supervisor. He felt like he was a victim of racism and returned to kill the supervisor who fired him as well as people who had gotten jobs he wanted.</t>
  </si>
  <si>
    <t>Serrano</t>
  </si>
  <si>
    <t>Nelson</t>
  </si>
  <si>
    <t>1520 Centennial Blvd, Bartow, FL 33830</t>
  </si>
  <si>
    <t>Bartow</t>
  </si>
  <si>
    <t>He was angry about being forced out of his business by his partners a few months before the shooting, and particularly disliked one of the partners. He told someone he felt like killing that business partner.</t>
  </si>
  <si>
    <t>Torres</t>
  </si>
  <si>
    <t>Arturo</t>
  </si>
  <si>
    <t>1808 N Bativa St, Orange, CA 92865</t>
  </si>
  <si>
    <t>Orange</t>
  </si>
  <si>
    <t>He felt that he had been unfairly fired for a commonly accepted practice. Friends noticed him becoming embittered and distressed before the shooting. He likely threatened and harassed the boss who fired him. On the day of the shooting, his parents noticed he was pale, agitated, and nervous. He had not told his family that he had been fired or that he had been let go from his new job a week before.</t>
  </si>
  <si>
    <t>back injury</t>
  </si>
  <si>
    <t>Beck</t>
  </si>
  <si>
    <t>Matthew</t>
  </si>
  <si>
    <t>777 Brook St, Rocky Hill, CT 06067</t>
  </si>
  <si>
    <t>Newington</t>
  </si>
  <si>
    <t>genius</t>
  </si>
  <si>
    <t>A coworker noticed that Beck had become withdrawn, moody, and was no longer friendly in the office. Other coworkers noted that he was withdrawn and unfriendly in the week before the shooting. He looked sickly and lost weight. He was fighting to get paid more for the work he was doing and had been on stress-related medical leave for the past four months. He was upset that he had been passed over for a promotion. He had been severely depressed and attempted suicide in the last year.</t>
  </si>
  <si>
    <t>stress-related medical leave</t>
  </si>
  <si>
    <t>Golden</t>
  </si>
  <si>
    <t>Andrew</t>
  </si>
  <si>
    <t>1800 AR-91, Jonesboro, AR 72404</t>
  </si>
  <si>
    <t xml:space="preserve">Jonesboro </t>
  </si>
  <si>
    <t>did just enough to get by</t>
  </si>
  <si>
    <t>Johnson</t>
  </si>
  <si>
    <t>Mitchell</t>
  </si>
  <si>
    <t>Jonesboro</t>
  </si>
  <si>
    <t>mostly A's and B's</t>
  </si>
  <si>
    <t>He was frequently in trouble at school for behavior issues, including occasional violence, and was self-harming. He claimed to be a gang member. He did not seem to have close friends.</t>
  </si>
  <si>
    <t>Kinkel</t>
  </si>
  <si>
    <t>Kip</t>
  </si>
  <si>
    <t>333 58th St, Springfield, OR 97478</t>
  </si>
  <si>
    <t>Springfield</t>
  </si>
  <si>
    <t>maintained adequate grades</t>
  </si>
  <si>
    <t>He had issues for years, involving violence, emotional issues, suicidality, poor performance in school, and minor delinquency. The day he shot his parents, he was charged with two felonies for buying a stolen gun in school. He wrote that he could not face telling his parents about the charges so he shot them instead. He also heard voices.</t>
  </si>
  <si>
    <t>Shon</t>
  </si>
  <si>
    <t>1615 N Tobey Ave, Gonzalez, LA 70737</t>
  </si>
  <si>
    <t>Gonzales</t>
  </si>
  <si>
    <t>After being married two years before, he had attempted suicide three times. He was distraught that his wife was leaving him and blamed her for losing his job. He had been involuntarily committed several times in the eight months before the shooting and diagnosed as psychotic and suicidal.</t>
  </si>
  <si>
    <t>Klebold</t>
  </si>
  <si>
    <t>Dylan</t>
  </si>
  <si>
    <t>6201 S Pierce St, Littleton, CO 80123</t>
  </si>
  <si>
    <t>Columbine</t>
  </si>
  <si>
    <t>A's</t>
  </si>
  <si>
    <t>In the year before the shooting, his personality changed. He was depressed, short-tempered and withdrawn from family, and got into trouble at school for the first time in his life. He was arrested for breaking into a van and stealing equipment, and got uncharacteristically angry at his mother. He turned in school assignments with violent imagery. He went to counseling and seemed to be doing better.</t>
  </si>
  <si>
    <t xml:space="preserve">pyloric stenosis </t>
  </si>
  <si>
    <t>A year before the shooting, he got arrested for breaking into a van. His parents put him on antidepressants and had him see a therapist. He began to express violent thoughts in school projects and to his friends, and got into trouble for creating a website threatening his classmate. He enjoyed making bombs. Five days before the shooting, he found out he could not join the Marines due to his antidepressant use, which was crushing to him.</t>
  </si>
  <si>
    <t>pectus excavatum</t>
  </si>
  <si>
    <t>Floyd</t>
  </si>
  <si>
    <t>Zane</t>
  </si>
  <si>
    <t>1300 E Flamingo Rd, Las Vegas, NV 89119</t>
  </si>
  <si>
    <t>Las Vegas</t>
  </si>
  <si>
    <t>On the day of the shooting, he seemed agitated and a little bit more sarcastic to his boss. He had been fired a few weeks earlier after missing shifts and "acting differently."</t>
  </si>
  <si>
    <t>Barton</t>
  </si>
  <si>
    <t>3500 Piedmont Road NE Atlanta, GA 30305</t>
  </si>
  <si>
    <t>Atlanta</t>
  </si>
  <si>
    <t>excelled, especially in math and science</t>
  </si>
  <si>
    <t xml:space="preserve">He had been paranoid for 14 years - he used to tape his employees’ phone calls because he thought they were talking about him. He had always been abusive and was the only suspect in the murder of his first wife and mother-in-law. A few months before the shooting, he was upset so he killed his daughter’s cat to make himself feel better. In the days leading up to the shooting he was depressed, had lost large amounts of money, and changed his will twice. </t>
  </si>
  <si>
    <t>Ashbrook</t>
  </si>
  <si>
    <t>Larry</t>
  </si>
  <si>
    <t>5522 Whitman Ave, Fort Worth, TX 76133</t>
  </si>
  <si>
    <t>Fort Worth</t>
  </si>
  <si>
    <t>spotty, remedial classes</t>
  </si>
  <si>
    <t xml:space="preserve">His father died a few months before the shooting, and Ashbrook began taking his leftover prescription medications. He destroyed his house before the shooting - punching holes in walls, pouring cement into toilets, etc. He sent a letter to a local newspaper where he described a CIA conspiracy, fears that he was a murder suspect, and beliefs that police were drugging him. Before this, he had always been known to neighbors as scary, abused his father, and had been arrested for drug charges. </t>
  </si>
  <si>
    <t>Uyesugi</t>
  </si>
  <si>
    <t>Byran</t>
  </si>
  <si>
    <t>700 Bishop St #1200, Honolulu, HI 96813</t>
  </si>
  <si>
    <t>Honolulu</t>
  </si>
  <si>
    <t>He felt like he was being poked by someone, sometimes all day long, for years before the shooting. He was paranoid and believed that his coworkers had killed his pet fish and were sabatoging his work. He was afraid he would lose his job if he couldn't master a new training. He saw dark shadows when trying to sleep. He heard voices and threatened his coworkers.</t>
  </si>
  <si>
    <t>brain injury</t>
  </si>
  <si>
    <t>Izquierdo-Leyva</t>
  </si>
  <si>
    <t>Silvio</t>
  </si>
  <si>
    <t>7700 Courtney Campbell Causeway Tampa, FL 33607</t>
  </si>
  <si>
    <t>Tampa</t>
  </si>
  <si>
    <t>3311 N Belt Line Rd, Irving, TX 75062</t>
  </si>
  <si>
    <t>Irving</t>
  </si>
  <si>
    <t>mostly good grades, got a GED at 18</t>
  </si>
  <si>
    <t>Baumhammers</t>
  </si>
  <si>
    <t>1980 Park Manor Blvd, Pittsburgh, PA 15205</t>
  </si>
  <si>
    <t>Mount Lebanon</t>
  </si>
  <si>
    <t>top third of class</t>
  </si>
  <si>
    <t>He had been mentally ill for seven years before the shooting, and was diagnosed with "delusional disorder of the persecutional type." He believed his face was badly scarred, that the FBI was monitoring him, and that he was harassed by strangers on a trip abroad. He lived with his parents and was unable to function in a job.</t>
  </si>
  <si>
    <t>McDermott</t>
  </si>
  <si>
    <t>200 Harvard Mill Sq #210 Wakefield, MA 01880</t>
  </si>
  <si>
    <t>Wakefield</t>
  </si>
  <si>
    <t>high intelligence, bad grades</t>
  </si>
  <si>
    <t>Less than two weeks before the shooting, he was informed that his paychecks would be garnished by the IRS. This was very upsetting to him and he insisted he would not give them any money. A few days before the shooting he was informed that his car would be repossessed. He then had three coworkers witness the signing of his will. The day before the shooting was Christmas, and his family did not see any signs of trouble. On the morning of the shooting, he seemed friendly and normal. He claimed to have had a psychotic break where he believed he was being time-traveled back to Nazi Germany to kill Hitler, instead of his coworkers.</t>
  </si>
  <si>
    <t>hyperactive thyroid, high blood pressure</t>
  </si>
  <si>
    <t>Park</t>
  </si>
  <si>
    <t>Ki Yung</t>
  </si>
  <si>
    <t>9889 Harwin Dr # 301, Houston, TX 77036</t>
  </si>
  <si>
    <t>In the weeks leading up to the shooting, acquaintances noticed Park acting erratically. He believed his wife was having an affair with the supplier for their store, and accused the supplier of wrecking his business. Friends thought that these accusations were unfounded and were just the result of mental problems.</t>
  </si>
  <si>
    <t>Baker</t>
  </si>
  <si>
    <t>2701 Navistar Dr. Lisle, IL 60532</t>
  </si>
  <si>
    <t>Melrose Park</t>
  </si>
  <si>
    <t>Stagner</t>
  </si>
  <si>
    <t>Steven</t>
  </si>
  <si>
    <t>1320 Rail Ave, Rifle, CO 81650</t>
  </si>
  <si>
    <t>Rifle</t>
  </si>
  <si>
    <t xml:space="preserve">He had been in and out of psychiatric hospitals for schizophrenia for 20 years. He had a recurring delusion that he was Michael the Archangel and he was on a mission to rid the world of wicked people. He was witnessed doing other bizarre things indicative of psychosis shortly before the shooting. </t>
  </si>
  <si>
    <t>2710 Ramp Way, Sacramento, CA 95818</t>
  </si>
  <si>
    <t>Sacramento</t>
  </si>
  <si>
    <t>excelled in school</t>
  </si>
  <si>
    <t xml:space="preserve">Two days before the shooting, he was suspended from his job after his ex-girlfriend and coworker reported that he had bashed in the front of her car with an axe after she broke up with him. After being suspended, he threatened violence, and his supervisors were so concerned by the threats that they notified the FBI. </t>
  </si>
  <si>
    <t>Lockey</t>
  </si>
  <si>
    <t>2323 Foundation Dr South Bend, IN 46628</t>
  </si>
  <si>
    <t>South Bend</t>
  </si>
  <si>
    <t xml:space="preserve">He had always been known to throw tantrums at work and to fight with coworkers. Shortly before the shooting, he was afraid he would lose his job. 34 years before, he had planned to kidnap his child and commit a mass shooting from a clock tower. </t>
  </si>
  <si>
    <t>Patterson</t>
  </si>
  <si>
    <t>Emanuel Burl</t>
  </si>
  <si>
    <t>2709 Governors Dr SW, Huntsville, AL 35805</t>
  </si>
  <si>
    <t>Huntsville</t>
  </si>
  <si>
    <t>He was described as “very unstable” and a “strange guy.” He had been committed several years before. Immediately before the shooting, he got into an argument over $20 and a CD player. He was unemployed and seeking a job.</t>
  </si>
  <si>
    <t>Williams</t>
  </si>
  <si>
    <t>Doug</t>
  </si>
  <si>
    <t>5017 Lockheed Dr, Meridian, MS 39301</t>
  </si>
  <si>
    <t xml:space="preserve">Meridian </t>
  </si>
  <si>
    <t>He had been threatening violence for years, particularly aimed at Black people. He was known to have anger management issues. He felt like everybody was against him and that he was ignored when he asked for help from his supervisors.</t>
  </si>
  <si>
    <t>high blood pressure</t>
  </si>
  <si>
    <t>Tapia</t>
  </si>
  <si>
    <t>Salvador</t>
  </si>
  <si>
    <t>3918 S Wallace St, Chicago, IL 60609</t>
  </si>
  <si>
    <t>A year before the shooting, his behavior changed dramatically for the worse. Six months later, he was fired for "ten different reasons," including inconsistently showing up to work. In the six months before the shooting, he would call his old workplace and leave drunken ramblings on their answering machines. He had threatened at least one of his former bosses.</t>
  </si>
  <si>
    <t>Reeves</t>
  </si>
  <si>
    <t>Ralph</t>
  </si>
  <si>
    <t>313 N State Ave, Oldtown, ID 83822</t>
  </si>
  <si>
    <t>Oldtown</t>
  </si>
  <si>
    <t>He had gotten noticeably more depressed weeks before the shooting. He had a drinking problem, lost his job, and was homeless and living in a camper. His girlfriend's father was worried about him and told Reeves to get some help, and had been especially worried that Reeves would do something irrational on the day of the shooting.</t>
  </si>
  <si>
    <t>Elijah</t>
  </si>
  <si>
    <t>4612 Speaker Rd, Kansas City, KS 66106</t>
  </si>
  <si>
    <t xml:space="preserve">Kansas City </t>
  </si>
  <si>
    <t>good student</t>
  </si>
  <si>
    <t>Vang</t>
  </si>
  <si>
    <t>Chai</t>
  </si>
  <si>
    <t>Birchwood, Sawyer County, WI</t>
  </si>
  <si>
    <t>Birchwood</t>
  </si>
  <si>
    <t>B's in English</t>
  </si>
  <si>
    <t xml:space="preserve">In the months before the shooting, his family faced money troubles and he became exhausted and depressed working two jobs. The night before the shooting, his son noticed that his father seemed dull and sad. </t>
  </si>
  <si>
    <t>Gale</t>
  </si>
  <si>
    <t>5055 Sinclair Rd, Columbus, OH 43229</t>
  </si>
  <si>
    <t>Columbus</t>
  </si>
  <si>
    <t>special education plan, missed 33 days of 10th grade</t>
  </si>
  <si>
    <t>Eight months before the shootings, his friends noticed bizarre behavior and began to distance themselves from him. He believed that his favorite band, Pantera, had stolen song lyrics from him, talked about killing people, said that God told him to kill Marilyn Manson, petted an imaginary dog, and stared at walls while talking to himself. About a year before, he had been discharged early from the Marines after being diagnosed with schizophrenia.</t>
  </si>
  <si>
    <t>Nichols</t>
  </si>
  <si>
    <t>Brian</t>
  </si>
  <si>
    <t>136 Pryor St SW, Atlanta, GA 30303</t>
  </si>
  <si>
    <t>some college</t>
  </si>
  <si>
    <t>Ratzmann</t>
  </si>
  <si>
    <t>Terry</t>
  </si>
  <si>
    <t>375 S Moorland Rd, Brookfield, WI 53005</t>
  </si>
  <si>
    <t>Brookfield</t>
  </si>
  <si>
    <t>average grades</t>
  </si>
  <si>
    <t>In the weeks before the shooting, he had been noticeably depressed and had uncharacteristically walked out of a sermon at church. He seemed angry at the church's teachings and prediction of an upcoming apocalypse. His temp job was coming to an end soon.</t>
  </si>
  <si>
    <t>thyroid condition, heart abnormality, parts of fingers missing from injury</t>
  </si>
  <si>
    <t>Weise</t>
  </si>
  <si>
    <t>Jeffrey</t>
  </si>
  <si>
    <t>23990 MN-1, Red Lake, MN 56671</t>
  </si>
  <si>
    <t>Red Lake</t>
  </si>
  <si>
    <t>struggling, held back</t>
  </si>
  <si>
    <t xml:space="preserve">For several years before the shooting, he self-harmed, wrote and posted violent stories on writing websites, threatened to kill himself, and mostly only interacted with people on the internet. Shortly before the shooting, he was switched from attending classes to studying at home with a teacher to help with his "issues." </t>
  </si>
  <si>
    <t>Cranshaw</t>
  </si>
  <si>
    <t>Freddy</t>
  </si>
  <si>
    <t>11330 FM100, Honey Grove, TX 75446</t>
  </si>
  <si>
    <t xml:space="preserve">Sash </t>
  </si>
  <si>
    <t>For several years, he had been abrasive and occasionally threatened his neighbors with obscenities and guns. Six months before the shooting, he became very reclusive and hardly ever left his house.</t>
  </si>
  <si>
    <t>born with only a partial right arm and used a prosthetic</t>
  </si>
  <si>
    <t>San Marco</t>
  </si>
  <si>
    <t>Jennifer</t>
  </si>
  <si>
    <t>400 Storke Rd, Goleta, CA 93199</t>
  </si>
  <si>
    <t>Goleta</t>
  </si>
  <si>
    <t>A few years before the shooting, she was given early retirement due to her psychosis. She talked to imaginary people, took her clothes off in public, had bizarre business ideas, and had to be carried out of the post office by police officers once.</t>
  </si>
  <si>
    <t>Huff</t>
  </si>
  <si>
    <t>Kyle</t>
  </si>
  <si>
    <t>2112 East Republican Street, Seattle, WA 98112</t>
  </si>
  <si>
    <t>Seattle</t>
  </si>
  <si>
    <t>good student, smart</t>
  </si>
  <si>
    <t>His brother noticed that he withdrew from life in the months before the shooting. He did not have friends or a steady job in Seattle. He became obsessed with rave culture and delusionally believed it was "raping" him.</t>
  </si>
  <si>
    <t>Bell</t>
  </si>
  <si>
    <t>Anthony</t>
  </si>
  <si>
    <t>B, 1935 Dallas Dr ste b, Baton Rouge, LA 70806</t>
  </si>
  <si>
    <t>Baton Rouge</t>
  </si>
  <si>
    <t>poor study habits, below grade level</t>
  </si>
  <si>
    <t>He had been abusive to his romantic partners for decades. His wife had just left him.</t>
  </si>
  <si>
    <t>Roberts</t>
  </si>
  <si>
    <t>4876 White Oak Rd, Paradise, PA 17562</t>
  </si>
  <si>
    <t>Bart Township</t>
  </si>
  <si>
    <t> The morning of the shooting, he walked his kids to the bus, which was unusual, and had them come back to give him an extra hug. Right before the shooting, he called his wife to say goodbye. He had periodic bouts of depression for twenty years following the death of his firstborn child shortly after she was born. He had always been a bit isolated and not particularly social. In the week before the shooting he actually seemed unusually comfortable in social situations where he was normally awkward. </t>
  </si>
  <si>
    <t>Talovic</t>
  </si>
  <si>
    <t>Sulejman</t>
  </si>
  <si>
    <t>602 South 700 East Salt Lake City, UT, 84102</t>
  </si>
  <si>
    <t>Salt Lake City</t>
  </si>
  <si>
    <t>did less than half his schoolwork, dropped out to get a GED</t>
  </si>
  <si>
    <t>Cho</t>
  </si>
  <si>
    <t>Seung-Hui</t>
  </si>
  <si>
    <t>494 Old Turner St, Blacksburg, VA</t>
  </si>
  <si>
    <t>Blacksburg</t>
  </si>
  <si>
    <t>2.32 GPA in college</t>
  </si>
  <si>
    <t>About a year and a half before the shooting, teachers and classmates began to worry about his mental health and stability. He displayed violent behaviors and writings, refused to speak in class, told his roommates about his supermodel alien girlfriend, threatened suicide, and stalked several female classmates. Five months before, he was court-ordered to get outpatient mental health treatment.</t>
  </si>
  <si>
    <t>serious early childhood health problems</t>
  </si>
  <si>
    <t>Hawkins</t>
  </si>
  <si>
    <t>1000 California St, Omaha, Nebraska 68114</t>
  </si>
  <si>
    <t>Omaha</t>
  </si>
  <si>
    <t>He had been in and out of mental hospitals since he was four. He had anger issues, threatened violence against his stepmother, and was severely depressed. His parents gave up custody of him to the state when their insurance would not pay for any more treatment. In the days before the shooting, he lost his job at McDonald’s and broke up with a girlfriend. The night before the shooting, his mother had dinner with him and claimed to sense that something was wrong with him. </t>
  </si>
  <si>
    <t>Murray</t>
  </si>
  <si>
    <t>12750 W 63rd Ave, Arvada, CO 80004</t>
  </si>
  <si>
    <t>Arvada</t>
  </si>
  <si>
    <t>In the weeks leading up to the shooting, he sent hate mail to the Youth With a Mission center, where he had years before been removed from a mission trip program over concerns about his mental health. He had recently lost his job. He had always been socially awkward with a bad temper.</t>
  </si>
  <si>
    <t>Thornton</t>
  </si>
  <si>
    <t>139 S Kirkwood Rd, Kirkwood, MO 63122</t>
  </si>
  <si>
    <t>Kirkwood</t>
  </si>
  <si>
    <t>college degree</t>
  </si>
  <si>
    <t>He fought against the city government for 8 years, allowing his anger to consume his whole life. He protested outside of buildings and disrupted city council meetings. He had thousands of dollars in fines which the city were prepared to waive if he just stopped bothering them. He filed a civil rights lawsuit against the city and lost a few days before the shooting - it had been his last hope. He had massive debts and had previously become extremely angry and shoved someone who asked him to stop protesting. A few days before the shooting, he seemed depressed.</t>
  </si>
  <si>
    <t>Kazmierczak</t>
  </si>
  <si>
    <t>Cole Hall, DeKalb, IL 60115</t>
  </si>
  <si>
    <t xml:space="preserve">DeKalb </t>
  </si>
  <si>
    <t>award-winning student</t>
  </si>
  <si>
    <t>In the 18 months before the shooting, his mother died, he lost his job, and he transferred out of the NIU program he loved after his major was deemphasized. He became isolated from the only place he had ever felt accepted when he was reprimanded for an inappropriate post on an NIU message board. Three weeks before the shooting, he stopped taking his antidepressant medication because it made him feel like a zombie.</t>
  </si>
  <si>
    <t>Leeds</t>
  </si>
  <si>
    <t>Lee</t>
  </si>
  <si>
    <t>1500 Black Road, Santa Maria, CA 93458</t>
  </si>
  <si>
    <t>Santa Maria</t>
  </si>
  <si>
    <t>He was diagnosed with paranoid schizophrenia 10 years before the shootings. He had stopped taking his medication three months before the shooting. He believed the victims were Mafia members planning to kill him. Immediately before the shooting, he called his family’s lawyer and asked if he would defend Leeds if he had to do something to defend himself. </t>
  </si>
  <si>
    <t>Higdon</t>
  </si>
  <si>
    <t>Wesley</t>
  </si>
  <si>
    <t>390 Community Dr Henderson, KY 42420</t>
  </si>
  <si>
    <t>On the day of the shooting, his supervisor reprimanded him for using his phone at work. He called his girlfriend and threatened to kill the supervisor. He hit a coworker while they were on a break, causing his supervisor to reprimand him again. He believed he would be fired.</t>
  </si>
  <si>
    <t>Zamora</t>
  </si>
  <si>
    <t>Isaac</t>
  </si>
  <si>
    <t>19300 block of Bridle Place, Alger, WA 98284</t>
  </si>
  <si>
    <t>Alger</t>
  </si>
  <si>
    <t>He had serious mental health issues for over a decade before the shooting, and his mother tried repeatedly to get help for him. He was under community supervision for petty crimes. A week before the shooting, his parents had told him he couldn’t sleep in their home anymore. Three days before the shooting, he agreed to get a mental health evaluation for the first time. After the shooting, he claimed that God had told him to kill evil.</t>
  </si>
  <si>
    <t>Stewart</t>
  </si>
  <si>
    <t>801 Pinehurst Ave, Carthage, NC 28327</t>
  </si>
  <si>
    <t>Carthage</t>
  </si>
  <si>
    <t xml:space="preserve">His wife left him a few weeks before the shooting. She noted that he was in an unstable mental state after she left and she believed he would try to kill her. He had threatened her with a gun a week before the shooting. </t>
  </si>
  <si>
    <t>breathing problems, leg injury</t>
  </si>
  <si>
    <t>Wong</t>
  </si>
  <si>
    <t>Jiverly</t>
  </si>
  <si>
    <t>131 Front St, Binghampton, NY 13905</t>
  </si>
  <si>
    <t>Binghamton</t>
  </si>
  <si>
    <t xml:space="preserve">A letter found after the shooting detailed his paranoid beliefs about being the target of a police conspiracy. He had always been quiet but became more so in the two weeks before the shooting - he stopped eating dinner and watching TV, and would rarely leave his bedroom. </t>
  </si>
  <si>
    <t>Gonzalez</t>
  </si>
  <si>
    <t>Marcos</t>
  </si>
  <si>
    <t>729 Worth St, Mt Airy, NC 27030</t>
  </si>
  <si>
    <t>Mt. Airy</t>
  </si>
  <si>
    <t>Hasan</t>
  </si>
  <si>
    <t>Nidal</t>
  </si>
  <si>
    <t>Building #121 761st Tank Battalion Ave, Killeen, TX 76544</t>
  </si>
  <si>
    <t xml:space="preserve">Killeen
</t>
  </si>
  <si>
    <t>graduated with honors</t>
  </si>
  <si>
    <t>In the months before the shooting, he was vocal about his opposition to US military actions and was distressed about his upcoming deployment to Afghanistan. He openly struggled between the duties of his military job and his religion.</t>
  </si>
  <si>
    <t>Clemmons</t>
  </si>
  <si>
    <t>Maurice</t>
  </si>
  <si>
    <t>11401 Steele St. S., Tacoma, WA 98444</t>
  </si>
  <si>
    <t>Parkland</t>
  </si>
  <si>
    <t>expelled at 16 for bringing a gun to school</t>
  </si>
  <si>
    <t xml:space="preserve">About six months before the shooting, he became delusional, assaulted police officers, and sexually assaulted his stepdaughter. He believed that he was Jesus Christ, that he had been cursed, that his wife could get $37 billion from an online church, and that he could fly and would save the world. He thought the criminal justice system was conspiring against him. </t>
  </si>
  <si>
    <t>Galstyan</t>
  </si>
  <si>
    <t>Nerses</t>
  </si>
  <si>
    <t>11651 Riverside Dr, North Hollywood, CA 91602</t>
  </si>
  <si>
    <t>Regalado</t>
  </si>
  <si>
    <t>Gerardo</t>
  </si>
  <si>
    <t>495 E. 49th Street, Hialeah, FL 33013</t>
  </si>
  <si>
    <t xml:space="preserve">Hialeah </t>
  </si>
  <si>
    <t>His wife left him two weeks before the shooting. He appeared distressed about it to neighbors, lost weight, was agitated and had trouble spending time in their apartment. The day before the shooting, he let his pet pigeons go and cleaned out their apartment.</t>
  </si>
  <si>
    <t>Omar</t>
  </si>
  <si>
    <t>131 Chapel Road Manchester, CT 06042</t>
  </si>
  <si>
    <t xml:space="preserve">Manchester </t>
  </si>
  <si>
    <t>His girlfriend could tell something was wrong on the day of the shooting, and said he had a dazed and confused look on his face. He repeatedly told her everything was okay. When he got to work he was shown video evidence of his theft from the company and was forced to resign.</t>
  </si>
  <si>
    <t>McCray</t>
  </si>
  <si>
    <t>Riccardo</t>
  </si>
  <si>
    <t>268 Main St, Buffalo, NY 14202</t>
  </si>
  <si>
    <t xml:space="preserve">Buffalo </t>
  </si>
  <si>
    <t>highschool dropout</t>
  </si>
  <si>
    <t>Neace</t>
  </si>
  <si>
    <t>Stanley</t>
  </si>
  <si>
    <t>2401 Quicksand Rd #11, Jackson, KY 41339</t>
  </si>
  <si>
    <t xml:space="preserve">He had become more hostile to neighbors in recent months and was going to be evicted. </t>
  </si>
  <si>
    <t>on disability</t>
  </si>
  <si>
    <t>Loughner</t>
  </si>
  <si>
    <t>Jared</t>
  </si>
  <si>
    <t>7100 N Oracle Road, Tucson, Arizona 85704</t>
  </si>
  <si>
    <t xml:space="preserve">Tucson </t>
  </si>
  <si>
    <t>unremarkable student</t>
  </si>
  <si>
    <t xml:space="preserve">Several years before the shooting, he changed dramatically as he became enthralled in delusions and conspiracy theories. He was suspended from college, lost his friends, challenged basic facts and societal norms, and scared his teachers and classmates. He had a short temper and was very erratic. </t>
  </si>
  <si>
    <t>Hance</t>
  </si>
  <si>
    <t>804 Minota Ave Akron, OH 44306-3420</t>
  </si>
  <si>
    <t>Copley Township</t>
  </si>
  <si>
    <t xml:space="preserve">In the days before the shooting, he had been depressed and had trouble sleeping. He was grieving the loss of a family member. He had unusual behaviors, like removing all of the batteries from the clocks in his house because the ticking sound bothered him. </t>
  </si>
  <si>
    <t>Sencion</t>
  </si>
  <si>
    <t>Eduardo</t>
  </si>
  <si>
    <t>3883 S Carson St, Carson City, NV 89701</t>
  </si>
  <si>
    <t>Carson City</t>
  </si>
  <si>
    <t>Dekraai</t>
  </si>
  <si>
    <t>Scott</t>
  </si>
  <si>
    <t>500 Pacific Coast Highway #100, Seal Beach, CA 90740</t>
  </si>
  <si>
    <t>Seal Beach</t>
  </si>
  <si>
    <t>He had anger issues and was violent towards his wife. He and his wife were getting divorced and were locked in a bitter custody battle. He threatened to kill his wife and held a gun to her head.</t>
  </si>
  <si>
    <t>debilitating leg injury</t>
  </si>
  <si>
    <t>Goh</t>
  </si>
  <si>
    <t>One</t>
  </si>
  <si>
    <t>7900 Oakport St, Oakland, CA</t>
  </si>
  <si>
    <t>Oakland</t>
  </si>
  <si>
    <t>He believed that the administrators of the college he attended were conspiring against him and having him bugged and followed. He dropped out of school. He had debt from old unpaid rent, and he was angry that the university would not refund his tuition. He was withdrawn and felt that other students had made fun of his poor English, though that was unlikely since most of them were not native speakers.</t>
  </si>
  <si>
    <t>Stawicki</t>
  </si>
  <si>
    <t>Ian</t>
  </si>
  <si>
    <t>5828 Roosevelt Way NE, Seattle, WA 98105</t>
  </si>
  <si>
    <t xml:space="preserve">Seattle 
</t>
  </si>
  <si>
    <t>struggled in high school, went to alternative school for GED</t>
  </si>
  <si>
    <t>He had been argumentative and angry for years, but it had gotten noticeably worse shortly before the shooting. He was asked to leave a café due to belligerent behavior in front of elderly customers a week before, and when he went back he was again asked to leave and then began shooting. People did not want to associate with him due to his odd behavior. He told his girlfriend that he was a married father of six and others that he was on a CIA death squad. On the morning of the shooting he was in an unusually good mood.</t>
  </si>
  <si>
    <t>head injury, hearing loss</t>
  </si>
  <si>
    <t>Holmes</t>
  </si>
  <si>
    <t>14300 E Alameda Ave, Aurora, CO 80012</t>
  </si>
  <si>
    <t>top 1% of class, 3.949 GPA</t>
  </si>
  <si>
    <t>Two weeks before the shooting, he told a fellow grad student that he was bad news and mentioned dysphoric mania. In the months before, he had stopped smiling and joking in class. He told a classmate that he wanted to kill people when his life was over. He suddenly quit the graduate program after doing very poorly on his oral exams. He thought that he could add to the value of his own life by killing others. He told a psychiatrist that he was thinking about killing people.</t>
  </si>
  <si>
    <t>Page</t>
  </si>
  <si>
    <t>Wade</t>
  </si>
  <si>
    <t>7512 South Howell Ave, Oak Creek, WI 53154</t>
  </si>
  <si>
    <t>Oak Creek</t>
  </si>
  <si>
    <t>Engeldinger</t>
  </si>
  <si>
    <t>2322 W Chestnut Ave, Minneapolis, MN 55405</t>
  </si>
  <si>
    <t xml:space="preserve">Minneapolis </t>
  </si>
  <si>
    <t xml:space="preserve">He was depressed and paranoid for several years before the shooting, and had delusions and hallucinations that people were following him. He stopped speaking to his parents two years before the shooting. Immediately before the shooting, he was fired for chronic tardiness. </t>
  </si>
  <si>
    <t>Lanza</t>
  </si>
  <si>
    <t>Adam</t>
  </si>
  <si>
    <t>12 Dickenson Dr, Sandy Hook, CT 06482</t>
  </si>
  <si>
    <t>Newtown</t>
  </si>
  <si>
    <t>3.26 GPA</t>
  </si>
  <si>
    <t xml:space="preserve">He had crippling social and emotional disabilities. He became obsessed with mass murderers and discussed them online. In the years leading up to the shooting, he blacked out the windows in his room and would only communicate with his mother through email. He was malnourished to the point of possible brain damage. His mother was planning for them to move and the prospect was very stressful for him. </t>
  </si>
  <si>
    <t>malnutrition and possible brain damage; seizures as a child</t>
  </si>
  <si>
    <t>Myers</t>
  </si>
  <si>
    <t>Kurt</t>
  </si>
  <si>
    <t>17 S Main St, Herkimer, NY 13350</t>
  </si>
  <si>
    <t>Herkimer</t>
  </si>
  <si>
    <t>He had always been isolated and socially withdrawn. An old boss saw him three months before the shooting and was surprised when Myers would not even engage in conversation. His family had not had contact with him in years. He was in debt and being harassed by debt collectors.</t>
  </si>
  <si>
    <t>Clark III</t>
  </si>
  <si>
    <t>Dennis</t>
  </si>
  <si>
    <t>33311 18th Ln S, Federal Way, WA 98003</t>
  </si>
  <si>
    <t xml:space="preserve">Federal Way </t>
  </si>
  <si>
    <t xml:space="preserve">As a teenager, he shot his ex-girlfriend with a BB gun. He had anger issues for years and had been abusive to his partners. </t>
  </si>
  <si>
    <t>Zawahri</t>
  </si>
  <si>
    <t>1900 Pico Blvd, Santa Monica, CA</t>
  </si>
  <si>
    <t>Santa Monica</t>
  </si>
  <si>
    <t>low grades</t>
  </si>
  <si>
    <t xml:space="preserve">Years before, he was given psychiatric treatment after looking up assault weapons in school. He told friends he wanted to hurt people. Neighbors often heard him screaming and cursing. </t>
  </si>
  <si>
    <t>Vargas</t>
  </si>
  <si>
    <t>Pedro</t>
  </si>
  <si>
    <t>1485 W. 46th St., Hialeah, FL 33012</t>
  </si>
  <si>
    <t>Hialeah</t>
  </si>
  <si>
    <t>3.5 gpa</t>
  </si>
  <si>
    <t>Three days before the shooting, he was deposed in a lawsuit because he had been sending abusive emails to former coworkers. He admitted to sending them and apologized hours before the shooting. He then called 911 to report that he was being targeted and that an attorney was casting witchcraft on him. His mother also called 911 and said he needed a psychological exam. In the days before the shooting, he withdrew from a neighbor who he was usually friendly with.</t>
  </si>
  <si>
    <t>Alexis</t>
  </si>
  <si>
    <t>Aaron</t>
  </si>
  <si>
    <t>601 M Street SE, Washington, DC 20003</t>
  </si>
  <si>
    <t xml:space="preserve">Washington D.C.
</t>
  </si>
  <si>
    <t xml:space="preserve">Embry-Riddle Aeronautical University </t>
  </si>
  <si>
    <t>In the months leading up to the shooting, he withdrew from his friends, had insomnia, damaged his friend's car by putting sugar in the gas tank, and was noticeably depressed. He called police to report that he was hearing voices from the ceiling of his hotel room, that he was being followed by three people, that they were using a microwave machine to send vibrations to control him, and they prevented him from falling asleep. He sought help at the VA hospital and reported that he was still being followed by people who wanted to hurt him.</t>
  </si>
  <si>
    <t>Rhoades</t>
  </si>
  <si>
    <t>Cherie Lash</t>
  </si>
  <si>
    <t>300 W 1st St, Alturas, CA 96101</t>
  </si>
  <si>
    <t>Alturas</t>
  </si>
  <si>
    <t>She was being investigated for the embezzlement of federal grant money intended for the tribe. She had recently been replaced as chairwoman by her brother. On the day of the shooting, the tribal council was holding a hearing to evict her from her house on tribal land, a very serious punishment. A neighbor said she had always been a bully.</t>
  </si>
  <si>
    <t>Rodger</t>
  </si>
  <si>
    <t>Elliot</t>
  </si>
  <si>
    <t>839 Embarcadero del Norte, Isla Vista, CA 93117</t>
  </si>
  <si>
    <t xml:space="preserve">Isla Vista </t>
  </si>
  <si>
    <t>good grades in high school</t>
  </si>
  <si>
    <t>His moods were volatile, and he attacked people for minor slights (like splashing his coffee on a pair of women who did not smile at him). He posted videos online that concerned his mother and caused police to perform a wellness check. He had always been withdrawn and friendless. He believed that he was perfect and deserved to have a beautiful girlfriend and that women as a whole conspired against him to make him miserable. He had delusions of grandeur.</t>
  </si>
  <si>
    <t xml:space="preserve">5
</t>
  </si>
  <si>
    <t>Fryberg</t>
  </si>
  <si>
    <t>Jaylen</t>
  </si>
  <si>
    <t>5611 108th St NE, Marysville, WA 98271</t>
  </si>
  <si>
    <t xml:space="preserve">Marysville </t>
  </si>
  <si>
    <t>good grades, though slipping</t>
  </si>
  <si>
    <t xml:space="preserve">He got in a fistfight at homecoming when another student insulted Native Americans. He broke up with his girlfriend that weekend, who said he had a shorter fuse with her than was normal, and sent her many suicidal texts afterwards. He had trouble adjusting to high school and was not participating in classes. His Twitter posts were also of a distraught and suicidal nature. His friends noticed rapid mood swings. </t>
  </si>
  <si>
    <t>diabetes</t>
  </si>
  <si>
    <t>Roof</t>
  </si>
  <si>
    <t>Dylann</t>
  </si>
  <si>
    <t>110 Calhoun St, Charleston, SC 29401</t>
  </si>
  <si>
    <t xml:space="preserve">Charleston </t>
  </si>
  <si>
    <t>repeated 9th grade</t>
  </si>
  <si>
    <t>A friend hid his gun one night when a very drunk Roof boasted about plans to start a race war. A few months before the shooting, he was arrested for possession of Suboxone and banned from the local mall. Friends heard him making racist comments. He documented his new beliefs in racial conspiracy theories.</t>
  </si>
  <si>
    <t>Abdulazeez</t>
  </si>
  <si>
    <t>Mohammad</t>
  </si>
  <si>
    <t>4051 Amnicola Hwy, Chattanooga, TN 37406</t>
  </si>
  <si>
    <t>Chattanooga</t>
  </si>
  <si>
    <t xml:space="preserve">high grades and awards </t>
  </si>
  <si>
    <t xml:space="preserve">Friends noticed a downward spiral in the three days before the shooting. He was upset about a recent DUI arrest and felt very conflicted about his drug use and his religion. He had been depressed and suicidal for awhile. </t>
  </si>
  <si>
    <t>Harper-Mercer</t>
  </si>
  <si>
    <t>Chris</t>
  </si>
  <si>
    <t>1139 Umpqua College Rd Roseburg, OR 97470</t>
  </si>
  <si>
    <t xml:space="preserve">Roseburg </t>
  </si>
  <si>
    <t>1.75 gpa, academic probation</t>
  </si>
  <si>
    <t xml:space="preserve">He had periods of intense anger his entire life, sometimes threatening his mother with a gun. He was withdrawn and quiet with no friends. Shortly before the shooting, he wrote a manifesto talking about how he had always been the most hated person in the world and how he admired Elliot Rodger. </t>
  </si>
  <si>
    <t>Hudson</t>
  </si>
  <si>
    <t>Tennesse Colony, Anderson County, TX</t>
  </si>
  <si>
    <t>Tennessee Colony</t>
  </si>
  <si>
    <t xml:space="preserve">He was arrested for assaulting someone at a gas station a week before the shooting. Neighbors knew him to be moody and drink until he passed out. He was upset about the sale of "his" family land to the victims of the shooting, which happened 3 months before the shooting. </t>
  </si>
  <si>
    <t>Farook</t>
  </si>
  <si>
    <t>Syed Rizwan</t>
  </si>
  <si>
    <t>1365 S Waterman Ave, San Bernardino, CA 92408</t>
  </si>
  <si>
    <t>San Bernardino</t>
  </si>
  <si>
    <t>grad school</t>
  </si>
  <si>
    <t>Malik</t>
  </si>
  <si>
    <t>Tashfeen</t>
  </si>
  <si>
    <t>top grades</t>
  </si>
  <si>
    <t>Dalton</t>
  </si>
  <si>
    <t>Jason</t>
  </si>
  <si>
    <t>5581 Cracker Barrel Blvd, Kalamazoo, MI 49009</t>
  </si>
  <si>
    <t>Kalamazoo</t>
  </si>
  <si>
    <t>average student</t>
  </si>
  <si>
    <t>His wife noticed that he had been depressed in the days leading up to the shooting.</t>
  </si>
  <si>
    <t>145, 146</t>
  </si>
  <si>
    <t>1304 Franklin Ave, Wilkinsburg, PA 15221</t>
  </si>
  <si>
    <t>Wilkinsburg</t>
  </si>
  <si>
    <t>Mateen</t>
  </si>
  <si>
    <t>1912 South Orange Ave, Orlando, FL 32806</t>
  </si>
  <si>
    <t xml:space="preserve">Orlando </t>
  </si>
  <si>
    <t>top half of class, though formerly a very poor student</t>
  </si>
  <si>
    <t>He spent thousands of dollars in the weeks leading up to the shooting, became angry at his wife, and left the house carrying a bag of guns two days before the shooting.</t>
  </si>
  <si>
    <t>Micah</t>
  </si>
  <si>
    <t>801 Main St, Dallas, TX 75202</t>
  </si>
  <si>
    <t>1.98 GPA</t>
  </si>
  <si>
    <t xml:space="preserve">A week before the shooting, he began ranting about how white police officers were carrying out a genocide on Black people. He told a friend that it was "getting out of hand." </t>
  </si>
  <si>
    <t>Cetin</t>
  </si>
  <si>
    <t>Arcan</t>
  </si>
  <si>
    <t>201 Cascade Mall Dr., Burlington, WA 98233</t>
  </si>
  <si>
    <t>Burlington</t>
  </si>
  <si>
    <t xml:space="preserve">He had always been angry, volatile, and occasionally violent. He was getting court-ordered mental health treatment. He had assaulted his stepfather and ex-girlfriends and was not allowed to walk at his high school graduation due to sexually harassing and touching his classmates. </t>
  </si>
  <si>
    <t>injury at birth, kidney failure</t>
  </si>
  <si>
    <t>Santiago</t>
  </si>
  <si>
    <t>Esteban</t>
  </si>
  <si>
    <t>100 Terminal Dr, Fort Lauderdale, FL 33315</t>
  </si>
  <si>
    <t>Fort Lauderdale</t>
  </si>
  <si>
    <t xml:space="preserve">A few months before the shooting, shortly after his son was born, he told the FBI that he was being mind-controlled into joining the Islamic State. A month before, relatives noticed that he changed, and said he lost his mind and was hallucinating. </t>
  </si>
  <si>
    <t>Barber</t>
  </si>
  <si>
    <t>Briddell</t>
  </si>
  <si>
    <t>303 11th St, Yazoo City, MS 39194</t>
  </si>
  <si>
    <t>Yazoo City</t>
  </si>
  <si>
    <t>Nengmy</t>
  </si>
  <si>
    <t>1133 East Grand Ave, Rothschild, WI 54474</t>
  </si>
  <si>
    <t>Rothschild</t>
  </si>
  <si>
    <t>He was getting divorced and was unhappy that his wife wanted to do it through the legal system rather than the Hmong system. He threatened his wife and tried to force her to sign nonexistent divorce papers. He had money issues and was very angry about having to pay child support. The day before the shooting, legal action to garnish his wages began.</t>
  </si>
  <si>
    <t>Neumann</t>
  </si>
  <si>
    <t>2427 Forsyth Rd # A, Orlando, FL 32807</t>
  </si>
  <si>
    <t>His neighbor reported that he was stressed after being fired a few months before the shooting and blamed himself for the termination. He was broke and rent was due soon.</t>
  </si>
  <si>
    <t>Paddock</t>
  </si>
  <si>
    <t>Stephen</t>
  </si>
  <si>
    <t>3950 S Las Vegas Blvd, Las Vegas, NV 89119</t>
  </si>
  <si>
    <t xml:space="preserve">Las Vegas </t>
  </si>
  <si>
    <t>2.97 GPA</t>
  </si>
  <si>
    <t xml:space="preserve">He had lost a significant amount of money gambling in the two years before the shooting. In the months before the shooting, he seemed slightly depressed. His girlfriend thought he was going to break up with her. </t>
  </si>
  <si>
    <t>significant allergies, arm injury, high blood pressure</t>
  </si>
  <si>
    <t>Kelley</t>
  </si>
  <si>
    <t>Devin Patrick</t>
  </si>
  <si>
    <t>216 4th St, Sutherland Springs, TX 78161</t>
  </si>
  <si>
    <t>Sutherland Springs</t>
  </si>
  <si>
    <t>2.32 GPA, 260th out of 393 students</t>
  </si>
  <si>
    <t>In the six months before the shooting, he became depressed, had a shorter temper, and began to "shut down." He had threatened his mother-in-law and continued to be controlling of his wife.</t>
  </si>
  <si>
    <t>chronic head and neck pain from a motorcycle accident</t>
  </si>
  <si>
    <t>Neal</t>
  </si>
  <si>
    <t>Kevin Janson</t>
  </si>
  <si>
    <t>17357 Stagecoach Rd, Corning, CA 96021</t>
  </si>
  <si>
    <t>Rancho Tehama Reserve</t>
  </si>
  <si>
    <t>He had mental health issues, including paranoia and delusions, for decades. 10 months before the shooting, he was arrested for stabbing a neighbor. The day before the shooting, he called his mother and told her it was all over and he had done everything he could to fight against the people in his neighborhood. His sister said they got calls like that for 20 years and it did not especially concern them. His sister said his mental health “continually deteriorated” over the last year especially.</t>
  </si>
  <si>
    <t>O'Brien Smith</t>
  </si>
  <si>
    <t>Timothy</t>
  </si>
  <si>
    <t>Ed's Car Wash on Indian Creek Valley Road in Melcroft, Saltlick Township</t>
  </si>
  <si>
    <t>Saltlick Township</t>
  </si>
  <si>
    <t>He broke up with his girlfriend a few months before but continued to be obsessed with her. He left gifts on her car, bought her flowers when she was sick, and was jealous when she began dating someone else. She made a Facebook post saying that she needed to get taken out, either on a date or by a sniper - he replied that he could do both.</t>
  </si>
  <si>
    <t>Cruz</t>
  </si>
  <si>
    <t>Nikolas</t>
  </si>
  <si>
    <t>5901 Pine Island Rd, Parkland, FL 33076</t>
  </si>
  <si>
    <t>failed out of high school</t>
  </si>
  <si>
    <t>His mother died a few months before the shooting. He was violent toward a family who took him in after her death, and threatened to bring his gun to their house. Someone reported to police that he was stockpiling weapons and could be a potential school shooter. Someone else called the FBI and told them that Cruz was "going to explode," a month before the shooting. He said that he wanted to kill people in his Instagram posts.</t>
  </si>
  <si>
    <t>Davis</t>
  </si>
  <si>
    <t>8940 Fenkell Ave, Detroit, MI 48238</t>
  </si>
  <si>
    <t>Detroit</t>
  </si>
  <si>
    <t xml:space="preserve">He had told friends that he was going to kill people who were out to get him. </t>
  </si>
  <si>
    <t>Reinking</t>
  </si>
  <si>
    <t>Travis</t>
  </si>
  <si>
    <t>3571 Murfreesboro Pike, Antioch, TN 95717</t>
  </si>
  <si>
    <t xml:space="preserve">Nashville </t>
  </si>
  <si>
    <t xml:space="preserve">He had paranoid schizophrenia and was acting erratically in the years before the shooting, with paranoid and delusional beliefs. He had stopped contacting his parents about six months before, when he moved out of state. During the shooting, he was wearing only a coat. </t>
  </si>
  <si>
    <t>Pagourtzis</t>
  </si>
  <si>
    <t>Dimitrios</t>
  </si>
  <si>
    <t>16000 Hwy 6, Santa Fe, TX 77517</t>
  </si>
  <si>
    <t>Santa Fe</t>
  </si>
  <si>
    <t>All A's</t>
  </si>
  <si>
    <t>Ramos</t>
  </si>
  <si>
    <t>Jarrod</t>
  </si>
  <si>
    <t>888 Bestgate Rd Annapolis, MD 21401</t>
  </si>
  <si>
    <t>Annapolis</t>
  </si>
  <si>
    <t>NSA internship in high school, BS in computer engineering</t>
  </si>
  <si>
    <t>He had stopped communicating with family members a few years prior to the shooting. He had previously become obsessed with a former classmate and was charged with harassing her, and then he became obsessed with bringing down the newspaper which reported his conviction.</t>
  </si>
  <si>
    <t>Casarez</t>
  </si>
  <si>
    <t>Javier</t>
  </si>
  <si>
    <t>660 Manwell Blvd, Bakersfield, CA 93307</t>
  </si>
  <si>
    <t>Bakersfield</t>
  </si>
  <si>
    <t xml:space="preserve">He had recently been divorced and believed that his ex-wife cheated on him. He kicked his wife out of their home before the divorce was finalized, sent her divorce papers in a language she couldn't read, and suddenly broke down crying when discussing her with a neighbor. </t>
  </si>
  <si>
    <t>Bowers</t>
  </si>
  <si>
    <t>5898 Wilkins Ave, Pittsburgh, PA 15217</t>
  </si>
  <si>
    <t>Pittsburgh</t>
  </si>
  <si>
    <t>In the years before the shooting, he had little to no social interactions and spent increasing amounts of time engrossed in anti-semitic rhetoric and threats online.</t>
  </si>
  <si>
    <t>Long</t>
  </si>
  <si>
    <t>Ian David</t>
  </si>
  <si>
    <t>99 Rolling Oaks Dr., Thousand Oaks, CA 91361</t>
  </si>
  <si>
    <t>Thousand Oaks</t>
  </si>
  <si>
    <t>For over a year before the shooting, he frequently argued with his mother loud enough for neighbors to hear, kicked holes in the walls, and seemed to have untreated PTSD. He did not have any friends.</t>
  </si>
  <si>
    <t>Xaver</t>
  </si>
  <si>
    <t>Zephen</t>
  </si>
  <si>
    <t>1901 US Hwy 27 S, Sebring, FL 33870</t>
  </si>
  <si>
    <t xml:space="preserve">Sebring </t>
  </si>
  <si>
    <t>He quit his job a few weeks before the shooting. He had previously been treated in mental hospitals and had expressed violent thoughts.</t>
  </si>
  <si>
    <t>Martin</t>
  </si>
  <si>
    <t>Gary</t>
  </si>
  <si>
    <t>401 S Highland Ave, Aurora, IL 60506</t>
  </si>
  <si>
    <t>In the days before the shooting, he was worried about his ex vandalizing his car and installed cameras nearby. Immediately before the shooting he was fired for workplace rule violations. He had previous convictions for domestic violence.</t>
  </si>
  <si>
    <t>Craddock</t>
  </si>
  <si>
    <t>DeWayne</t>
  </si>
  <si>
    <t>Municipal Center Building 10, 2425 Nimmo Pkwy, Virginia Beach, VA 23456</t>
  </si>
  <si>
    <t>Virginia Beach</t>
  </si>
  <si>
    <t>He was facing disciplinary action at work for unathorized expenses and was very agitated about it. He became too upset to discuss the issue and offered to pay thousands of dollars out of pocket instead of trying to work it out. His email drafts showed irrational and suspicious beliefs. He had insomnia. About six months before, he stopped communicating with his mother and ex-wife. On the day of the shooting, he resigned from his job.</t>
  </si>
  <si>
    <t>Crusius</t>
  </si>
  <si>
    <t>7101 Gateway Blvd W, El Paso, TX 79925</t>
  </si>
  <si>
    <t>Betts</t>
  </si>
  <si>
    <t>Connor</t>
  </si>
  <si>
    <t>430 E 5th St, Dayton, OH 45402</t>
  </si>
  <si>
    <t>Dayton</t>
  </si>
  <si>
    <t>Ator</t>
  </si>
  <si>
    <t>Seth</t>
  </si>
  <si>
    <t>42nd Street, Odessa, TX</t>
  </si>
  <si>
    <t>Odessa</t>
  </si>
  <si>
    <t>He was fired from his job a few hours before the shooting and called police and the FBI to report atrocities he felt he had suffered there, and his workplace called the police to report his behavior after being fired. He had threatened his neighbor with a gun a few weeks before. He had previously been adjudicated mentally defective.</t>
  </si>
  <si>
    <t>Anderson</t>
  </si>
  <si>
    <t>David</t>
  </si>
  <si>
    <t>223 Martin Luther King Dr, Jersey City, NJ 07305</t>
  </si>
  <si>
    <t>Jersey City</t>
  </si>
  <si>
    <t xml:space="preserve">He became estranged from his family in the early 2000s and began to hate police officers, go in and out of jail, and was frequently homeless. Ten years before the shooting, he was arrested for assaulting and threatening to kill a girlfriend. For at least a few years before the shooting, he became involved with the Black Hebrew Israelites and believed that Jewish people were imposters. </t>
  </si>
  <si>
    <t>Graham</t>
  </si>
  <si>
    <t>Francine</t>
  </si>
  <si>
    <t>224 Martin Luther King Dr, Jersey City, NJ 07305</t>
  </si>
  <si>
    <t>Two years before the shooting, after she started dating David Anderson, she changed from being a friendly and responsible person. A neighbor described the change as being like "Jekyll and Hyde." Neighbors heard her and Anderson chanting at night, she stopped working, became isolated and unfriendly, and was evicted from her condo after not paying the mortgage. They became homeless and lived in a van.</t>
  </si>
  <si>
    <t>Ferrill</t>
  </si>
  <si>
    <t>4115 W. State Street, Milwaukee, WI 53208</t>
  </si>
  <si>
    <t>Milwaukee</t>
  </si>
  <si>
    <t>About a year before the shooting, he told coworkers that people from the brewery where they worked were coming into his house, bugging his computer, and moving his furniture around. He also told his neighbor that spies were following him around to make sure he wasn't faking an injury to get worker's compensation. He had an ongoing dispute with a coworker.</t>
  </si>
  <si>
    <t>chronic back pain, rotator cuff injury at work</t>
  </si>
  <si>
    <t>Roman</t>
  </si>
  <si>
    <t>Joaquin</t>
  </si>
  <si>
    <t xml:space="preserve">2885 E Chestnut Expressway, Springfield, MO, 65802 </t>
  </si>
  <si>
    <t>In the weeks before the shooting, he had been acting erratically on Discord, being unnecessarily aggressive and getting a temporary ban for bad conduct. On the night of th shooting, he talked on the phone with his mother and worried her by asking if she had been "infiltrated." She planned to come see him the next day because she was concerned for his mental health. He also had been isolating himself from his online group of friends in the two days before the shooting, which was very unusual.</t>
  </si>
  <si>
    <t>1916 Piedmont Rd NE, Atlanta, GA 30324</t>
  </si>
  <si>
    <t>Described as "really smart" by a former classmate; was involved with student organizations.</t>
  </si>
  <si>
    <t xml:space="preserve">Started college, dropped out after one year; believed he was straying from his faith becuase of his fixation on sex (thought he was addicted); relationship with girlfriend fell apart because she found out he would go to massage businesses for sexual acts; relationship with parents became strained, night before shooting police said his parents threw him out of the house </t>
  </si>
  <si>
    <t>Alissa</t>
  </si>
  <si>
    <t>Ahmad Al Aliwi</t>
  </si>
  <si>
    <t>3600 Table Mesa Dr, Boulder, CO 80305</t>
  </si>
  <si>
    <t>Boulder</t>
  </si>
  <si>
    <t>Since 2014, he had been paranoid. After graduating high school in 2017, he withdrew from social activities. He had become even more isolated in the last year.</t>
  </si>
  <si>
    <t>Gaxiola Gonzalez</t>
  </si>
  <si>
    <t>Aminadab</t>
  </si>
  <si>
    <t>202 West Lincoln Avenue Orange, CA 92865</t>
  </si>
  <si>
    <t>Hole</t>
  </si>
  <si>
    <t>Brandon Scott</t>
  </si>
  <si>
    <t>8951 Mirabel Rd, Indianapolis, IN 46241</t>
  </si>
  <si>
    <t xml:space="preserve">Indianapolis </t>
  </si>
  <si>
    <t>Placed on a mental health hold in March 2020 after his mother told police he planned suicide by cop with a newly-purchased shotgun</t>
  </si>
  <si>
    <t>Cassidy</t>
  </si>
  <si>
    <t>Samuel</t>
  </si>
  <si>
    <t>101 W Younger Ave, San Jose, CA 95110</t>
  </si>
  <si>
    <t>San Jose</t>
  </si>
  <si>
    <t xml:space="preserve">His ex-wife reported that he hated his workplace over 10 years before the shooting. An ex-girlfriend said he had violent mood swings, alcohol problems, was sexually abusive, and did not treat his bipolar disorder. His sister noted that he had become even more withdrawn in the months before the shooting. </t>
  </si>
  <si>
    <t>Alabama = 1</t>
  </si>
  <si>
    <t>Alaska = 2</t>
  </si>
  <si>
    <t>Arizona = 3</t>
  </si>
  <si>
    <t>Arkansas = 4</t>
  </si>
  <si>
    <t>California = 5</t>
  </si>
  <si>
    <t>Colorado = 6</t>
  </si>
  <si>
    <t>Connecticut = 7</t>
  </si>
  <si>
    <t>Delaware = 8</t>
  </si>
  <si>
    <t>Florida = 9</t>
  </si>
  <si>
    <t>Georgia = 10</t>
  </si>
  <si>
    <t>Hawaii = 11</t>
  </si>
  <si>
    <t>Idaho = 12</t>
  </si>
  <si>
    <t>Illinois = 13</t>
  </si>
  <si>
    <t>Indiana =14</t>
  </si>
  <si>
    <t>Iowa = 15</t>
  </si>
  <si>
    <t>Kansas = 16</t>
  </si>
  <si>
    <t>Kentucky = 17</t>
  </si>
  <si>
    <t>Louisiana = 18</t>
  </si>
  <si>
    <t>Maine = 19</t>
  </si>
  <si>
    <t>Maryland = 20</t>
  </si>
  <si>
    <t>Massachusetts = 21</t>
  </si>
  <si>
    <t>Michigan = 22</t>
  </si>
  <si>
    <t>Minnesota = 23</t>
  </si>
  <si>
    <t>Mississippi = 24</t>
  </si>
  <si>
    <t>Missouri = 25</t>
  </si>
  <si>
    <t>Montana = 26</t>
  </si>
  <si>
    <t>Nebraska = 27</t>
  </si>
  <si>
    <t>Nevada = 28</t>
  </si>
  <si>
    <t>New Hamphire = 29</t>
  </si>
  <si>
    <t>New Jersey = 30</t>
  </si>
  <si>
    <t>New Mexico = 31</t>
  </si>
  <si>
    <t>New York = 32</t>
  </si>
  <si>
    <t>North Carolina = 33</t>
  </si>
  <si>
    <t>North Dakota = 34</t>
  </si>
  <si>
    <t>Ohio = 35</t>
  </si>
  <si>
    <t>Oklahoma = 36</t>
  </si>
  <si>
    <t>Oregon = 37</t>
  </si>
  <si>
    <t>Pennsylvania = 38</t>
  </si>
  <si>
    <t>Rhode Island = 39</t>
  </si>
  <si>
    <t>South Carolina = 40</t>
  </si>
  <si>
    <t>South Dakota = 41</t>
  </si>
  <si>
    <t>Tennessee = 42</t>
  </si>
  <si>
    <t>Texas = 43</t>
  </si>
  <si>
    <t>Utah = 44</t>
  </si>
  <si>
    <t>Vermont = 45</t>
  </si>
  <si>
    <t>Virginia = 46</t>
  </si>
  <si>
    <t>Washington = 47</t>
  </si>
  <si>
    <t>West Virginia = 48</t>
  </si>
  <si>
    <t>Wisconsin = 49</t>
  </si>
  <si>
    <t>Wyoming = 50</t>
  </si>
  <si>
    <t>Washington DC = 51</t>
  </si>
  <si>
    <t>State Num</t>
  </si>
  <si>
    <t>Location Num</t>
  </si>
  <si>
    <t>K-12 school = 0</t>
  </si>
  <si>
    <t>College/university = 1</t>
  </si>
  <si>
    <t>Government building / place of civic importance = 2</t>
  </si>
  <si>
    <t>House of worship = 3</t>
  </si>
  <si>
    <t>Retail = 4</t>
  </si>
  <si>
    <t>Restaurant/bar/nightclub = 5</t>
  </si>
  <si>
    <t>Workplace = 6</t>
  </si>
  <si>
    <t>Place of residence = 7</t>
  </si>
  <si>
    <t>Outdoors =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</si>
</sst>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14" fontId="0" fillId="0" borderId="0" xfId="0" applyNumberFormat="1"/>
    <xf numFmtId="0" fontId="0" fillId="0" borderId="0" xfId="0" applyNumberFormat="1"/>
    <xf numFmtId="0" fontId="18" fillId="0" borderId="0" xfId="0" applyFont="1" applyFill="1" applyAlignment="1">
      <alignment horizontal="center" vertical="center"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VP-Mass-Shooter-Database-V4-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FAQs"/>
      <sheetName val="Codebook"/>
      <sheetName val="New in Each Version "/>
      <sheetName val="Full Database"/>
      <sheetName val="Database with Source Links"/>
      <sheetName val="Firearms"/>
      <sheetName val="Victims"/>
      <sheetName val="Community Database"/>
      <sheetName val="Missing Data"/>
      <sheetName val="Trend Dat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R180"/>
  <sheetViews>
    <sheetView tabSelected="1" topLeftCell="BU1" zoomScale="110" zoomScaleNormal="110" workbookViewId="0">
      <pane ySplit="1" topLeftCell="A2" activePane="bottomLeft" state="frozen"/>
      <selection pane="bottomLeft" activeCell="BW1" sqref="BW1:CH1048576"/>
    </sheetView>
  </sheetViews>
  <sheetFormatPr defaultRowHeight="14.5" x14ac:dyDescent="0.35"/>
  <cols>
    <col min="1" max="1" width="7.7265625" bestFit="1" customWidth="1"/>
    <col min="2" max="2" width="16.54296875" bestFit="1" customWidth="1"/>
    <col min="3" max="3" width="16.81640625" bestFit="1" customWidth="1"/>
    <col min="4" max="4" width="10.453125" bestFit="1" customWidth="1"/>
    <col min="5" max="5" width="11.36328125" bestFit="1" customWidth="1"/>
    <col min="6" max="6" width="4" bestFit="1" customWidth="1"/>
    <col min="7" max="7" width="6.453125" bestFit="1" customWidth="1"/>
    <col min="8" max="8" width="4.81640625" bestFit="1" customWidth="1"/>
    <col min="9" max="9" width="25" bestFit="1" customWidth="1"/>
    <col min="10" max="10" width="99" bestFit="1" customWidth="1"/>
    <col min="11" max="11" width="22.54296875" bestFit="1" customWidth="1"/>
    <col min="12" max="12" width="9.453125" customWidth="1"/>
    <col min="13" max="13" width="21" customWidth="1"/>
    <col min="14" max="14" width="6.453125" bestFit="1" customWidth="1"/>
    <col min="15" max="15" width="20.26953125" bestFit="1" customWidth="1"/>
    <col min="16" max="16" width="10.1796875" customWidth="1"/>
    <col min="17" max="17" width="17.453125" customWidth="1"/>
    <col min="18" max="18" width="20.7265625" bestFit="1" customWidth="1"/>
    <col min="19" max="19" width="19.08984375" bestFit="1" customWidth="1"/>
    <col min="20" max="20" width="12.54296875" bestFit="1" customWidth="1"/>
    <col min="21" max="21" width="14.1796875" bestFit="1" customWidth="1"/>
    <col min="22" max="22" width="27.7265625" bestFit="1" customWidth="1"/>
    <col min="23" max="23" width="18.81640625" bestFit="1" customWidth="1"/>
    <col min="24" max="24" width="7" bestFit="1" customWidth="1"/>
    <col min="25" max="25" width="6.453125" customWidth="1"/>
    <col min="26" max="26" width="9.453125" bestFit="1" customWidth="1"/>
    <col min="27" max="27" width="16.26953125" bestFit="1" customWidth="1"/>
    <col min="28" max="28" width="7.36328125" bestFit="1" customWidth="1"/>
    <col min="29" max="29" width="9.08984375" bestFit="1" customWidth="1"/>
    <col min="30" max="30" width="17.6328125" bestFit="1" customWidth="1"/>
  </cols>
  <sheetData>
    <row r="1" spans="1:86" ht="58" x14ac:dyDescent="0.35">
      <c r="A1" t="s">
        <v>0</v>
      </c>
      <c r="B1" t="s">
        <v>2</v>
      </c>
      <c r="C1" t="s">
        <v>3</v>
      </c>
      <c r="D1" t="s">
        <v>4</v>
      </c>
      <c r="E1" t="s">
        <v>5</v>
      </c>
      <c r="F1" t="s">
        <v>6</v>
      </c>
      <c r="G1" t="s">
        <v>7</v>
      </c>
      <c r="H1" t="s">
        <v>8</v>
      </c>
      <c r="I1" t="s">
        <v>9</v>
      </c>
      <c r="J1" t="s">
        <v>10</v>
      </c>
      <c r="K1" t="s">
        <v>11</v>
      </c>
      <c r="L1" t="s">
        <v>1046</v>
      </c>
      <c r="M1" t="s">
        <v>12</v>
      </c>
      <c r="N1" t="s">
        <v>13</v>
      </c>
      <c r="O1" t="s">
        <v>14</v>
      </c>
      <c r="P1" t="s">
        <v>1047</v>
      </c>
      <c r="Q1" t="s">
        <v>1</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c r="BP1" t="s">
        <v>65</v>
      </c>
      <c r="BQ1" t="s">
        <v>66</v>
      </c>
      <c r="BR1" t="s">
        <v>67</v>
      </c>
      <c r="BS1" t="s">
        <v>68</v>
      </c>
      <c r="BT1" t="s">
        <v>69</v>
      </c>
      <c r="BU1" t="s">
        <v>70</v>
      </c>
      <c r="BV1" t="s">
        <v>71</v>
      </c>
      <c r="BW1" t="s">
        <v>72</v>
      </c>
      <c r="BX1" t="s">
        <v>73</v>
      </c>
      <c r="BY1" t="s">
        <v>74</v>
      </c>
      <c r="BZ1" s="1" t="s">
        <v>75</v>
      </c>
      <c r="CA1" t="s">
        <v>76</v>
      </c>
      <c r="CB1" t="s">
        <v>77</v>
      </c>
      <c r="CC1" t="s">
        <v>78</v>
      </c>
      <c r="CD1" t="s">
        <v>79</v>
      </c>
      <c r="CE1" t="s">
        <v>80</v>
      </c>
      <c r="CF1" t="s">
        <v>81</v>
      </c>
      <c r="CG1" t="s">
        <v>82</v>
      </c>
      <c r="CH1" t="s">
        <v>83</v>
      </c>
    </row>
    <row r="2" spans="1:86" x14ac:dyDescent="0.35">
      <c r="A2">
        <v>1</v>
      </c>
      <c r="B2" t="s">
        <v>84</v>
      </c>
      <c r="C2" t="s">
        <v>85</v>
      </c>
      <c r="D2" s="2">
        <v>24320</v>
      </c>
      <c r="E2" t="s">
        <v>86</v>
      </c>
      <c r="F2">
        <v>1</v>
      </c>
      <c r="G2">
        <v>8</v>
      </c>
      <c r="H2">
        <v>1966</v>
      </c>
      <c r="I2" t="s">
        <v>87</v>
      </c>
      <c r="J2" t="s">
        <v>88</v>
      </c>
      <c r="K2" t="s">
        <v>89</v>
      </c>
      <c r="L2" s="3">
        <v>43</v>
      </c>
      <c r="M2" t="str">
        <f>VLOOKUP(L2,Sheet1!$B$1:$C$51,2)</f>
        <v>Texas</v>
      </c>
      <c r="N2">
        <v>0</v>
      </c>
      <c r="O2">
        <v>0</v>
      </c>
      <c r="P2">
        <v>1</v>
      </c>
      <c r="Q2" t="str">
        <f>VLOOKUP(P2,Sheet1!$G$1:$H$9,2)</f>
        <v>College/university</v>
      </c>
      <c r="R2">
        <v>1</v>
      </c>
      <c r="S2">
        <v>2</v>
      </c>
      <c r="T2">
        <v>15</v>
      </c>
      <c r="U2">
        <v>31</v>
      </c>
      <c r="V2">
        <v>0</v>
      </c>
      <c r="W2">
        <v>25</v>
      </c>
      <c r="X2">
        <v>0</v>
      </c>
      <c r="Y2">
        <v>0</v>
      </c>
      <c r="Z2">
        <v>0</v>
      </c>
      <c r="AA2">
        <v>0</v>
      </c>
      <c r="AB2">
        <v>1</v>
      </c>
      <c r="AC2">
        <v>2</v>
      </c>
      <c r="AD2">
        <v>0</v>
      </c>
      <c r="AE2" t="s">
        <v>90</v>
      </c>
      <c r="AF2">
        <v>1</v>
      </c>
      <c r="AG2">
        <v>2</v>
      </c>
      <c r="AH2">
        <v>0</v>
      </c>
      <c r="AI2">
        <v>2</v>
      </c>
      <c r="AJ2">
        <v>2</v>
      </c>
      <c r="AK2">
        <v>0</v>
      </c>
      <c r="AL2">
        <v>0</v>
      </c>
      <c r="AN2">
        <v>0</v>
      </c>
      <c r="AO2">
        <v>0</v>
      </c>
      <c r="AP2">
        <v>0</v>
      </c>
      <c r="AQ2">
        <v>0</v>
      </c>
      <c r="AR2">
        <v>1</v>
      </c>
      <c r="AS2">
        <v>1</v>
      </c>
      <c r="AT2">
        <v>1</v>
      </c>
      <c r="AU2">
        <v>0</v>
      </c>
      <c r="AW2">
        <v>1</v>
      </c>
      <c r="AX2">
        <v>2</v>
      </c>
      <c r="AY2" t="s">
        <v>91</v>
      </c>
      <c r="AZ2">
        <v>1</v>
      </c>
      <c r="BA2">
        <v>1</v>
      </c>
      <c r="BB2">
        <v>1</v>
      </c>
      <c r="BC2">
        <v>0</v>
      </c>
      <c r="BD2">
        <v>1</v>
      </c>
      <c r="BE2">
        <v>1</v>
      </c>
      <c r="BF2">
        <v>0</v>
      </c>
      <c r="BG2">
        <v>0</v>
      </c>
      <c r="BH2">
        <v>0</v>
      </c>
      <c r="BI2">
        <v>0</v>
      </c>
      <c r="BJ2">
        <v>2</v>
      </c>
      <c r="BK2">
        <v>0</v>
      </c>
      <c r="BL2" t="s">
        <v>92</v>
      </c>
      <c r="BM2">
        <v>1</v>
      </c>
      <c r="BN2">
        <v>0</v>
      </c>
      <c r="BO2">
        <v>0</v>
      </c>
      <c r="BP2">
        <v>1</v>
      </c>
      <c r="BQ2">
        <v>1</v>
      </c>
      <c r="BR2">
        <v>0</v>
      </c>
      <c r="BS2">
        <v>0</v>
      </c>
      <c r="BT2">
        <v>3</v>
      </c>
      <c r="BU2">
        <v>1</v>
      </c>
      <c r="BV2" t="s">
        <v>93</v>
      </c>
      <c r="BW2">
        <v>0</v>
      </c>
      <c r="BX2">
        <v>0</v>
      </c>
      <c r="BY2">
        <v>0</v>
      </c>
      <c r="BZ2">
        <v>0</v>
      </c>
      <c r="CA2">
        <v>0</v>
      </c>
      <c r="CB2">
        <v>0</v>
      </c>
      <c r="CC2">
        <v>0</v>
      </c>
      <c r="CD2">
        <v>0</v>
      </c>
      <c r="CE2">
        <v>0</v>
      </c>
      <c r="CF2">
        <v>0</v>
      </c>
      <c r="CG2">
        <v>0</v>
      </c>
      <c r="CH2">
        <v>1</v>
      </c>
    </row>
    <row r="3" spans="1:86" x14ac:dyDescent="0.35">
      <c r="A3">
        <v>2</v>
      </c>
      <c r="B3" t="s">
        <v>94</v>
      </c>
      <c r="C3" t="s">
        <v>95</v>
      </c>
      <c r="D3" s="2">
        <v>24423</v>
      </c>
      <c r="E3" t="s">
        <v>96</v>
      </c>
      <c r="F3">
        <v>12</v>
      </c>
      <c r="G3">
        <v>11</v>
      </c>
      <c r="H3">
        <v>1966</v>
      </c>
      <c r="I3">
        <v>103</v>
      </c>
      <c r="J3" t="s">
        <v>97</v>
      </c>
      <c r="K3" t="s">
        <v>98</v>
      </c>
      <c r="L3">
        <v>3</v>
      </c>
      <c r="M3" t="str">
        <f>VLOOKUP(L3,Sheet1!$B$1:$C$51,2)</f>
        <v>Arizona</v>
      </c>
      <c r="N3">
        <v>3</v>
      </c>
      <c r="O3">
        <v>0</v>
      </c>
      <c r="P3">
        <v>4</v>
      </c>
      <c r="Q3" t="str">
        <f>VLOOKUP(P3,Sheet1!$G$1:$H$9,2)</f>
        <v>Retail</v>
      </c>
      <c r="R3">
        <v>0</v>
      </c>
      <c r="S3">
        <v>0</v>
      </c>
      <c r="T3">
        <v>5</v>
      </c>
      <c r="U3">
        <v>2</v>
      </c>
      <c r="V3">
        <v>0</v>
      </c>
      <c r="W3">
        <v>18</v>
      </c>
      <c r="X3">
        <v>0</v>
      </c>
      <c r="Y3">
        <v>0</v>
      </c>
      <c r="Z3">
        <v>0</v>
      </c>
      <c r="AA3">
        <v>0</v>
      </c>
      <c r="AB3">
        <v>0</v>
      </c>
      <c r="AC3">
        <v>0</v>
      </c>
      <c r="AD3">
        <v>2</v>
      </c>
      <c r="AE3" t="s">
        <v>99</v>
      </c>
      <c r="AF3">
        <v>1</v>
      </c>
      <c r="AG3">
        <v>1</v>
      </c>
      <c r="AH3">
        <v>0</v>
      </c>
      <c r="AI3">
        <v>1</v>
      </c>
      <c r="AJ3">
        <v>0</v>
      </c>
      <c r="AK3">
        <v>0</v>
      </c>
      <c r="AL3">
        <v>0</v>
      </c>
      <c r="AN3">
        <v>0</v>
      </c>
      <c r="AO3">
        <v>1</v>
      </c>
      <c r="AP3">
        <v>0</v>
      </c>
      <c r="AQ3">
        <v>0</v>
      </c>
      <c r="AR3">
        <v>3</v>
      </c>
      <c r="AS3">
        <v>1</v>
      </c>
      <c r="AT3">
        <v>0</v>
      </c>
      <c r="AU3">
        <v>0</v>
      </c>
      <c r="AV3">
        <v>0</v>
      </c>
      <c r="AW3">
        <v>1</v>
      </c>
      <c r="AX3">
        <v>3</v>
      </c>
      <c r="AY3" t="s">
        <v>100</v>
      </c>
      <c r="AZ3">
        <v>0</v>
      </c>
      <c r="BA3">
        <v>0</v>
      </c>
      <c r="BB3">
        <v>0</v>
      </c>
      <c r="BC3">
        <v>0</v>
      </c>
      <c r="BD3">
        <v>0</v>
      </c>
      <c r="BE3">
        <v>0</v>
      </c>
      <c r="BF3">
        <v>0</v>
      </c>
      <c r="BG3">
        <v>1</v>
      </c>
      <c r="BH3">
        <v>0</v>
      </c>
      <c r="BI3">
        <v>0</v>
      </c>
      <c r="BJ3">
        <v>1</v>
      </c>
      <c r="BK3">
        <v>0</v>
      </c>
      <c r="BL3" t="s">
        <v>92</v>
      </c>
      <c r="BM3">
        <v>0</v>
      </c>
      <c r="BN3" t="s">
        <v>87</v>
      </c>
      <c r="BO3">
        <v>0</v>
      </c>
      <c r="BP3" t="s">
        <v>87</v>
      </c>
      <c r="BQ3">
        <v>2</v>
      </c>
      <c r="BR3">
        <v>0</v>
      </c>
      <c r="BS3">
        <v>0</v>
      </c>
      <c r="BT3">
        <v>0</v>
      </c>
      <c r="BU3">
        <v>0</v>
      </c>
      <c r="BV3" t="s">
        <v>87</v>
      </c>
      <c r="BW3">
        <v>0</v>
      </c>
      <c r="BX3">
        <v>0</v>
      </c>
      <c r="BY3">
        <v>1</v>
      </c>
      <c r="BZ3">
        <v>0</v>
      </c>
      <c r="CA3">
        <v>0</v>
      </c>
      <c r="CB3">
        <v>0</v>
      </c>
      <c r="CC3">
        <v>0</v>
      </c>
      <c r="CD3">
        <v>0</v>
      </c>
      <c r="CE3">
        <v>0</v>
      </c>
      <c r="CF3">
        <v>1</v>
      </c>
      <c r="CG3">
        <v>0</v>
      </c>
      <c r="CH3">
        <v>0</v>
      </c>
    </row>
    <row r="4" spans="1:86" x14ac:dyDescent="0.35">
      <c r="A4">
        <v>3</v>
      </c>
      <c r="B4" t="s">
        <v>101</v>
      </c>
      <c r="C4" t="s">
        <v>102</v>
      </c>
      <c r="D4" s="2">
        <v>24768</v>
      </c>
      <c r="E4" t="s">
        <v>86</v>
      </c>
      <c r="F4">
        <v>23</v>
      </c>
      <c r="G4">
        <v>10</v>
      </c>
      <c r="H4">
        <v>1967</v>
      </c>
      <c r="I4">
        <v>345</v>
      </c>
      <c r="J4" t="s">
        <v>103</v>
      </c>
      <c r="K4" t="s">
        <v>104</v>
      </c>
      <c r="L4">
        <v>38</v>
      </c>
      <c r="M4" t="str">
        <f>VLOOKUP(L4,Sheet1!$B$1:$C$51,2)</f>
        <v>Pennsylvania</v>
      </c>
      <c r="N4">
        <v>2</v>
      </c>
      <c r="O4">
        <v>2</v>
      </c>
      <c r="P4">
        <v>6</v>
      </c>
      <c r="Q4" t="str">
        <f>VLOOKUP(P4,Sheet1!$G$1:$H$9,2)</f>
        <v>Workplace</v>
      </c>
      <c r="R4">
        <v>0</v>
      </c>
      <c r="S4">
        <v>0</v>
      </c>
      <c r="T4">
        <v>6</v>
      </c>
      <c r="U4">
        <v>6</v>
      </c>
      <c r="V4">
        <v>0</v>
      </c>
      <c r="W4">
        <v>39</v>
      </c>
      <c r="X4">
        <v>0</v>
      </c>
      <c r="Y4">
        <v>0</v>
      </c>
      <c r="Z4">
        <v>0</v>
      </c>
      <c r="AA4">
        <v>0</v>
      </c>
      <c r="AB4">
        <v>1</v>
      </c>
      <c r="AC4">
        <v>2</v>
      </c>
      <c r="AG4">
        <v>2</v>
      </c>
      <c r="AJ4">
        <v>2</v>
      </c>
      <c r="AK4">
        <v>1</v>
      </c>
      <c r="AL4">
        <v>1</v>
      </c>
      <c r="AM4">
        <v>2</v>
      </c>
      <c r="AN4">
        <v>0</v>
      </c>
      <c r="AO4">
        <v>1</v>
      </c>
      <c r="AP4">
        <v>0</v>
      </c>
      <c r="AQ4">
        <v>0</v>
      </c>
      <c r="AS4">
        <v>1</v>
      </c>
      <c r="AT4">
        <v>0</v>
      </c>
      <c r="AU4">
        <v>0</v>
      </c>
      <c r="AV4">
        <v>1</v>
      </c>
      <c r="AW4">
        <v>1</v>
      </c>
      <c r="AX4">
        <v>2</v>
      </c>
      <c r="AY4" t="s">
        <v>105</v>
      </c>
      <c r="AZ4">
        <v>0</v>
      </c>
      <c r="BA4">
        <v>0</v>
      </c>
      <c r="BB4">
        <v>0</v>
      </c>
      <c r="BC4">
        <v>0</v>
      </c>
      <c r="BD4">
        <v>0</v>
      </c>
      <c r="BE4">
        <v>1</v>
      </c>
      <c r="BF4">
        <v>0</v>
      </c>
      <c r="BG4">
        <v>1</v>
      </c>
      <c r="BH4">
        <v>1</v>
      </c>
      <c r="BI4">
        <v>1</v>
      </c>
      <c r="BJ4">
        <v>2</v>
      </c>
      <c r="BK4">
        <v>0</v>
      </c>
      <c r="BL4" t="s">
        <v>92</v>
      </c>
      <c r="BM4">
        <v>0</v>
      </c>
      <c r="BN4" t="s">
        <v>87</v>
      </c>
      <c r="BO4">
        <v>0</v>
      </c>
      <c r="BP4" t="s">
        <v>87</v>
      </c>
      <c r="BQ4">
        <v>5</v>
      </c>
      <c r="BR4">
        <v>0</v>
      </c>
      <c r="BS4">
        <v>0</v>
      </c>
      <c r="BT4">
        <v>0</v>
      </c>
      <c r="BU4">
        <v>0</v>
      </c>
      <c r="BV4" t="s">
        <v>87</v>
      </c>
      <c r="BW4">
        <v>0</v>
      </c>
      <c r="BX4">
        <v>0</v>
      </c>
      <c r="BY4">
        <v>0</v>
      </c>
      <c r="BZ4">
        <v>0</v>
      </c>
      <c r="CA4">
        <v>0</v>
      </c>
      <c r="CB4">
        <v>0</v>
      </c>
      <c r="CC4">
        <v>0</v>
      </c>
      <c r="CD4">
        <v>0</v>
      </c>
      <c r="CE4">
        <v>1</v>
      </c>
      <c r="CF4">
        <v>0</v>
      </c>
      <c r="CG4">
        <v>0</v>
      </c>
      <c r="CH4">
        <v>0</v>
      </c>
    </row>
    <row r="5" spans="1:86" x14ac:dyDescent="0.35">
      <c r="A5">
        <v>4</v>
      </c>
      <c r="B5" t="s">
        <v>106</v>
      </c>
      <c r="C5" t="s">
        <v>107</v>
      </c>
      <c r="D5" s="2">
        <v>24913</v>
      </c>
      <c r="E5" t="s">
        <v>96</v>
      </c>
      <c r="F5">
        <v>16</v>
      </c>
      <c r="G5">
        <v>3</v>
      </c>
      <c r="H5">
        <v>1968</v>
      </c>
      <c r="I5">
        <v>145</v>
      </c>
      <c r="J5" t="s">
        <v>108</v>
      </c>
      <c r="K5" t="s">
        <v>109</v>
      </c>
      <c r="L5">
        <v>22</v>
      </c>
      <c r="M5" t="str">
        <f>VLOOKUP(L5,Sheet1!$B$1:$C$51,2)</f>
        <v>Michigan</v>
      </c>
      <c r="N5">
        <v>0</v>
      </c>
      <c r="O5">
        <v>2</v>
      </c>
      <c r="P5">
        <v>5</v>
      </c>
      <c r="Q5" t="str">
        <f>VLOOKUP(P5,Sheet1!$G$1:$H$9,2)</f>
        <v>Restaurant/bar/nightclub</v>
      </c>
      <c r="R5">
        <v>0</v>
      </c>
      <c r="S5">
        <v>0</v>
      </c>
      <c r="T5">
        <v>7</v>
      </c>
      <c r="U5">
        <v>2</v>
      </c>
      <c r="V5">
        <v>0</v>
      </c>
      <c r="W5">
        <v>56</v>
      </c>
      <c r="X5">
        <v>0</v>
      </c>
      <c r="Z5">
        <v>0</v>
      </c>
      <c r="AA5">
        <v>0</v>
      </c>
      <c r="AJ5">
        <v>0</v>
      </c>
      <c r="AK5">
        <v>0</v>
      </c>
      <c r="AL5">
        <v>1</v>
      </c>
      <c r="AM5">
        <v>0</v>
      </c>
      <c r="AN5">
        <v>0</v>
      </c>
      <c r="AO5">
        <v>0</v>
      </c>
      <c r="AT5">
        <v>0</v>
      </c>
      <c r="AU5">
        <v>1</v>
      </c>
      <c r="AV5">
        <v>0</v>
      </c>
      <c r="AW5">
        <v>0</v>
      </c>
      <c r="AX5" t="s">
        <v>87</v>
      </c>
      <c r="AZ5">
        <v>0</v>
      </c>
      <c r="BA5">
        <v>0</v>
      </c>
      <c r="BB5">
        <v>0</v>
      </c>
      <c r="BC5">
        <v>0</v>
      </c>
      <c r="BD5">
        <v>0</v>
      </c>
      <c r="BE5">
        <v>0</v>
      </c>
      <c r="BF5">
        <v>0</v>
      </c>
      <c r="BG5">
        <v>0</v>
      </c>
      <c r="BH5">
        <v>0</v>
      </c>
      <c r="BI5">
        <v>0</v>
      </c>
      <c r="BJ5">
        <v>0</v>
      </c>
      <c r="BK5">
        <v>0</v>
      </c>
      <c r="BL5" t="s">
        <v>92</v>
      </c>
      <c r="BM5">
        <v>0</v>
      </c>
      <c r="BN5" t="s">
        <v>87</v>
      </c>
      <c r="BO5">
        <v>0</v>
      </c>
      <c r="BP5" t="s">
        <v>87</v>
      </c>
      <c r="BQ5">
        <v>0</v>
      </c>
      <c r="BR5">
        <v>0</v>
      </c>
      <c r="BS5">
        <v>0</v>
      </c>
      <c r="BT5">
        <v>5</v>
      </c>
      <c r="BU5">
        <v>0</v>
      </c>
      <c r="BV5" t="s">
        <v>87</v>
      </c>
      <c r="BW5">
        <v>0</v>
      </c>
      <c r="BX5">
        <v>0</v>
      </c>
      <c r="BY5">
        <v>0</v>
      </c>
      <c r="BZ5">
        <v>0</v>
      </c>
      <c r="CA5">
        <v>0</v>
      </c>
      <c r="CB5">
        <v>0</v>
      </c>
      <c r="CC5">
        <v>0</v>
      </c>
      <c r="CD5">
        <v>1</v>
      </c>
      <c r="CE5">
        <v>0</v>
      </c>
      <c r="CF5">
        <v>0</v>
      </c>
      <c r="CG5">
        <v>0</v>
      </c>
      <c r="CH5">
        <v>0</v>
      </c>
    </row>
    <row r="6" spans="1:86" x14ac:dyDescent="0.35">
      <c r="A6">
        <v>5</v>
      </c>
      <c r="B6" t="s">
        <v>110</v>
      </c>
      <c r="C6" t="s">
        <v>111</v>
      </c>
      <c r="D6" s="2">
        <v>25298</v>
      </c>
      <c r="E6" t="s">
        <v>96</v>
      </c>
      <c r="F6">
        <v>5</v>
      </c>
      <c r="G6">
        <v>4</v>
      </c>
      <c r="H6">
        <v>1969</v>
      </c>
      <c r="I6">
        <v>385</v>
      </c>
      <c r="J6" t="s">
        <v>112</v>
      </c>
      <c r="K6" t="s">
        <v>113</v>
      </c>
      <c r="L6">
        <v>38</v>
      </c>
      <c r="M6" t="str">
        <f>VLOOKUP(L6,Sheet1!$B$1:$C$51,2)</f>
        <v>Pennsylvania</v>
      </c>
      <c r="N6">
        <v>2</v>
      </c>
      <c r="O6">
        <v>0</v>
      </c>
      <c r="P6">
        <v>8</v>
      </c>
      <c r="Q6" t="str">
        <f>VLOOKUP(P6,Sheet1!$G$1:$H$9,2)</f>
        <v>Outdoors</v>
      </c>
      <c r="R6">
        <v>0</v>
      </c>
      <c r="S6">
        <v>0</v>
      </c>
      <c r="T6">
        <v>4</v>
      </c>
      <c r="U6">
        <v>17</v>
      </c>
      <c r="W6">
        <v>31</v>
      </c>
      <c r="X6">
        <v>0</v>
      </c>
      <c r="Y6">
        <v>1</v>
      </c>
      <c r="Z6">
        <v>0</v>
      </c>
      <c r="AA6">
        <v>0</v>
      </c>
      <c r="AB6">
        <v>1</v>
      </c>
      <c r="AC6">
        <v>2</v>
      </c>
      <c r="AD6">
        <v>2</v>
      </c>
      <c r="AE6" t="s">
        <v>114</v>
      </c>
      <c r="AF6">
        <v>0</v>
      </c>
      <c r="AG6">
        <v>0</v>
      </c>
      <c r="AH6">
        <v>0</v>
      </c>
      <c r="AI6">
        <v>0</v>
      </c>
      <c r="AJ6">
        <v>2</v>
      </c>
      <c r="AK6">
        <v>1</v>
      </c>
      <c r="AL6">
        <v>0</v>
      </c>
      <c r="AM6">
        <v>2</v>
      </c>
      <c r="AN6">
        <v>0</v>
      </c>
      <c r="AO6">
        <v>1</v>
      </c>
      <c r="AP6">
        <v>0</v>
      </c>
      <c r="AQ6">
        <v>0</v>
      </c>
      <c r="AS6">
        <v>1</v>
      </c>
      <c r="AT6">
        <v>1</v>
      </c>
      <c r="AU6">
        <v>0</v>
      </c>
      <c r="AV6">
        <v>1</v>
      </c>
      <c r="AW6">
        <v>1</v>
      </c>
      <c r="AX6">
        <v>0</v>
      </c>
      <c r="AY6" t="s">
        <v>115</v>
      </c>
      <c r="AZ6">
        <v>1</v>
      </c>
      <c r="BA6">
        <v>0</v>
      </c>
      <c r="BB6">
        <v>0</v>
      </c>
      <c r="BC6">
        <v>0</v>
      </c>
      <c r="BD6">
        <v>0</v>
      </c>
      <c r="BE6">
        <v>1</v>
      </c>
      <c r="BF6">
        <v>0</v>
      </c>
      <c r="BG6">
        <v>0</v>
      </c>
      <c r="BH6">
        <v>1</v>
      </c>
      <c r="BI6">
        <v>1</v>
      </c>
      <c r="BJ6">
        <v>1</v>
      </c>
      <c r="BK6">
        <v>0</v>
      </c>
      <c r="BL6" t="s">
        <v>92</v>
      </c>
      <c r="BM6">
        <v>0</v>
      </c>
      <c r="BN6" t="s">
        <v>87</v>
      </c>
      <c r="BO6">
        <v>0</v>
      </c>
      <c r="BP6" t="s">
        <v>87</v>
      </c>
      <c r="BQ6">
        <v>2</v>
      </c>
      <c r="BR6">
        <v>0</v>
      </c>
      <c r="BS6">
        <v>0</v>
      </c>
      <c r="BT6">
        <v>0</v>
      </c>
      <c r="BU6">
        <v>0</v>
      </c>
      <c r="BV6" t="s">
        <v>87</v>
      </c>
      <c r="BW6">
        <v>0</v>
      </c>
      <c r="BX6">
        <v>0</v>
      </c>
      <c r="BY6">
        <v>0</v>
      </c>
      <c r="BZ6">
        <v>0</v>
      </c>
      <c r="CA6">
        <v>0</v>
      </c>
      <c r="CB6">
        <v>0</v>
      </c>
      <c r="CC6">
        <v>0</v>
      </c>
      <c r="CD6">
        <v>0</v>
      </c>
      <c r="CE6">
        <v>0</v>
      </c>
      <c r="CF6">
        <v>0</v>
      </c>
      <c r="CG6">
        <v>1</v>
      </c>
      <c r="CH6">
        <v>0</v>
      </c>
    </row>
    <row r="7" spans="1:86" x14ac:dyDescent="0.35">
      <c r="A7">
        <v>6</v>
      </c>
      <c r="B7" t="s">
        <v>116</v>
      </c>
      <c r="C7" t="s">
        <v>117</v>
      </c>
      <c r="D7" s="2">
        <v>25834</v>
      </c>
      <c r="E7" t="s">
        <v>118</v>
      </c>
      <c r="F7">
        <v>23</v>
      </c>
      <c r="G7">
        <v>9</v>
      </c>
      <c r="H7">
        <v>1970</v>
      </c>
      <c r="I7">
        <v>536</v>
      </c>
      <c r="J7" t="s">
        <v>119</v>
      </c>
      <c r="K7" t="s">
        <v>120</v>
      </c>
      <c r="L7">
        <v>32</v>
      </c>
      <c r="M7" t="str">
        <f>VLOOKUP(L7,Sheet1!$B$1:$C$51,2)</f>
        <v>New York</v>
      </c>
      <c r="N7">
        <v>2</v>
      </c>
      <c r="O7">
        <v>0</v>
      </c>
      <c r="P7">
        <v>6</v>
      </c>
      <c r="Q7" t="str">
        <f>VLOOKUP(P7,Sheet1!$G$1:$H$9,2)</f>
        <v>Workplace</v>
      </c>
      <c r="R7">
        <v>0</v>
      </c>
      <c r="S7">
        <v>0</v>
      </c>
      <c r="T7">
        <v>4</v>
      </c>
      <c r="U7">
        <v>0</v>
      </c>
      <c r="V7">
        <v>0</v>
      </c>
      <c r="W7">
        <v>25</v>
      </c>
      <c r="X7">
        <v>0</v>
      </c>
      <c r="Y7">
        <v>0</v>
      </c>
      <c r="Z7">
        <v>0</v>
      </c>
      <c r="AA7">
        <v>0</v>
      </c>
      <c r="AB7">
        <v>1</v>
      </c>
      <c r="AC7">
        <v>4</v>
      </c>
      <c r="AD7">
        <v>2</v>
      </c>
      <c r="AE7" t="s">
        <v>121</v>
      </c>
      <c r="AJ7">
        <v>0</v>
      </c>
      <c r="AK7">
        <v>0</v>
      </c>
      <c r="AL7">
        <v>1</v>
      </c>
      <c r="AM7">
        <v>1</v>
      </c>
      <c r="AN7">
        <v>0</v>
      </c>
      <c r="AO7">
        <v>1</v>
      </c>
      <c r="AP7">
        <v>0</v>
      </c>
      <c r="AQ7">
        <v>0</v>
      </c>
      <c r="AR7">
        <v>3</v>
      </c>
      <c r="AS7">
        <v>1</v>
      </c>
      <c r="AT7">
        <v>0</v>
      </c>
      <c r="AU7">
        <v>0</v>
      </c>
      <c r="AV7">
        <v>1</v>
      </c>
      <c r="AW7">
        <v>0</v>
      </c>
      <c r="AX7" t="s">
        <v>87</v>
      </c>
      <c r="BA7">
        <v>0</v>
      </c>
      <c r="BB7">
        <v>0</v>
      </c>
      <c r="BC7">
        <v>0</v>
      </c>
      <c r="BD7">
        <v>0</v>
      </c>
      <c r="BE7">
        <v>0</v>
      </c>
      <c r="BF7">
        <v>0</v>
      </c>
      <c r="BG7">
        <v>0</v>
      </c>
      <c r="BH7">
        <v>0</v>
      </c>
      <c r="BI7">
        <v>0</v>
      </c>
      <c r="BJ7">
        <v>2</v>
      </c>
      <c r="BK7">
        <v>0</v>
      </c>
      <c r="BL7" t="s">
        <v>92</v>
      </c>
      <c r="BM7">
        <v>0</v>
      </c>
      <c r="BN7" t="s">
        <v>87</v>
      </c>
      <c r="BO7">
        <v>0</v>
      </c>
      <c r="BP7" t="s">
        <v>87</v>
      </c>
      <c r="BQ7">
        <v>0</v>
      </c>
      <c r="BR7">
        <v>0</v>
      </c>
      <c r="BS7">
        <v>0</v>
      </c>
      <c r="BT7">
        <v>0</v>
      </c>
      <c r="BU7">
        <v>1</v>
      </c>
      <c r="BV7" t="s">
        <v>122</v>
      </c>
      <c r="BW7">
        <v>0</v>
      </c>
      <c r="BX7">
        <v>0</v>
      </c>
      <c r="BY7">
        <v>1</v>
      </c>
      <c r="BZ7">
        <v>0</v>
      </c>
      <c r="CA7">
        <v>1</v>
      </c>
      <c r="CB7">
        <v>0</v>
      </c>
      <c r="CC7">
        <v>0</v>
      </c>
      <c r="CD7">
        <v>0</v>
      </c>
      <c r="CE7">
        <v>0</v>
      </c>
      <c r="CF7">
        <v>0</v>
      </c>
      <c r="CG7">
        <v>0</v>
      </c>
      <c r="CH7">
        <v>0</v>
      </c>
    </row>
    <row r="8" spans="1:86" x14ac:dyDescent="0.35">
      <c r="A8">
        <v>7</v>
      </c>
      <c r="B8" t="s">
        <v>123</v>
      </c>
      <c r="C8" t="s">
        <v>124</v>
      </c>
      <c r="D8" s="2">
        <v>26448</v>
      </c>
      <c r="E8" t="s">
        <v>86</v>
      </c>
      <c r="F8">
        <v>29</v>
      </c>
      <c r="G8">
        <v>5</v>
      </c>
      <c r="H8">
        <v>1972</v>
      </c>
      <c r="I8">
        <v>614</v>
      </c>
      <c r="J8" t="s">
        <v>125</v>
      </c>
      <c r="K8" t="s">
        <v>126</v>
      </c>
      <c r="L8">
        <v>33</v>
      </c>
      <c r="M8" t="str">
        <f>VLOOKUP(L8,Sheet1!$B$1:$C$51,2)</f>
        <v>North Carolina</v>
      </c>
      <c r="N8">
        <v>0</v>
      </c>
      <c r="O8">
        <v>0</v>
      </c>
      <c r="P8">
        <v>4</v>
      </c>
      <c r="Q8" t="str">
        <f>VLOOKUP(P8,Sheet1!$G$1:$H$9,2)</f>
        <v>Retail</v>
      </c>
      <c r="R8">
        <v>0</v>
      </c>
      <c r="S8">
        <v>0</v>
      </c>
      <c r="T8">
        <v>4</v>
      </c>
      <c r="U8">
        <v>5</v>
      </c>
      <c r="V8">
        <v>0</v>
      </c>
      <c r="W8">
        <v>22</v>
      </c>
      <c r="X8">
        <v>0</v>
      </c>
      <c r="Y8">
        <v>1</v>
      </c>
      <c r="Z8">
        <v>0</v>
      </c>
      <c r="AA8">
        <v>0</v>
      </c>
      <c r="AC8">
        <v>1</v>
      </c>
      <c r="AD8">
        <v>0</v>
      </c>
      <c r="AE8" t="s">
        <v>127</v>
      </c>
      <c r="AJ8">
        <v>2</v>
      </c>
      <c r="AK8">
        <v>0</v>
      </c>
      <c r="AL8">
        <v>1</v>
      </c>
      <c r="AM8">
        <v>0</v>
      </c>
      <c r="AN8">
        <v>0</v>
      </c>
      <c r="AO8">
        <v>1</v>
      </c>
      <c r="AP8">
        <v>0</v>
      </c>
      <c r="AQ8">
        <v>0</v>
      </c>
      <c r="AS8">
        <v>0</v>
      </c>
      <c r="AT8">
        <v>1</v>
      </c>
      <c r="AU8">
        <v>0</v>
      </c>
      <c r="AV8">
        <v>1</v>
      </c>
      <c r="AW8">
        <v>1</v>
      </c>
      <c r="AX8">
        <v>0</v>
      </c>
      <c r="AY8" t="s">
        <v>128</v>
      </c>
      <c r="AZ8">
        <v>1</v>
      </c>
      <c r="BA8">
        <v>0</v>
      </c>
      <c r="BB8">
        <v>1</v>
      </c>
      <c r="BC8">
        <v>0</v>
      </c>
      <c r="BD8">
        <v>0</v>
      </c>
      <c r="BE8">
        <v>0</v>
      </c>
      <c r="BF8">
        <v>0</v>
      </c>
      <c r="BG8">
        <v>1</v>
      </c>
      <c r="BH8">
        <v>0</v>
      </c>
      <c r="BI8">
        <v>0</v>
      </c>
      <c r="BJ8">
        <v>2</v>
      </c>
      <c r="BK8">
        <v>0</v>
      </c>
      <c r="BL8" t="s">
        <v>92</v>
      </c>
      <c r="BM8">
        <v>0</v>
      </c>
      <c r="BN8" t="s">
        <v>87</v>
      </c>
      <c r="BO8">
        <v>0</v>
      </c>
      <c r="BP8" t="s">
        <v>87</v>
      </c>
      <c r="BQ8">
        <v>1</v>
      </c>
      <c r="BR8">
        <v>0</v>
      </c>
      <c r="BS8">
        <v>0</v>
      </c>
      <c r="BT8">
        <v>0</v>
      </c>
      <c r="BU8">
        <v>0</v>
      </c>
      <c r="BV8" t="s">
        <v>87</v>
      </c>
      <c r="BW8">
        <v>0</v>
      </c>
      <c r="BX8">
        <v>0</v>
      </c>
      <c r="BY8">
        <v>0</v>
      </c>
      <c r="BZ8">
        <v>0</v>
      </c>
      <c r="CA8">
        <v>0</v>
      </c>
      <c r="CB8">
        <v>0</v>
      </c>
      <c r="CC8">
        <v>1</v>
      </c>
      <c r="CD8">
        <v>0</v>
      </c>
      <c r="CE8">
        <v>0</v>
      </c>
      <c r="CF8">
        <v>0</v>
      </c>
      <c r="CG8">
        <v>0</v>
      </c>
      <c r="CH8">
        <v>0</v>
      </c>
    </row>
    <row r="9" spans="1:86" x14ac:dyDescent="0.35">
      <c r="A9">
        <v>8</v>
      </c>
      <c r="B9" t="s">
        <v>129</v>
      </c>
      <c r="C9" t="s">
        <v>130</v>
      </c>
      <c r="D9" s="2">
        <v>26471</v>
      </c>
      <c r="E9" t="s">
        <v>118</v>
      </c>
      <c r="F9">
        <v>21</v>
      </c>
      <c r="G9">
        <v>6</v>
      </c>
      <c r="H9">
        <v>1972</v>
      </c>
      <c r="I9">
        <v>23</v>
      </c>
      <c r="J9" t="s">
        <v>131</v>
      </c>
      <c r="K9" t="s">
        <v>132</v>
      </c>
      <c r="L9">
        <v>30</v>
      </c>
      <c r="M9" t="str">
        <f>VLOOKUP(L9,Sheet1!$B$1:$C$51,2)</f>
        <v>New Jersey</v>
      </c>
      <c r="N9">
        <v>2</v>
      </c>
      <c r="O9">
        <v>1</v>
      </c>
      <c r="P9">
        <v>6</v>
      </c>
      <c r="Q9" t="str">
        <f>VLOOKUP(P9,Sheet1!$G$1:$H$9,2)</f>
        <v>Workplace</v>
      </c>
      <c r="R9">
        <v>0</v>
      </c>
      <c r="S9">
        <v>0</v>
      </c>
      <c r="T9">
        <v>6</v>
      </c>
      <c r="U9">
        <v>6</v>
      </c>
      <c r="V9">
        <v>0</v>
      </c>
      <c r="W9">
        <v>33</v>
      </c>
      <c r="X9">
        <v>0</v>
      </c>
      <c r="Y9">
        <v>0</v>
      </c>
      <c r="Z9">
        <v>0</v>
      </c>
      <c r="AA9">
        <v>0</v>
      </c>
      <c r="AB9">
        <v>1</v>
      </c>
      <c r="AC9">
        <v>2</v>
      </c>
      <c r="AF9">
        <v>1</v>
      </c>
      <c r="AG9">
        <v>1</v>
      </c>
      <c r="AH9">
        <v>0</v>
      </c>
      <c r="AI9">
        <v>1</v>
      </c>
      <c r="AL9">
        <v>1</v>
      </c>
      <c r="AM9">
        <v>0</v>
      </c>
      <c r="AN9">
        <v>0</v>
      </c>
      <c r="AO9">
        <v>0</v>
      </c>
      <c r="AP9">
        <v>0</v>
      </c>
      <c r="AQ9">
        <v>0</v>
      </c>
      <c r="AS9">
        <v>1</v>
      </c>
      <c r="AU9">
        <v>0</v>
      </c>
      <c r="AV9">
        <v>1</v>
      </c>
      <c r="AW9">
        <v>0</v>
      </c>
      <c r="AX9" t="s">
        <v>87</v>
      </c>
      <c r="AZ9">
        <v>0</v>
      </c>
      <c r="BA9">
        <v>0</v>
      </c>
      <c r="BB9">
        <v>0</v>
      </c>
      <c r="BC9">
        <v>0</v>
      </c>
      <c r="BD9">
        <v>0</v>
      </c>
      <c r="BE9">
        <v>0</v>
      </c>
      <c r="BF9">
        <v>0</v>
      </c>
      <c r="BG9">
        <v>0</v>
      </c>
      <c r="BH9">
        <v>0</v>
      </c>
      <c r="BI9">
        <v>0</v>
      </c>
      <c r="BJ9">
        <v>2</v>
      </c>
      <c r="BK9">
        <v>0</v>
      </c>
      <c r="BL9" t="s">
        <v>92</v>
      </c>
      <c r="BM9">
        <v>0</v>
      </c>
      <c r="BN9" t="s">
        <v>87</v>
      </c>
      <c r="BO9">
        <v>0</v>
      </c>
      <c r="BP9" t="s">
        <v>87</v>
      </c>
      <c r="BQ9">
        <v>0</v>
      </c>
      <c r="BR9">
        <v>0</v>
      </c>
      <c r="BS9">
        <v>0</v>
      </c>
      <c r="BT9">
        <v>0</v>
      </c>
      <c r="BU9">
        <v>0</v>
      </c>
      <c r="BV9" t="s">
        <v>87</v>
      </c>
      <c r="BW9">
        <v>0</v>
      </c>
      <c r="BX9">
        <v>0</v>
      </c>
      <c r="BY9">
        <v>0</v>
      </c>
      <c r="BZ9">
        <v>0</v>
      </c>
      <c r="CA9">
        <v>1</v>
      </c>
      <c r="CB9">
        <v>0</v>
      </c>
      <c r="CC9">
        <v>0</v>
      </c>
      <c r="CD9">
        <v>0</v>
      </c>
      <c r="CE9">
        <v>0</v>
      </c>
      <c r="CF9">
        <v>0</v>
      </c>
      <c r="CG9">
        <v>0</v>
      </c>
      <c r="CH9">
        <v>0</v>
      </c>
    </row>
    <row r="10" spans="1:86" x14ac:dyDescent="0.35">
      <c r="A10">
        <v>9</v>
      </c>
      <c r="B10" t="s">
        <v>133</v>
      </c>
      <c r="C10" t="s">
        <v>134</v>
      </c>
      <c r="D10" s="2">
        <v>26671</v>
      </c>
      <c r="E10" t="s">
        <v>135</v>
      </c>
      <c r="F10">
        <v>7</v>
      </c>
      <c r="G10">
        <v>1</v>
      </c>
      <c r="H10">
        <v>1973</v>
      </c>
      <c r="I10">
        <v>200</v>
      </c>
      <c r="J10" t="s">
        <v>136</v>
      </c>
      <c r="K10" t="s">
        <v>137</v>
      </c>
      <c r="L10">
        <v>18</v>
      </c>
      <c r="M10" t="str">
        <f>VLOOKUP(L10,Sheet1!$B$1:$C$51,2)</f>
        <v>Louisiana</v>
      </c>
      <c r="N10">
        <v>0</v>
      </c>
      <c r="O10">
        <v>0</v>
      </c>
      <c r="P10">
        <v>7</v>
      </c>
      <c r="Q10" t="str">
        <f>VLOOKUP(P10,Sheet1!$G$1:$H$9,2)</f>
        <v>Place of residence</v>
      </c>
      <c r="R10">
        <v>0</v>
      </c>
      <c r="S10">
        <v>0</v>
      </c>
      <c r="T10">
        <v>7</v>
      </c>
      <c r="U10">
        <v>8</v>
      </c>
      <c r="V10">
        <v>0</v>
      </c>
      <c r="W10">
        <v>23</v>
      </c>
      <c r="X10">
        <v>0</v>
      </c>
      <c r="Y10">
        <v>1</v>
      </c>
      <c r="Z10">
        <v>0</v>
      </c>
      <c r="AA10">
        <v>0</v>
      </c>
      <c r="AB10">
        <v>1</v>
      </c>
      <c r="AC10">
        <v>2</v>
      </c>
      <c r="AD10">
        <v>1</v>
      </c>
      <c r="AE10" t="s">
        <v>138</v>
      </c>
      <c r="AF10">
        <v>2</v>
      </c>
      <c r="AG10">
        <v>4</v>
      </c>
      <c r="AH10">
        <v>1</v>
      </c>
      <c r="AI10">
        <v>3</v>
      </c>
      <c r="AJ10">
        <v>0</v>
      </c>
      <c r="AK10">
        <v>0</v>
      </c>
      <c r="AL10">
        <v>0</v>
      </c>
      <c r="AM10">
        <v>0</v>
      </c>
      <c r="AN10">
        <v>0</v>
      </c>
      <c r="AO10">
        <v>1</v>
      </c>
      <c r="AP10">
        <v>0</v>
      </c>
      <c r="AQ10">
        <v>0</v>
      </c>
      <c r="AS10">
        <v>1</v>
      </c>
      <c r="AT10">
        <v>1</v>
      </c>
      <c r="AU10">
        <v>0</v>
      </c>
      <c r="AV10">
        <v>0</v>
      </c>
      <c r="AW10">
        <v>1</v>
      </c>
      <c r="AX10">
        <v>3</v>
      </c>
      <c r="AY10" t="s">
        <v>139</v>
      </c>
      <c r="AZ10">
        <v>1</v>
      </c>
      <c r="BA10">
        <v>0</v>
      </c>
      <c r="BB10">
        <v>0</v>
      </c>
      <c r="BC10">
        <v>0</v>
      </c>
      <c r="BD10">
        <v>1</v>
      </c>
      <c r="BE10">
        <v>1</v>
      </c>
      <c r="BF10">
        <v>1</v>
      </c>
      <c r="BG10">
        <v>1</v>
      </c>
      <c r="BH10">
        <v>1</v>
      </c>
      <c r="BI10">
        <v>0</v>
      </c>
      <c r="BJ10">
        <v>2</v>
      </c>
      <c r="BK10">
        <v>0</v>
      </c>
      <c r="BL10" t="s">
        <v>92</v>
      </c>
      <c r="BM10">
        <v>0</v>
      </c>
      <c r="BN10" t="s">
        <v>87</v>
      </c>
      <c r="BO10">
        <v>1</v>
      </c>
      <c r="BP10">
        <v>0</v>
      </c>
      <c r="BQ10">
        <v>5</v>
      </c>
      <c r="BR10">
        <v>0</v>
      </c>
      <c r="BS10">
        <v>0</v>
      </c>
      <c r="BT10">
        <v>2</v>
      </c>
      <c r="BU10">
        <v>0</v>
      </c>
      <c r="BV10" t="s">
        <v>87</v>
      </c>
      <c r="BW10">
        <v>2</v>
      </c>
      <c r="BX10">
        <v>0</v>
      </c>
      <c r="BY10">
        <v>0</v>
      </c>
      <c r="BZ10">
        <v>0</v>
      </c>
      <c r="CA10">
        <v>0</v>
      </c>
      <c r="CB10">
        <v>0</v>
      </c>
      <c r="CC10">
        <v>0</v>
      </c>
      <c r="CD10">
        <v>0</v>
      </c>
      <c r="CE10">
        <v>0</v>
      </c>
      <c r="CF10">
        <v>0</v>
      </c>
      <c r="CG10">
        <v>0</v>
      </c>
      <c r="CH10">
        <v>0</v>
      </c>
    </row>
    <row r="11" spans="1:86" x14ac:dyDescent="0.35">
      <c r="A11">
        <v>10</v>
      </c>
      <c r="B11" t="s">
        <v>140</v>
      </c>
      <c r="C11" t="s">
        <v>95</v>
      </c>
      <c r="D11" s="2">
        <v>27455</v>
      </c>
      <c r="E11" t="s">
        <v>135</v>
      </c>
      <c r="F11">
        <v>2</v>
      </c>
      <c r="G11">
        <v>3</v>
      </c>
      <c r="H11">
        <v>1975</v>
      </c>
      <c r="I11">
        <v>784</v>
      </c>
      <c r="J11" t="s">
        <v>141</v>
      </c>
      <c r="K11" t="s">
        <v>142</v>
      </c>
      <c r="L11">
        <v>5</v>
      </c>
      <c r="M11" t="str">
        <f>VLOOKUP(L11,Sheet1!$B$1:$C$51,2)</f>
        <v>California</v>
      </c>
      <c r="N11">
        <v>3</v>
      </c>
      <c r="O11">
        <v>2</v>
      </c>
      <c r="P11">
        <v>7</v>
      </c>
      <c r="Q11" t="str">
        <f>VLOOKUP(P11,Sheet1!$G$1:$H$9,2)</f>
        <v>Place of residence</v>
      </c>
      <c r="T11">
        <v>5</v>
      </c>
      <c r="U11">
        <v>1</v>
      </c>
      <c r="V11">
        <v>0</v>
      </c>
      <c r="W11">
        <v>21</v>
      </c>
      <c r="X11">
        <v>0</v>
      </c>
      <c r="Y11">
        <v>0</v>
      </c>
      <c r="Z11">
        <v>0</v>
      </c>
      <c r="AA11">
        <v>0</v>
      </c>
      <c r="AC11" t="s">
        <v>143</v>
      </c>
      <c r="AJ11">
        <v>0</v>
      </c>
      <c r="AK11">
        <v>0</v>
      </c>
      <c r="AL11">
        <v>0</v>
      </c>
      <c r="AM11">
        <v>0</v>
      </c>
      <c r="AP11">
        <v>1</v>
      </c>
      <c r="AQ11">
        <v>1</v>
      </c>
      <c r="AR11">
        <v>3</v>
      </c>
      <c r="AT11">
        <v>0</v>
      </c>
      <c r="AU11">
        <v>0</v>
      </c>
      <c r="AV11">
        <v>1</v>
      </c>
      <c r="AW11">
        <v>1</v>
      </c>
      <c r="AX11">
        <v>1</v>
      </c>
      <c r="AY11" t="s">
        <v>144</v>
      </c>
      <c r="AZ11">
        <v>1</v>
      </c>
      <c r="BA11">
        <v>0</v>
      </c>
      <c r="BB11">
        <v>1</v>
      </c>
      <c r="BC11">
        <v>0</v>
      </c>
      <c r="BD11">
        <v>0</v>
      </c>
      <c r="BE11">
        <v>0</v>
      </c>
      <c r="BF11">
        <v>0</v>
      </c>
      <c r="BG11">
        <v>0</v>
      </c>
      <c r="BH11">
        <v>0</v>
      </c>
      <c r="BI11">
        <v>0</v>
      </c>
      <c r="BJ11">
        <v>1</v>
      </c>
      <c r="BK11">
        <v>0</v>
      </c>
      <c r="BL11" t="s">
        <v>92</v>
      </c>
      <c r="BM11">
        <v>0</v>
      </c>
      <c r="BN11" t="s">
        <v>87</v>
      </c>
      <c r="BO11">
        <v>0</v>
      </c>
      <c r="BP11" t="s">
        <v>87</v>
      </c>
      <c r="BQ11">
        <v>5</v>
      </c>
      <c r="BR11">
        <v>1</v>
      </c>
      <c r="BS11">
        <v>0</v>
      </c>
      <c r="BU11">
        <v>0</v>
      </c>
      <c r="BV11" t="s">
        <v>87</v>
      </c>
      <c r="BW11">
        <v>0</v>
      </c>
      <c r="BX11">
        <v>0</v>
      </c>
      <c r="BY11">
        <v>0</v>
      </c>
      <c r="BZ11">
        <v>0</v>
      </c>
      <c r="CA11">
        <v>0</v>
      </c>
      <c r="CB11">
        <v>0</v>
      </c>
      <c r="CC11">
        <v>0</v>
      </c>
      <c r="CD11">
        <v>0</v>
      </c>
      <c r="CE11">
        <v>0</v>
      </c>
      <c r="CF11">
        <v>0</v>
      </c>
      <c r="CG11">
        <v>0</v>
      </c>
      <c r="CH11">
        <v>1</v>
      </c>
    </row>
    <row r="12" spans="1:86" x14ac:dyDescent="0.35">
      <c r="A12">
        <v>11</v>
      </c>
      <c r="B12" t="s">
        <v>145</v>
      </c>
      <c r="C12" t="s">
        <v>146</v>
      </c>
      <c r="D12" s="2">
        <v>27953</v>
      </c>
      <c r="E12" t="s">
        <v>86</v>
      </c>
      <c r="F12">
        <v>12</v>
      </c>
      <c r="G12">
        <v>7</v>
      </c>
      <c r="H12">
        <v>1976</v>
      </c>
      <c r="I12">
        <v>498</v>
      </c>
      <c r="J12" t="s">
        <v>147</v>
      </c>
      <c r="K12" t="s">
        <v>148</v>
      </c>
      <c r="L12">
        <v>5</v>
      </c>
      <c r="M12" t="str">
        <f>VLOOKUP(L12,Sheet1!$B$1:$C$51,2)</f>
        <v>California</v>
      </c>
      <c r="N12">
        <v>3</v>
      </c>
      <c r="O12">
        <v>0</v>
      </c>
      <c r="P12">
        <v>1</v>
      </c>
      <c r="Q12" t="str">
        <f>VLOOKUP(P12,Sheet1!$G$1:$H$9,2)</f>
        <v>College/university</v>
      </c>
      <c r="R12">
        <v>0</v>
      </c>
      <c r="S12">
        <v>0</v>
      </c>
      <c r="T12">
        <v>7</v>
      </c>
      <c r="U12">
        <v>2</v>
      </c>
      <c r="V12">
        <v>0</v>
      </c>
      <c r="W12">
        <v>37</v>
      </c>
      <c r="X12">
        <v>0</v>
      </c>
      <c r="Y12">
        <v>0</v>
      </c>
      <c r="Z12">
        <v>0</v>
      </c>
      <c r="AA12">
        <v>0</v>
      </c>
      <c r="AB12">
        <v>1</v>
      </c>
      <c r="AC12" t="s">
        <v>143</v>
      </c>
      <c r="AF12">
        <v>3</v>
      </c>
      <c r="AG12">
        <v>3</v>
      </c>
      <c r="AH12">
        <v>3</v>
      </c>
      <c r="AI12">
        <v>0</v>
      </c>
      <c r="AJ12">
        <v>3</v>
      </c>
      <c r="AK12">
        <v>0</v>
      </c>
      <c r="AL12">
        <v>1</v>
      </c>
      <c r="AM12">
        <v>0</v>
      </c>
      <c r="AN12">
        <v>0</v>
      </c>
      <c r="AO12">
        <v>0</v>
      </c>
      <c r="AP12">
        <v>0</v>
      </c>
      <c r="AQ12">
        <v>0</v>
      </c>
      <c r="AR12">
        <v>3</v>
      </c>
      <c r="AS12">
        <v>0</v>
      </c>
      <c r="AT12">
        <v>0</v>
      </c>
      <c r="AU12">
        <v>1</v>
      </c>
      <c r="AV12">
        <v>0</v>
      </c>
      <c r="AW12">
        <v>1</v>
      </c>
      <c r="AX12">
        <v>2</v>
      </c>
      <c r="AY12" t="s">
        <v>149</v>
      </c>
      <c r="AZ12">
        <v>1</v>
      </c>
      <c r="BA12">
        <v>0</v>
      </c>
      <c r="BB12">
        <v>0</v>
      </c>
      <c r="BC12">
        <v>0</v>
      </c>
      <c r="BD12">
        <v>1</v>
      </c>
      <c r="BE12">
        <v>1</v>
      </c>
      <c r="BF12">
        <v>1</v>
      </c>
      <c r="BG12">
        <v>1</v>
      </c>
      <c r="BH12">
        <v>1</v>
      </c>
      <c r="BI12">
        <v>1</v>
      </c>
      <c r="BJ12">
        <v>1</v>
      </c>
      <c r="BK12">
        <v>1</v>
      </c>
      <c r="BL12">
        <v>1</v>
      </c>
      <c r="BM12">
        <v>0</v>
      </c>
      <c r="BN12" t="s">
        <v>87</v>
      </c>
      <c r="BO12">
        <v>0</v>
      </c>
      <c r="BP12">
        <v>0</v>
      </c>
      <c r="BQ12">
        <v>2</v>
      </c>
      <c r="BR12">
        <v>2</v>
      </c>
      <c r="BS12">
        <v>0</v>
      </c>
      <c r="BT12">
        <v>0</v>
      </c>
      <c r="BU12">
        <v>0</v>
      </c>
      <c r="BV12" t="s">
        <v>87</v>
      </c>
      <c r="BW12">
        <v>0</v>
      </c>
      <c r="BX12">
        <v>0</v>
      </c>
      <c r="BY12">
        <v>0</v>
      </c>
      <c r="BZ12">
        <v>1</v>
      </c>
      <c r="CA12">
        <v>0</v>
      </c>
      <c r="CB12">
        <v>0</v>
      </c>
      <c r="CC12">
        <v>0</v>
      </c>
      <c r="CD12">
        <v>0</v>
      </c>
      <c r="CE12">
        <v>0</v>
      </c>
      <c r="CF12">
        <v>0</v>
      </c>
      <c r="CG12">
        <v>1</v>
      </c>
      <c r="CH12">
        <v>0</v>
      </c>
    </row>
    <row r="13" spans="1:86" x14ac:dyDescent="0.35">
      <c r="A13">
        <v>12</v>
      </c>
      <c r="B13" t="s">
        <v>150</v>
      </c>
      <c r="C13" t="s">
        <v>151</v>
      </c>
      <c r="D13" s="2">
        <v>28170</v>
      </c>
      <c r="E13" t="s">
        <v>86</v>
      </c>
      <c r="F13">
        <v>14</v>
      </c>
      <c r="G13">
        <v>2</v>
      </c>
      <c r="H13">
        <v>1977</v>
      </c>
      <c r="I13">
        <v>217</v>
      </c>
      <c r="J13" t="s">
        <v>152</v>
      </c>
      <c r="K13" t="s">
        <v>153</v>
      </c>
      <c r="L13">
        <v>32</v>
      </c>
      <c r="M13" t="str">
        <f>VLOOKUP(L13,Sheet1!$B$1:$C$51,2)</f>
        <v>New York</v>
      </c>
      <c r="N13">
        <v>2</v>
      </c>
      <c r="O13">
        <v>1</v>
      </c>
      <c r="P13">
        <v>6</v>
      </c>
      <c r="Q13" t="str">
        <f>VLOOKUP(P13,Sheet1!$G$1:$H$9,2)</f>
        <v>Workplace</v>
      </c>
      <c r="R13">
        <v>0</v>
      </c>
      <c r="S13">
        <v>0</v>
      </c>
      <c r="T13">
        <v>5</v>
      </c>
      <c r="U13">
        <v>5</v>
      </c>
      <c r="V13">
        <v>0</v>
      </c>
      <c r="W13">
        <v>33</v>
      </c>
      <c r="X13">
        <v>0</v>
      </c>
      <c r="Y13">
        <v>0</v>
      </c>
      <c r="Z13">
        <v>0</v>
      </c>
      <c r="AB13">
        <v>1</v>
      </c>
      <c r="AC13">
        <v>2</v>
      </c>
      <c r="AD13">
        <v>2</v>
      </c>
      <c r="AE13" t="s">
        <v>154</v>
      </c>
      <c r="AG13">
        <v>2</v>
      </c>
      <c r="AJ13">
        <v>0</v>
      </c>
      <c r="AK13">
        <v>0</v>
      </c>
      <c r="AL13">
        <v>1</v>
      </c>
      <c r="AM13">
        <v>0</v>
      </c>
      <c r="AN13">
        <v>0</v>
      </c>
      <c r="AO13">
        <v>0</v>
      </c>
      <c r="AP13">
        <v>0</v>
      </c>
      <c r="AQ13">
        <v>0</v>
      </c>
      <c r="AS13">
        <v>1</v>
      </c>
      <c r="AT13">
        <v>0</v>
      </c>
      <c r="AU13">
        <v>0</v>
      </c>
      <c r="AV13">
        <v>1</v>
      </c>
      <c r="AW13">
        <v>0</v>
      </c>
      <c r="AX13" t="s">
        <v>87</v>
      </c>
      <c r="BA13">
        <v>0</v>
      </c>
      <c r="BB13">
        <v>0</v>
      </c>
      <c r="BC13">
        <v>0</v>
      </c>
      <c r="BD13">
        <v>0</v>
      </c>
      <c r="BE13">
        <v>0</v>
      </c>
      <c r="BF13">
        <v>0</v>
      </c>
      <c r="BG13">
        <v>0</v>
      </c>
      <c r="BH13">
        <v>0</v>
      </c>
      <c r="BI13">
        <v>0</v>
      </c>
      <c r="BJ13">
        <v>0</v>
      </c>
      <c r="BK13">
        <v>0</v>
      </c>
      <c r="BL13" t="s">
        <v>92</v>
      </c>
      <c r="BM13">
        <v>0</v>
      </c>
      <c r="BN13" t="s">
        <v>87</v>
      </c>
      <c r="BO13">
        <v>0</v>
      </c>
      <c r="BP13" t="s">
        <v>87</v>
      </c>
      <c r="BQ13">
        <v>0</v>
      </c>
      <c r="BR13">
        <v>0</v>
      </c>
      <c r="BS13">
        <v>0</v>
      </c>
      <c r="BT13">
        <v>1</v>
      </c>
      <c r="BU13">
        <v>0</v>
      </c>
      <c r="BV13" t="s">
        <v>87</v>
      </c>
      <c r="BW13">
        <v>1</v>
      </c>
      <c r="BX13">
        <v>0</v>
      </c>
      <c r="BY13">
        <v>0</v>
      </c>
      <c r="BZ13">
        <v>0</v>
      </c>
      <c r="CA13">
        <v>1</v>
      </c>
      <c r="CB13">
        <v>0</v>
      </c>
      <c r="CC13">
        <v>0</v>
      </c>
      <c r="CD13">
        <v>0</v>
      </c>
      <c r="CE13">
        <v>0</v>
      </c>
      <c r="CF13">
        <v>0</v>
      </c>
      <c r="CG13">
        <v>0</v>
      </c>
      <c r="CH13">
        <v>0</v>
      </c>
    </row>
    <row r="14" spans="1:86" x14ac:dyDescent="0.35">
      <c r="A14">
        <v>13</v>
      </c>
      <c r="B14" t="s">
        <v>155</v>
      </c>
      <c r="C14" t="s">
        <v>156</v>
      </c>
      <c r="D14" s="2">
        <v>28329</v>
      </c>
      <c r="E14" t="s">
        <v>96</v>
      </c>
      <c r="F14">
        <v>23</v>
      </c>
      <c r="G14">
        <v>7</v>
      </c>
      <c r="H14">
        <v>1977</v>
      </c>
      <c r="I14">
        <v>159</v>
      </c>
      <c r="J14" t="s">
        <v>157</v>
      </c>
      <c r="K14" t="s">
        <v>158</v>
      </c>
      <c r="L14">
        <v>37</v>
      </c>
      <c r="M14" t="str">
        <f>VLOOKUP(L14,Sheet1!$B$1:$C$51,2)</f>
        <v>Oregon</v>
      </c>
      <c r="N14">
        <v>3</v>
      </c>
      <c r="O14">
        <v>2</v>
      </c>
      <c r="P14">
        <v>5</v>
      </c>
      <c r="Q14" t="str">
        <f>VLOOKUP(P14,Sheet1!$G$1:$H$9,2)</f>
        <v>Restaurant/bar/nightclub</v>
      </c>
      <c r="R14">
        <v>0</v>
      </c>
      <c r="S14">
        <v>0</v>
      </c>
      <c r="T14">
        <v>6</v>
      </c>
      <c r="U14">
        <v>2</v>
      </c>
      <c r="V14">
        <v>0</v>
      </c>
      <c r="W14">
        <v>26</v>
      </c>
      <c r="X14">
        <v>0</v>
      </c>
      <c r="Y14">
        <v>0</v>
      </c>
      <c r="Z14">
        <v>0</v>
      </c>
      <c r="AA14">
        <v>0</v>
      </c>
      <c r="AB14">
        <v>0</v>
      </c>
      <c r="AD14">
        <v>2</v>
      </c>
      <c r="AE14" t="s">
        <v>159</v>
      </c>
      <c r="AJ14">
        <v>3</v>
      </c>
      <c r="AK14">
        <v>0</v>
      </c>
      <c r="AL14">
        <v>0</v>
      </c>
      <c r="AM14">
        <v>0</v>
      </c>
      <c r="AN14">
        <v>0</v>
      </c>
      <c r="AO14">
        <v>0</v>
      </c>
      <c r="AP14">
        <v>0</v>
      </c>
      <c r="AS14">
        <v>1</v>
      </c>
      <c r="AT14">
        <v>0</v>
      </c>
      <c r="AU14">
        <v>1</v>
      </c>
      <c r="AV14">
        <v>1</v>
      </c>
      <c r="AW14">
        <v>1</v>
      </c>
      <c r="AX14">
        <v>1</v>
      </c>
      <c r="AY14" t="s">
        <v>160</v>
      </c>
      <c r="AZ14">
        <v>1</v>
      </c>
      <c r="BA14">
        <v>1</v>
      </c>
      <c r="BB14">
        <v>1</v>
      </c>
      <c r="BC14">
        <v>0</v>
      </c>
      <c r="BD14">
        <v>0</v>
      </c>
      <c r="BE14">
        <v>1</v>
      </c>
      <c r="BF14">
        <v>0</v>
      </c>
      <c r="BG14">
        <v>1</v>
      </c>
      <c r="BH14">
        <v>0</v>
      </c>
      <c r="BI14">
        <v>0</v>
      </c>
      <c r="BJ14">
        <v>1</v>
      </c>
      <c r="BK14">
        <v>0</v>
      </c>
      <c r="BL14" t="s">
        <v>92</v>
      </c>
      <c r="BM14">
        <v>0</v>
      </c>
      <c r="BN14" t="s">
        <v>87</v>
      </c>
      <c r="BO14">
        <v>0</v>
      </c>
      <c r="BP14" t="s">
        <v>87</v>
      </c>
      <c r="BQ14">
        <v>0</v>
      </c>
      <c r="BR14">
        <v>0</v>
      </c>
      <c r="BS14">
        <v>0</v>
      </c>
      <c r="BT14">
        <v>4</v>
      </c>
      <c r="BU14">
        <v>1</v>
      </c>
      <c r="BV14" t="s">
        <v>161</v>
      </c>
      <c r="BW14">
        <v>0</v>
      </c>
      <c r="BX14">
        <v>0</v>
      </c>
      <c r="BY14">
        <v>0</v>
      </c>
      <c r="BZ14">
        <v>0</v>
      </c>
      <c r="CA14">
        <v>0</v>
      </c>
      <c r="CB14">
        <v>1</v>
      </c>
      <c r="CC14">
        <v>0</v>
      </c>
      <c r="CD14">
        <v>0</v>
      </c>
      <c r="CE14">
        <v>1</v>
      </c>
      <c r="CF14">
        <v>0</v>
      </c>
      <c r="CG14">
        <v>0</v>
      </c>
      <c r="CH14">
        <v>0</v>
      </c>
    </row>
    <row r="15" spans="1:86" x14ac:dyDescent="0.35">
      <c r="A15">
        <v>14</v>
      </c>
      <c r="B15" t="s">
        <v>162</v>
      </c>
      <c r="C15" t="s">
        <v>163</v>
      </c>
      <c r="D15" s="2">
        <v>28363</v>
      </c>
      <c r="E15" t="s">
        <v>164</v>
      </c>
      <c r="F15">
        <v>26</v>
      </c>
      <c r="G15">
        <v>8</v>
      </c>
      <c r="H15">
        <v>1977</v>
      </c>
      <c r="I15">
        <v>34</v>
      </c>
      <c r="J15" t="s">
        <v>165</v>
      </c>
      <c r="K15" t="s">
        <v>166</v>
      </c>
      <c r="L15">
        <v>30</v>
      </c>
      <c r="M15" t="str">
        <f>VLOOKUP(L15,Sheet1!$B$1:$C$51,2)</f>
        <v>New Jersey</v>
      </c>
      <c r="N15">
        <v>2</v>
      </c>
      <c r="O15">
        <v>2</v>
      </c>
      <c r="P15">
        <v>8</v>
      </c>
      <c r="Q15" t="str">
        <f>VLOOKUP(P15,Sheet1!$G$1:$H$9,2)</f>
        <v>Outdoors</v>
      </c>
      <c r="R15">
        <v>0</v>
      </c>
      <c r="S15">
        <v>0</v>
      </c>
      <c r="T15">
        <v>6</v>
      </c>
      <c r="U15">
        <v>0</v>
      </c>
      <c r="V15">
        <v>0</v>
      </c>
      <c r="W15">
        <v>20</v>
      </c>
      <c r="X15">
        <v>0</v>
      </c>
      <c r="Y15">
        <v>0</v>
      </c>
      <c r="Z15">
        <v>0</v>
      </c>
      <c r="AA15">
        <v>0</v>
      </c>
      <c r="AB15">
        <v>1</v>
      </c>
      <c r="AC15">
        <v>1</v>
      </c>
      <c r="AF15">
        <v>2</v>
      </c>
      <c r="AG15">
        <v>3</v>
      </c>
      <c r="AH15">
        <v>1</v>
      </c>
      <c r="AI15">
        <v>2</v>
      </c>
      <c r="AJ15">
        <v>0</v>
      </c>
      <c r="AK15">
        <v>0</v>
      </c>
      <c r="AL15">
        <v>1</v>
      </c>
      <c r="AM15">
        <v>0</v>
      </c>
      <c r="AN15">
        <v>0</v>
      </c>
      <c r="AO15">
        <v>0</v>
      </c>
      <c r="AP15">
        <v>0</v>
      </c>
      <c r="AQ15">
        <v>0</v>
      </c>
      <c r="AU15">
        <v>0</v>
      </c>
      <c r="AV15">
        <v>0</v>
      </c>
      <c r="AW15">
        <v>1</v>
      </c>
      <c r="AX15">
        <v>3</v>
      </c>
      <c r="AY15" t="s">
        <v>167</v>
      </c>
      <c r="AZ15">
        <v>1</v>
      </c>
      <c r="BA15">
        <v>0</v>
      </c>
      <c r="BB15">
        <v>0</v>
      </c>
      <c r="BC15">
        <v>0</v>
      </c>
      <c r="BD15">
        <v>1</v>
      </c>
      <c r="BE15">
        <v>1</v>
      </c>
      <c r="BF15">
        <v>1</v>
      </c>
      <c r="BG15">
        <v>0</v>
      </c>
      <c r="BH15">
        <v>0</v>
      </c>
      <c r="BI15">
        <v>0</v>
      </c>
      <c r="BJ15">
        <v>0</v>
      </c>
      <c r="BK15">
        <v>1</v>
      </c>
      <c r="BL15">
        <v>0</v>
      </c>
      <c r="BM15">
        <v>1</v>
      </c>
      <c r="BN15">
        <v>2</v>
      </c>
      <c r="BO15">
        <v>0</v>
      </c>
      <c r="BP15">
        <v>0</v>
      </c>
      <c r="BQ15">
        <v>5</v>
      </c>
      <c r="BR15">
        <v>0</v>
      </c>
      <c r="BS15">
        <v>0</v>
      </c>
      <c r="BT15">
        <v>5</v>
      </c>
      <c r="BU15">
        <v>1</v>
      </c>
      <c r="BV15" t="s">
        <v>168</v>
      </c>
      <c r="BW15">
        <v>0</v>
      </c>
      <c r="BX15">
        <v>0</v>
      </c>
      <c r="BY15">
        <v>0</v>
      </c>
      <c r="BZ15">
        <v>0</v>
      </c>
      <c r="CA15">
        <v>0</v>
      </c>
      <c r="CB15">
        <v>0</v>
      </c>
      <c r="CC15">
        <v>0</v>
      </c>
      <c r="CD15">
        <v>0</v>
      </c>
      <c r="CE15">
        <v>0</v>
      </c>
      <c r="CF15">
        <v>0</v>
      </c>
      <c r="CG15">
        <v>1</v>
      </c>
      <c r="CH15">
        <v>0</v>
      </c>
    </row>
    <row r="16" spans="1:86" x14ac:dyDescent="0.35">
      <c r="A16">
        <v>15</v>
      </c>
      <c r="B16" t="s">
        <v>169</v>
      </c>
      <c r="C16" t="s">
        <v>170</v>
      </c>
      <c r="D16" s="2">
        <v>28658</v>
      </c>
      <c r="E16" t="s">
        <v>96</v>
      </c>
      <c r="F16">
        <v>17</v>
      </c>
      <c r="G16">
        <v>6</v>
      </c>
      <c r="H16">
        <v>1978</v>
      </c>
      <c r="I16">
        <v>295</v>
      </c>
      <c r="J16" t="s">
        <v>171</v>
      </c>
      <c r="K16" t="s">
        <v>172</v>
      </c>
      <c r="L16">
        <v>39</v>
      </c>
      <c r="M16" t="str">
        <f>VLOOKUP(L16,Sheet1!$B$1:$C$51,2)</f>
        <v>Rhode Island</v>
      </c>
      <c r="N16">
        <v>2</v>
      </c>
      <c r="O16">
        <v>0</v>
      </c>
      <c r="P16">
        <v>6</v>
      </c>
      <c r="Q16" t="str">
        <f>VLOOKUP(P16,Sheet1!$G$1:$H$9,2)</f>
        <v>Workplace</v>
      </c>
      <c r="R16">
        <v>0</v>
      </c>
      <c r="S16">
        <v>0</v>
      </c>
      <c r="T16">
        <v>5</v>
      </c>
      <c r="U16">
        <v>0</v>
      </c>
      <c r="V16">
        <v>0</v>
      </c>
      <c r="W16">
        <v>48</v>
      </c>
      <c r="X16">
        <v>0</v>
      </c>
      <c r="Y16">
        <v>3</v>
      </c>
      <c r="Z16">
        <v>1</v>
      </c>
      <c r="AA16">
        <v>0</v>
      </c>
      <c r="AC16" t="s">
        <v>143</v>
      </c>
      <c r="AG16">
        <v>2</v>
      </c>
      <c r="AJ16">
        <v>2</v>
      </c>
      <c r="AK16">
        <v>1</v>
      </c>
      <c r="AL16">
        <v>1</v>
      </c>
      <c r="AM16">
        <v>0</v>
      </c>
      <c r="AN16">
        <v>0</v>
      </c>
      <c r="AO16">
        <v>0</v>
      </c>
      <c r="AT16">
        <v>0</v>
      </c>
      <c r="AU16">
        <v>0</v>
      </c>
      <c r="AV16">
        <v>0</v>
      </c>
      <c r="AW16">
        <v>1</v>
      </c>
      <c r="AX16">
        <v>3</v>
      </c>
      <c r="AY16" t="s">
        <v>173</v>
      </c>
      <c r="AZ16">
        <v>0</v>
      </c>
      <c r="BA16">
        <v>0</v>
      </c>
      <c r="BB16">
        <v>0</v>
      </c>
      <c r="BC16">
        <v>0</v>
      </c>
      <c r="BD16">
        <v>0</v>
      </c>
      <c r="BE16">
        <v>1</v>
      </c>
      <c r="BF16">
        <v>0</v>
      </c>
      <c r="BG16">
        <v>1</v>
      </c>
      <c r="BH16">
        <v>1</v>
      </c>
      <c r="BI16">
        <v>1</v>
      </c>
      <c r="BJ16">
        <v>0</v>
      </c>
      <c r="BK16">
        <v>0</v>
      </c>
      <c r="BL16" t="s">
        <v>92</v>
      </c>
      <c r="BM16">
        <v>0</v>
      </c>
      <c r="BN16" t="s">
        <v>87</v>
      </c>
      <c r="BO16">
        <v>0</v>
      </c>
      <c r="BP16" t="s">
        <v>87</v>
      </c>
      <c r="BQ16">
        <v>2</v>
      </c>
      <c r="BR16">
        <v>0</v>
      </c>
      <c r="BS16">
        <v>0</v>
      </c>
      <c r="BT16">
        <v>0</v>
      </c>
      <c r="BU16">
        <v>0</v>
      </c>
      <c r="BV16" t="s">
        <v>87</v>
      </c>
      <c r="BW16">
        <v>0</v>
      </c>
      <c r="BX16">
        <v>0</v>
      </c>
      <c r="BY16">
        <v>0</v>
      </c>
      <c r="BZ16">
        <v>0</v>
      </c>
      <c r="CA16">
        <v>0</v>
      </c>
      <c r="CB16">
        <v>0</v>
      </c>
      <c r="CC16">
        <v>0</v>
      </c>
      <c r="CD16">
        <v>0</v>
      </c>
      <c r="CE16">
        <v>0</v>
      </c>
      <c r="CF16">
        <v>0</v>
      </c>
      <c r="CG16">
        <v>1</v>
      </c>
      <c r="CH16">
        <v>0</v>
      </c>
    </row>
    <row r="17" spans="1:96" x14ac:dyDescent="0.35">
      <c r="A17">
        <v>16</v>
      </c>
      <c r="B17" t="s">
        <v>174</v>
      </c>
      <c r="C17" t="s">
        <v>175</v>
      </c>
      <c r="D17" s="2">
        <v>29254</v>
      </c>
      <c r="E17" t="s">
        <v>135</v>
      </c>
      <c r="F17">
        <v>3</v>
      </c>
      <c r="G17">
        <v>2</v>
      </c>
      <c r="H17">
        <v>1980</v>
      </c>
      <c r="I17">
        <v>596</v>
      </c>
      <c r="J17" t="s">
        <v>176</v>
      </c>
      <c r="K17" t="s">
        <v>177</v>
      </c>
      <c r="L17">
        <v>43</v>
      </c>
      <c r="M17" t="str">
        <f>VLOOKUP(L17,Sheet1!$B$1:$C$51,2)</f>
        <v>Texas</v>
      </c>
      <c r="N17">
        <v>0</v>
      </c>
      <c r="O17">
        <v>0</v>
      </c>
      <c r="P17">
        <v>5</v>
      </c>
      <c r="Q17" t="str">
        <f>VLOOKUP(P17,Sheet1!$G$1:$H$9,2)</f>
        <v>Restaurant/bar/nightclub</v>
      </c>
      <c r="R17">
        <v>0</v>
      </c>
      <c r="S17">
        <v>0</v>
      </c>
      <c r="T17">
        <v>5</v>
      </c>
      <c r="U17">
        <v>3</v>
      </c>
      <c r="V17">
        <v>0</v>
      </c>
      <c r="W17">
        <v>21</v>
      </c>
      <c r="X17">
        <v>0</v>
      </c>
      <c r="Y17">
        <v>0</v>
      </c>
      <c r="Z17">
        <v>0</v>
      </c>
      <c r="AA17">
        <v>0</v>
      </c>
      <c r="AC17">
        <v>0</v>
      </c>
      <c r="AF17">
        <v>4</v>
      </c>
      <c r="AG17">
        <v>1</v>
      </c>
      <c r="AS17">
        <v>0</v>
      </c>
      <c r="AT17">
        <v>1</v>
      </c>
      <c r="AZ17">
        <v>0</v>
      </c>
      <c r="BA17">
        <v>0</v>
      </c>
      <c r="BB17">
        <v>0</v>
      </c>
      <c r="BC17">
        <v>0</v>
      </c>
      <c r="BD17">
        <v>0</v>
      </c>
      <c r="BE17">
        <v>0</v>
      </c>
      <c r="BF17">
        <v>0</v>
      </c>
      <c r="BG17">
        <v>0</v>
      </c>
      <c r="BH17">
        <v>0</v>
      </c>
      <c r="BI17">
        <v>0</v>
      </c>
      <c r="BK17">
        <v>0</v>
      </c>
      <c r="BL17" t="s">
        <v>92</v>
      </c>
      <c r="BM17">
        <v>0</v>
      </c>
      <c r="BN17" t="s">
        <v>87</v>
      </c>
      <c r="BO17">
        <v>0</v>
      </c>
      <c r="BP17" t="s">
        <v>87</v>
      </c>
      <c r="BQ17">
        <v>0</v>
      </c>
      <c r="BR17">
        <v>0</v>
      </c>
      <c r="BS17">
        <v>0</v>
      </c>
      <c r="BT17">
        <v>5</v>
      </c>
      <c r="BU17">
        <v>0</v>
      </c>
      <c r="BV17" t="s">
        <v>87</v>
      </c>
      <c r="BW17">
        <v>0</v>
      </c>
      <c r="BX17">
        <v>0</v>
      </c>
      <c r="BY17">
        <v>0</v>
      </c>
      <c r="BZ17">
        <v>0</v>
      </c>
      <c r="CA17">
        <v>0</v>
      </c>
      <c r="CB17">
        <v>0</v>
      </c>
      <c r="CC17">
        <v>0</v>
      </c>
      <c r="CD17">
        <v>0</v>
      </c>
      <c r="CE17">
        <v>0</v>
      </c>
      <c r="CF17">
        <v>0</v>
      </c>
      <c r="CG17">
        <v>0</v>
      </c>
      <c r="CH17">
        <v>1</v>
      </c>
    </row>
    <row r="18" spans="1:96" x14ac:dyDescent="0.35">
      <c r="A18">
        <v>17</v>
      </c>
      <c r="B18" t="s">
        <v>178</v>
      </c>
      <c r="C18" t="s">
        <v>179</v>
      </c>
      <c r="D18" s="2">
        <v>29394</v>
      </c>
      <c r="E18" t="s">
        <v>135</v>
      </c>
      <c r="F18">
        <v>22</v>
      </c>
      <c r="G18">
        <v>6</v>
      </c>
      <c r="H18">
        <v>1980</v>
      </c>
      <c r="I18">
        <v>140</v>
      </c>
      <c r="J18" t="s">
        <v>180</v>
      </c>
      <c r="K18" t="s">
        <v>181</v>
      </c>
      <c r="L18">
        <v>43</v>
      </c>
      <c r="M18" t="str">
        <f>VLOOKUP(L18,Sheet1!$B$1:$C$51,2)</f>
        <v>Texas</v>
      </c>
      <c r="N18">
        <v>0</v>
      </c>
      <c r="O18">
        <v>2</v>
      </c>
      <c r="P18">
        <v>3</v>
      </c>
      <c r="Q18" t="str">
        <f>VLOOKUP(P18,Sheet1!$G$1:$H$9,2)</f>
        <v>House of worship</v>
      </c>
      <c r="R18">
        <v>0</v>
      </c>
      <c r="S18">
        <v>0</v>
      </c>
      <c r="T18">
        <v>5</v>
      </c>
      <c r="U18">
        <v>11</v>
      </c>
      <c r="V18">
        <v>1</v>
      </c>
      <c r="W18">
        <v>45</v>
      </c>
      <c r="X18">
        <v>0</v>
      </c>
      <c r="Y18">
        <v>0</v>
      </c>
      <c r="Z18">
        <v>0</v>
      </c>
      <c r="AA18">
        <v>0</v>
      </c>
      <c r="AB18">
        <v>1</v>
      </c>
      <c r="AC18">
        <v>4</v>
      </c>
      <c r="AD18">
        <v>2</v>
      </c>
      <c r="AE18" t="s">
        <v>182</v>
      </c>
      <c r="AJ18">
        <v>2</v>
      </c>
      <c r="AK18">
        <v>1</v>
      </c>
      <c r="AL18">
        <v>0</v>
      </c>
      <c r="AM18">
        <v>1</v>
      </c>
      <c r="AN18">
        <v>0</v>
      </c>
      <c r="AO18">
        <v>0</v>
      </c>
      <c r="AT18">
        <v>0</v>
      </c>
      <c r="AU18">
        <v>0</v>
      </c>
      <c r="AV18">
        <v>1</v>
      </c>
      <c r="AW18">
        <v>1</v>
      </c>
      <c r="AX18">
        <v>2</v>
      </c>
      <c r="AY18" t="s">
        <v>183</v>
      </c>
      <c r="AZ18">
        <v>1</v>
      </c>
      <c r="BA18">
        <v>0</v>
      </c>
      <c r="BB18">
        <v>0</v>
      </c>
      <c r="BC18">
        <v>0</v>
      </c>
      <c r="BD18">
        <v>0</v>
      </c>
      <c r="BE18">
        <v>1</v>
      </c>
      <c r="BF18">
        <v>0</v>
      </c>
      <c r="BG18">
        <v>0</v>
      </c>
      <c r="BH18">
        <v>1</v>
      </c>
      <c r="BI18">
        <v>1</v>
      </c>
      <c r="BJ18">
        <v>2</v>
      </c>
      <c r="BK18">
        <v>0</v>
      </c>
      <c r="BL18" t="s">
        <v>92</v>
      </c>
      <c r="BM18">
        <v>0</v>
      </c>
      <c r="BN18" t="s">
        <v>87</v>
      </c>
      <c r="BO18">
        <v>0</v>
      </c>
      <c r="BP18" t="s">
        <v>87</v>
      </c>
      <c r="BQ18">
        <v>0</v>
      </c>
      <c r="BR18">
        <v>0</v>
      </c>
      <c r="BS18">
        <v>0</v>
      </c>
      <c r="BT18">
        <v>0</v>
      </c>
      <c r="BU18">
        <v>0</v>
      </c>
      <c r="BV18" t="s">
        <v>87</v>
      </c>
      <c r="BW18">
        <v>0</v>
      </c>
      <c r="BX18">
        <v>0</v>
      </c>
      <c r="BY18">
        <v>0</v>
      </c>
      <c r="BZ18">
        <v>0</v>
      </c>
      <c r="CA18">
        <v>0</v>
      </c>
      <c r="CB18">
        <v>0</v>
      </c>
      <c r="CC18">
        <v>1</v>
      </c>
      <c r="CD18">
        <v>0</v>
      </c>
      <c r="CE18">
        <v>1</v>
      </c>
      <c r="CF18">
        <v>0</v>
      </c>
      <c r="CG18">
        <v>0</v>
      </c>
      <c r="CH18">
        <v>0</v>
      </c>
    </row>
    <row r="19" spans="1:96" x14ac:dyDescent="0.35">
      <c r="A19">
        <v>18</v>
      </c>
      <c r="B19" t="s">
        <v>184</v>
      </c>
      <c r="C19" t="s">
        <v>185</v>
      </c>
      <c r="D19" s="2">
        <v>29423</v>
      </c>
      <c r="E19" t="s">
        <v>86</v>
      </c>
      <c r="F19">
        <v>21</v>
      </c>
      <c r="G19">
        <v>7</v>
      </c>
      <c r="H19">
        <v>1980</v>
      </c>
      <c r="I19">
        <v>29</v>
      </c>
      <c r="J19" t="s">
        <v>186</v>
      </c>
      <c r="K19" t="s">
        <v>187</v>
      </c>
      <c r="L19">
        <v>38</v>
      </c>
      <c r="M19" t="str">
        <f>VLOOKUP(L19,Sheet1!$B$1:$C$51,2)</f>
        <v>Pennsylvania</v>
      </c>
      <c r="N19">
        <v>2</v>
      </c>
      <c r="O19">
        <v>1</v>
      </c>
      <c r="P19">
        <v>7</v>
      </c>
      <c r="Q19" t="str">
        <f>VLOOKUP(P19,Sheet1!$G$1:$H$9,2)</f>
        <v>Place of residence</v>
      </c>
      <c r="R19">
        <v>0</v>
      </c>
      <c r="S19">
        <v>0</v>
      </c>
      <c r="T19">
        <v>4</v>
      </c>
      <c r="U19">
        <v>1</v>
      </c>
      <c r="V19">
        <v>0</v>
      </c>
      <c r="W19">
        <v>23</v>
      </c>
      <c r="X19">
        <v>0</v>
      </c>
      <c r="Y19">
        <v>0</v>
      </c>
      <c r="Z19">
        <v>0</v>
      </c>
      <c r="AA19">
        <v>0</v>
      </c>
      <c r="AC19">
        <v>2</v>
      </c>
      <c r="AD19">
        <v>0</v>
      </c>
      <c r="AE19" t="s">
        <v>188</v>
      </c>
      <c r="AJ19">
        <v>0</v>
      </c>
      <c r="AK19">
        <v>0</v>
      </c>
      <c r="AL19">
        <v>1</v>
      </c>
      <c r="AM19">
        <v>2</v>
      </c>
      <c r="AN19">
        <v>0</v>
      </c>
      <c r="AO19">
        <v>0</v>
      </c>
      <c r="AP19">
        <v>0</v>
      </c>
      <c r="AQ19">
        <v>0</v>
      </c>
      <c r="AS19">
        <v>1</v>
      </c>
      <c r="AT19">
        <v>1</v>
      </c>
      <c r="AU19">
        <v>0</v>
      </c>
      <c r="AV19">
        <v>1</v>
      </c>
      <c r="AW19">
        <v>1</v>
      </c>
      <c r="AX19">
        <v>1</v>
      </c>
      <c r="AY19" t="s">
        <v>189</v>
      </c>
      <c r="AZ19">
        <v>1</v>
      </c>
      <c r="BA19">
        <v>1</v>
      </c>
      <c r="BB19">
        <v>0</v>
      </c>
      <c r="BC19">
        <v>0</v>
      </c>
      <c r="BD19">
        <v>0</v>
      </c>
      <c r="BE19">
        <v>0</v>
      </c>
      <c r="BF19">
        <v>0</v>
      </c>
      <c r="BG19">
        <v>1</v>
      </c>
      <c r="BH19">
        <v>1</v>
      </c>
      <c r="BI19">
        <v>1</v>
      </c>
      <c r="BJ19">
        <v>0</v>
      </c>
      <c r="BK19">
        <v>0</v>
      </c>
      <c r="BL19" t="s">
        <v>92</v>
      </c>
      <c r="BM19">
        <v>0</v>
      </c>
      <c r="BN19" t="s">
        <v>87</v>
      </c>
      <c r="BO19">
        <v>0</v>
      </c>
      <c r="BP19" t="s">
        <v>87</v>
      </c>
      <c r="BQ19">
        <v>5</v>
      </c>
      <c r="BR19">
        <v>0</v>
      </c>
      <c r="BS19">
        <v>0</v>
      </c>
      <c r="BT19">
        <v>0</v>
      </c>
      <c r="BU19">
        <v>0</v>
      </c>
      <c r="BV19" t="s">
        <v>87</v>
      </c>
      <c r="BW19">
        <v>0</v>
      </c>
      <c r="BX19">
        <v>0</v>
      </c>
      <c r="BY19">
        <v>0</v>
      </c>
      <c r="BZ19">
        <v>0</v>
      </c>
      <c r="CA19">
        <v>0</v>
      </c>
      <c r="CB19">
        <v>0</v>
      </c>
      <c r="CC19">
        <v>0</v>
      </c>
      <c r="CD19">
        <v>0</v>
      </c>
      <c r="CE19">
        <v>0</v>
      </c>
      <c r="CF19">
        <v>0</v>
      </c>
      <c r="CG19">
        <v>1</v>
      </c>
      <c r="CH19">
        <v>0</v>
      </c>
    </row>
    <row r="20" spans="1:96" x14ac:dyDescent="0.35">
      <c r="A20">
        <v>19</v>
      </c>
      <c r="B20" t="s">
        <v>190</v>
      </c>
      <c r="C20" t="s">
        <v>191</v>
      </c>
      <c r="D20" s="2">
        <v>29713</v>
      </c>
      <c r="E20" t="s">
        <v>192</v>
      </c>
      <c r="F20">
        <v>7</v>
      </c>
      <c r="G20">
        <v>5</v>
      </c>
      <c r="H20">
        <v>1981</v>
      </c>
      <c r="I20">
        <v>290</v>
      </c>
      <c r="J20" t="s">
        <v>193</v>
      </c>
      <c r="K20" t="s">
        <v>194</v>
      </c>
      <c r="L20">
        <v>37</v>
      </c>
      <c r="M20" t="str">
        <f>VLOOKUP(L20,Sheet1!$B$1:$C$51,2)</f>
        <v>Oregon</v>
      </c>
      <c r="N20">
        <v>3</v>
      </c>
      <c r="O20">
        <v>0</v>
      </c>
      <c r="P20">
        <v>5</v>
      </c>
      <c r="Q20" t="str">
        <f>VLOOKUP(P20,Sheet1!$G$1:$H$9,2)</f>
        <v>Restaurant/bar/nightclub</v>
      </c>
      <c r="R20">
        <v>0</v>
      </c>
      <c r="S20">
        <v>0</v>
      </c>
      <c r="T20">
        <v>4</v>
      </c>
      <c r="U20">
        <v>20</v>
      </c>
      <c r="V20">
        <v>0</v>
      </c>
      <c r="W20">
        <v>25</v>
      </c>
      <c r="X20">
        <v>0</v>
      </c>
      <c r="Y20">
        <v>0</v>
      </c>
      <c r="Z20">
        <v>0</v>
      </c>
      <c r="AA20">
        <v>0</v>
      </c>
      <c r="AJ20">
        <v>0</v>
      </c>
      <c r="AK20">
        <v>0</v>
      </c>
      <c r="AL20">
        <v>0</v>
      </c>
      <c r="AM20">
        <v>0</v>
      </c>
      <c r="AN20">
        <v>0</v>
      </c>
      <c r="AO20">
        <v>0</v>
      </c>
      <c r="AU20">
        <v>0</v>
      </c>
      <c r="AV20">
        <v>1</v>
      </c>
      <c r="AZ20">
        <v>0</v>
      </c>
      <c r="BA20">
        <v>0</v>
      </c>
      <c r="BB20">
        <v>0</v>
      </c>
      <c r="BC20">
        <v>0</v>
      </c>
      <c r="BD20">
        <v>0</v>
      </c>
      <c r="BE20">
        <v>0</v>
      </c>
      <c r="BF20">
        <v>0</v>
      </c>
      <c r="BG20">
        <v>0</v>
      </c>
      <c r="BH20">
        <v>0</v>
      </c>
      <c r="BI20">
        <v>0</v>
      </c>
      <c r="BJ20">
        <v>0</v>
      </c>
      <c r="BK20">
        <v>0</v>
      </c>
      <c r="BL20" t="s">
        <v>92</v>
      </c>
      <c r="BM20">
        <v>0</v>
      </c>
      <c r="BN20" t="s">
        <v>87</v>
      </c>
      <c r="BO20">
        <v>0</v>
      </c>
      <c r="BP20" t="s">
        <v>87</v>
      </c>
      <c r="BQ20">
        <v>2</v>
      </c>
      <c r="BR20">
        <v>2</v>
      </c>
      <c r="BS20">
        <v>0</v>
      </c>
      <c r="BT20">
        <v>0</v>
      </c>
      <c r="BU20">
        <v>0</v>
      </c>
      <c r="BV20" t="s">
        <v>87</v>
      </c>
      <c r="BW20">
        <v>0</v>
      </c>
      <c r="BX20">
        <v>0</v>
      </c>
      <c r="BY20">
        <v>1</v>
      </c>
      <c r="BZ20">
        <v>0</v>
      </c>
      <c r="CA20">
        <v>0</v>
      </c>
      <c r="CB20">
        <v>0</v>
      </c>
      <c r="CC20">
        <v>0</v>
      </c>
      <c r="CD20">
        <v>0</v>
      </c>
      <c r="CE20">
        <v>0</v>
      </c>
      <c r="CF20">
        <v>0</v>
      </c>
      <c r="CG20">
        <v>1</v>
      </c>
      <c r="CH20">
        <v>0</v>
      </c>
    </row>
    <row r="21" spans="1:96" x14ac:dyDescent="0.35">
      <c r="A21">
        <v>20</v>
      </c>
      <c r="B21" t="s">
        <v>195</v>
      </c>
      <c r="C21" t="s">
        <v>196</v>
      </c>
      <c r="D21" s="2">
        <v>29875</v>
      </c>
      <c r="E21" t="s">
        <v>164</v>
      </c>
      <c r="F21">
        <v>16</v>
      </c>
      <c r="G21">
        <v>10</v>
      </c>
      <c r="H21">
        <v>1981</v>
      </c>
      <c r="I21">
        <v>162</v>
      </c>
      <c r="J21" t="s">
        <v>197</v>
      </c>
      <c r="K21" t="s">
        <v>198</v>
      </c>
      <c r="L21">
        <v>17</v>
      </c>
      <c r="M21" t="str">
        <f>VLOOKUP(L21,Sheet1!$B$1:$C$51,2)</f>
        <v>Kentucky</v>
      </c>
      <c r="N21">
        <v>0</v>
      </c>
      <c r="O21">
        <v>2</v>
      </c>
      <c r="P21">
        <v>4</v>
      </c>
      <c r="Q21" t="str">
        <f>VLOOKUP(P21,Sheet1!$G$1:$H$9,2)</f>
        <v>Retail</v>
      </c>
      <c r="R21">
        <v>0</v>
      </c>
      <c r="S21">
        <v>0</v>
      </c>
      <c r="T21">
        <v>5</v>
      </c>
      <c r="U21">
        <v>3</v>
      </c>
      <c r="V21">
        <v>0</v>
      </c>
      <c r="W21">
        <v>70</v>
      </c>
      <c r="X21">
        <v>0</v>
      </c>
      <c r="Y21">
        <v>0</v>
      </c>
      <c r="Z21">
        <v>0</v>
      </c>
      <c r="AA21">
        <v>0</v>
      </c>
      <c r="AJ21">
        <v>0</v>
      </c>
      <c r="AK21">
        <v>0</v>
      </c>
      <c r="AL21">
        <v>0</v>
      </c>
      <c r="AM21">
        <v>0</v>
      </c>
      <c r="AN21">
        <v>0</v>
      </c>
      <c r="AO21">
        <v>0</v>
      </c>
      <c r="AS21">
        <v>0</v>
      </c>
      <c r="AT21">
        <v>0</v>
      </c>
      <c r="AU21">
        <v>0</v>
      </c>
      <c r="AV21">
        <v>0</v>
      </c>
      <c r="AW21">
        <v>0</v>
      </c>
      <c r="AX21" t="s">
        <v>87</v>
      </c>
      <c r="AZ21">
        <v>0</v>
      </c>
      <c r="BA21">
        <v>0</v>
      </c>
      <c r="BB21">
        <v>0</v>
      </c>
      <c r="BC21">
        <v>0</v>
      </c>
      <c r="BD21">
        <v>0</v>
      </c>
      <c r="BE21">
        <v>0</v>
      </c>
      <c r="BF21">
        <v>0</v>
      </c>
      <c r="BG21">
        <v>0</v>
      </c>
      <c r="BH21">
        <v>0</v>
      </c>
      <c r="BI21">
        <v>0</v>
      </c>
      <c r="BJ21">
        <v>0</v>
      </c>
      <c r="BK21">
        <v>0</v>
      </c>
      <c r="BL21" t="s">
        <v>92</v>
      </c>
      <c r="BM21">
        <v>0</v>
      </c>
      <c r="BN21" t="s">
        <v>87</v>
      </c>
      <c r="BO21">
        <v>0</v>
      </c>
      <c r="BP21" t="s">
        <v>87</v>
      </c>
      <c r="BQ21">
        <v>0</v>
      </c>
      <c r="BR21">
        <v>0</v>
      </c>
      <c r="BS21">
        <v>0</v>
      </c>
      <c r="BT21">
        <v>0</v>
      </c>
      <c r="BU21">
        <v>1</v>
      </c>
      <c r="BV21" t="s">
        <v>199</v>
      </c>
      <c r="BW21">
        <v>0</v>
      </c>
      <c r="BX21">
        <v>0</v>
      </c>
      <c r="BY21">
        <v>0</v>
      </c>
      <c r="BZ21">
        <v>0</v>
      </c>
      <c r="CA21">
        <v>0</v>
      </c>
      <c r="CB21">
        <v>1</v>
      </c>
      <c r="CC21">
        <v>0</v>
      </c>
      <c r="CD21">
        <v>1</v>
      </c>
      <c r="CE21">
        <v>1</v>
      </c>
      <c r="CF21">
        <v>0</v>
      </c>
      <c r="CG21">
        <v>0</v>
      </c>
      <c r="CH21">
        <v>0</v>
      </c>
    </row>
    <row r="22" spans="1:96" x14ac:dyDescent="0.35">
      <c r="A22">
        <v>21</v>
      </c>
      <c r="B22" t="s">
        <v>200</v>
      </c>
      <c r="C22" t="s">
        <v>85</v>
      </c>
      <c r="D22" s="2">
        <v>30074</v>
      </c>
      <c r="E22" t="s">
        <v>86</v>
      </c>
      <c r="F22">
        <v>3</v>
      </c>
      <c r="G22">
        <v>5</v>
      </c>
      <c r="H22">
        <v>1982</v>
      </c>
      <c r="I22">
        <v>199</v>
      </c>
      <c r="J22" t="s">
        <v>201</v>
      </c>
      <c r="K22" t="s">
        <v>202</v>
      </c>
      <c r="L22">
        <v>2</v>
      </c>
      <c r="M22" t="str">
        <f>VLOOKUP(L22,Sheet1!$B$1:$C$51,2)</f>
        <v>Alaska</v>
      </c>
      <c r="N22">
        <v>3</v>
      </c>
      <c r="O22">
        <v>0</v>
      </c>
      <c r="P22">
        <v>8</v>
      </c>
      <c r="Q22" t="str">
        <f>VLOOKUP(P22,Sheet1!$G$1:$H$9,2)</f>
        <v>Outdoors</v>
      </c>
      <c r="R22">
        <v>0</v>
      </c>
      <c r="S22">
        <v>0</v>
      </c>
      <c r="T22">
        <v>4</v>
      </c>
      <c r="U22">
        <v>0</v>
      </c>
      <c r="V22">
        <v>0</v>
      </c>
      <c r="W22">
        <v>34</v>
      </c>
      <c r="X22">
        <v>0</v>
      </c>
      <c r="Y22">
        <v>0</v>
      </c>
      <c r="Z22">
        <v>0</v>
      </c>
      <c r="AA22">
        <v>0</v>
      </c>
      <c r="AB22">
        <v>1</v>
      </c>
      <c r="AC22">
        <v>2</v>
      </c>
      <c r="AD22">
        <v>0</v>
      </c>
      <c r="AE22" t="s">
        <v>203</v>
      </c>
      <c r="AJ22">
        <v>0</v>
      </c>
      <c r="AK22">
        <v>0</v>
      </c>
      <c r="AL22">
        <v>1</v>
      </c>
      <c r="AM22">
        <v>0</v>
      </c>
      <c r="AN22">
        <v>0</v>
      </c>
      <c r="AO22">
        <v>0</v>
      </c>
      <c r="AQ22">
        <v>0</v>
      </c>
      <c r="AS22">
        <v>1</v>
      </c>
      <c r="AT22">
        <v>0</v>
      </c>
      <c r="AU22">
        <v>0</v>
      </c>
      <c r="AV22">
        <v>0</v>
      </c>
      <c r="AW22">
        <v>0</v>
      </c>
      <c r="AX22" t="s">
        <v>87</v>
      </c>
      <c r="AZ22">
        <v>0</v>
      </c>
      <c r="BA22">
        <v>0</v>
      </c>
      <c r="BB22">
        <v>0</v>
      </c>
      <c r="BC22">
        <v>0</v>
      </c>
      <c r="BD22">
        <v>0</v>
      </c>
      <c r="BE22">
        <v>0</v>
      </c>
      <c r="BF22">
        <v>0</v>
      </c>
      <c r="BG22">
        <v>0</v>
      </c>
      <c r="BH22">
        <v>0</v>
      </c>
      <c r="BI22">
        <v>0</v>
      </c>
      <c r="BJ22">
        <v>0</v>
      </c>
      <c r="BK22">
        <v>1</v>
      </c>
      <c r="BL22">
        <v>1</v>
      </c>
      <c r="BM22">
        <v>0</v>
      </c>
      <c r="BN22" t="s">
        <v>87</v>
      </c>
      <c r="BO22">
        <v>1</v>
      </c>
      <c r="BP22">
        <v>1</v>
      </c>
      <c r="BQ22">
        <v>2</v>
      </c>
      <c r="BR22">
        <v>1</v>
      </c>
      <c r="BS22">
        <v>0</v>
      </c>
      <c r="BT22">
        <v>4</v>
      </c>
      <c r="BU22">
        <v>1</v>
      </c>
      <c r="BV22" t="s">
        <v>204</v>
      </c>
      <c r="BW22">
        <v>0</v>
      </c>
      <c r="BX22">
        <v>0</v>
      </c>
      <c r="BY22">
        <v>0</v>
      </c>
      <c r="BZ22">
        <v>0</v>
      </c>
      <c r="CA22">
        <v>0</v>
      </c>
      <c r="CB22">
        <v>0</v>
      </c>
      <c r="CC22">
        <v>0</v>
      </c>
      <c r="CD22">
        <v>0</v>
      </c>
      <c r="CE22">
        <v>0</v>
      </c>
      <c r="CF22">
        <v>0</v>
      </c>
      <c r="CG22">
        <v>1</v>
      </c>
      <c r="CH22">
        <v>0</v>
      </c>
    </row>
    <row r="23" spans="1:96" x14ac:dyDescent="0.35">
      <c r="A23">
        <v>22</v>
      </c>
      <c r="B23" t="s">
        <v>205</v>
      </c>
      <c r="C23" t="s">
        <v>206</v>
      </c>
      <c r="D23" s="2">
        <v>30172</v>
      </c>
      <c r="E23" t="s">
        <v>86</v>
      </c>
      <c r="F23">
        <v>9</v>
      </c>
      <c r="G23">
        <v>8</v>
      </c>
      <c r="H23">
        <v>1982</v>
      </c>
      <c r="I23">
        <v>98</v>
      </c>
      <c r="J23" t="s">
        <v>207</v>
      </c>
      <c r="K23" t="s">
        <v>208</v>
      </c>
      <c r="L23">
        <v>43</v>
      </c>
      <c r="M23" t="str">
        <f>VLOOKUP(L23,Sheet1!$B$1:$C$51,2)</f>
        <v>Texas</v>
      </c>
      <c r="N23">
        <v>0</v>
      </c>
      <c r="O23">
        <v>1</v>
      </c>
      <c r="P23">
        <v>6</v>
      </c>
      <c r="Q23" t="str">
        <f>VLOOKUP(P23,Sheet1!$G$1:$H$9,2)</f>
        <v>Workplace</v>
      </c>
      <c r="R23">
        <v>0</v>
      </c>
      <c r="S23">
        <v>0</v>
      </c>
      <c r="T23">
        <v>6</v>
      </c>
      <c r="U23">
        <v>4</v>
      </c>
      <c r="V23">
        <v>0</v>
      </c>
      <c r="W23">
        <v>46</v>
      </c>
      <c r="X23">
        <v>0</v>
      </c>
      <c r="Y23">
        <v>1</v>
      </c>
      <c r="Z23">
        <v>0</v>
      </c>
      <c r="AA23">
        <v>0</v>
      </c>
      <c r="AC23" t="s">
        <v>143</v>
      </c>
      <c r="AF23">
        <v>2</v>
      </c>
      <c r="AG23">
        <v>2</v>
      </c>
      <c r="AH23">
        <v>1</v>
      </c>
      <c r="AI23">
        <v>1</v>
      </c>
      <c r="AJ23">
        <v>3</v>
      </c>
      <c r="AK23">
        <v>1</v>
      </c>
      <c r="AL23">
        <v>1</v>
      </c>
      <c r="AM23">
        <v>0</v>
      </c>
      <c r="AN23">
        <v>0</v>
      </c>
      <c r="AO23">
        <v>0</v>
      </c>
      <c r="AU23">
        <v>1</v>
      </c>
      <c r="AV23">
        <v>1</v>
      </c>
      <c r="AW23">
        <v>1</v>
      </c>
      <c r="AX23">
        <v>1</v>
      </c>
      <c r="AY23" t="s">
        <v>209</v>
      </c>
      <c r="AZ23">
        <v>1</v>
      </c>
      <c r="BA23">
        <v>0</v>
      </c>
      <c r="BB23">
        <v>0</v>
      </c>
      <c r="BC23">
        <v>0</v>
      </c>
      <c r="BD23">
        <v>0</v>
      </c>
      <c r="BE23">
        <v>1</v>
      </c>
      <c r="BF23">
        <v>0</v>
      </c>
      <c r="BG23">
        <v>0</v>
      </c>
      <c r="BH23">
        <v>0</v>
      </c>
      <c r="BI23">
        <v>0</v>
      </c>
      <c r="BJ23">
        <v>0</v>
      </c>
      <c r="BK23">
        <v>0</v>
      </c>
      <c r="BL23" t="s">
        <v>92</v>
      </c>
      <c r="BM23">
        <v>0</v>
      </c>
      <c r="BN23" t="s">
        <v>87</v>
      </c>
      <c r="BO23">
        <v>0</v>
      </c>
      <c r="BP23" t="s">
        <v>87</v>
      </c>
      <c r="BQ23">
        <v>0</v>
      </c>
      <c r="BR23">
        <v>0</v>
      </c>
      <c r="BS23">
        <v>0</v>
      </c>
      <c r="BU23">
        <v>0</v>
      </c>
      <c r="BV23" t="s">
        <v>87</v>
      </c>
      <c r="BW23">
        <v>0</v>
      </c>
      <c r="BX23">
        <v>0</v>
      </c>
      <c r="BY23">
        <v>0</v>
      </c>
      <c r="BZ23">
        <v>0</v>
      </c>
      <c r="CA23">
        <v>1</v>
      </c>
      <c r="CB23">
        <v>1</v>
      </c>
      <c r="CC23">
        <v>0</v>
      </c>
      <c r="CD23">
        <v>0</v>
      </c>
      <c r="CE23">
        <v>0</v>
      </c>
      <c r="CF23">
        <v>0</v>
      </c>
      <c r="CG23">
        <v>0</v>
      </c>
      <c r="CH23">
        <v>0</v>
      </c>
    </row>
    <row r="24" spans="1:96" x14ac:dyDescent="0.35">
      <c r="A24">
        <v>23</v>
      </c>
      <c r="B24" t="s">
        <v>210</v>
      </c>
      <c r="C24" t="s">
        <v>211</v>
      </c>
      <c r="D24" s="2">
        <v>30183</v>
      </c>
      <c r="E24" t="s">
        <v>164</v>
      </c>
      <c r="F24">
        <v>20</v>
      </c>
      <c r="G24">
        <v>8</v>
      </c>
      <c r="H24">
        <v>1982</v>
      </c>
      <c r="I24">
        <v>11</v>
      </c>
      <c r="J24" t="s">
        <v>212</v>
      </c>
      <c r="K24" t="s">
        <v>213</v>
      </c>
      <c r="L24">
        <v>9</v>
      </c>
      <c r="M24" t="str">
        <f>VLOOKUP(L24,Sheet1!$B$1:$C$51,2)</f>
        <v>Florida</v>
      </c>
      <c r="N24">
        <v>0</v>
      </c>
      <c r="O24">
        <v>0</v>
      </c>
      <c r="P24">
        <v>4</v>
      </c>
      <c r="Q24" t="str">
        <f>VLOOKUP(P24,Sheet1!$G$1:$H$9,2)</f>
        <v>Retail</v>
      </c>
      <c r="R24">
        <v>1</v>
      </c>
      <c r="S24">
        <v>2</v>
      </c>
      <c r="T24">
        <v>8</v>
      </c>
      <c r="U24">
        <v>3</v>
      </c>
      <c r="V24">
        <v>0</v>
      </c>
      <c r="W24">
        <v>51</v>
      </c>
      <c r="X24">
        <v>0</v>
      </c>
      <c r="Y24">
        <v>0</v>
      </c>
      <c r="Z24">
        <v>0</v>
      </c>
      <c r="AA24">
        <v>0</v>
      </c>
      <c r="AB24">
        <v>0</v>
      </c>
      <c r="AC24">
        <v>4</v>
      </c>
      <c r="AD24">
        <v>2</v>
      </c>
      <c r="AE24" t="s">
        <v>214</v>
      </c>
      <c r="AJ24">
        <v>3</v>
      </c>
      <c r="AK24">
        <v>1</v>
      </c>
      <c r="AL24">
        <v>0</v>
      </c>
      <c r="AM24">
        <v>1</v>
      </c>
      <c r="AN24">
        <v>0</v>
      </c>
      <c r="AO24">
        <v>0</v>
      </c>
      <c r="AQ24">
        <v>0</v>
      </c>
      <c r="AR24" t="s">
        <v>143</v>
      </c>
      <c r="AT24">
        <v>0</v>
      </c>
      <c r="AU24">
        <v>1</v>
      </c>
      <c r="AV24">
        <v>0</v>
      </c>
      <c r="AW24">
        <v>1</v>
      </c>
      <c r="AX24">
        <v>3</v>
      </c>
      <c r="AY24" t="s">
        <v>215</v>
      </c>
      <c r="AZ24">
        <v>1</v>
      </c>
      <c r="BA24">
        <v>1</v>
      </c>
      <c r="BB24">
        <v>0</v>
      </c>
      <c r="BC24">
        <v>0</v>
      </c>
      <c r="BD24">
        <v>1</v>
      </c>
      <c r="BE24">
        <v>1</v>
      </c>
      <c r="BF24">
        <v>1</v>
      </c>
      <c r="BG24">
        <v>1</v>
      </c>
      <c r="BH24">
        <v>1</v>
      </c>
      <c r="BI24">
        <v>1</v>
      </c>
      <c r="BJ24">
        <v>0</v>
      </c>
      <c r="BK24">
        <v>0</v>
      </c>
      <c r="BL24" t="s">
        <v>92</v>
      </c>
      <c r="BM24">
        <v>1</v>
      </c>
      <c r="BN24">
        <v>1</v>
      </c>
      <c r="BO24">
        <v>0</v>
      </c>
      <c r="BP24">
        <v>0</v>
      </c>
      <c r="BQ24">
        <v>2</v>
      </c>
      <c r="BR24">
        <v>0</v>
      </c>
      <c r="BS24">
        <v>0</v>
      </c>
      <c r="BT24">
        <v>5</v>
      </c>
      <c r="BU24">
        <v>0</v>
      </c>
      <c r="BV24" t="s">
        <v>87</v>
      </c>
      <c r="BW24">
        <v>0</v>
      </c>
      <c r="BX24">
        <v>0</v>
      </c>
      <c r="BY24">
        <v>0</v>
      </c>
      <c r="BZ24">
        <v>0</v>
      </c>
      <c r="CA24">
        <v>0</v>
      </c>
      <c r="CB24">
        <v>0</v>
      </c>
      <c r="CC24">
        <v>0</v>
      </c>
      <c r="CD24">
        <v>0</v>
      </c>
      <c r="CE24">
        <v>1</v>
      </c>
      <c r="CF24">
        <v>0</v>
      </c>
      <c r="CG24">
        <v>0</v>
      </c>
      <c r="CH24">
        <v>0</v>
      </c>
    </row>
    <row r="25" spans="1:96" x14ac:dyDescent="0.35">
      <c r="A25">
        <v>24</v>
      </c>
      <c r="B25" t="s">
        <v>216</v>
      </c>
      <c r="C25" t="s">
        <v>217</v>
      </c>
      <c r="D25" s="2">
        <v>30350</v>
      </c>
      <c r="E25" t="s">
        <v>192</v>
      </c>
      <c r="F25">
        <v>3</v>
      </c>
      <c r="G25">
        <v>2</v>
      </c>
      <c r="H25">
        <v>1983</v>
      </c>
      <c r="I25">
        <v>167</v>
      </c>
      <c r="J25" t="s">
        <v>218</v>
      </c>
      <c r="K25" t="s">
        <v>219</v>
      </c>
      <c r="L25">
        <v>32</v>
      </c>
      <c r="M25" t="str">
        <f>VLOOKUP(L25,Sheet1!$B$1:$C$51,2)</f>
        <v>New York</v>
      </c>
      <c r="N25">
        <v>2</v>
      </c>
      <c r="O25">
        <v>0</v>
      </c>
      <c r="P25">
        <v>6</v>
      </c>
      <c r="Q25" t="str">
        <f>VLOOKUP(P25,Sheet1!$G$1:$H$9,2)</f>
        <v>Workplace</v>
      </c>
      <c r="R25">
        <v>0</v>
      </c>
      <c r="S25">
        <v>0</v>
      </c>
      <c r="T25">
        <v>4</v>
      </c>
      <c r="U25">
        <v>1</v>
      </c>
      <c r="V25">
        <v>0</v>
      </c>
      <c r="W25">
        <v>41</v>
      </c>
      <c r="X25">
        <v>0</v>
      </c>
      <c r="Z25">
        <v>0</v>
      </c>
      <c r="AA25">
        <v>0</v>
      </c>
      <c r="AJ25">
        <v>2</v>
      </c>
      <c r="AK25">
        <v>0</v>
      </c>
      <c r="AL25">
        <v>1</v>
      </c>
      <c r="AM25">
        <v>0</v>
      </c>
      <c r="AN25">
        <v>1</v>
      </c>
      <c r="AO25">
        <v>0</v>
      </c>
      <c r="AT25">
        <v>0</v>
      </c>
      <c r="AU25">
        <v>0</v>
      </c>
      <c r="AV25">
        <v>1</v>
      </c>
      <c r="AW25">
        <v>0</v>
      </c>
      <c r="AX25" t="s">
        <v>87</v>
      </c>
      <c r="AZ25">
        <v>0</v>
      </c>
      <c r="BA25">
        <v>0</v>
      </c>
      <c r="BB25">
        <v>0</v>
      </c>
      <c r="BC25">
        <v>0</v>
      </c>
      <c r="BD25">
        <v>0</v>
      </c>
      <c r="BE25">
        <v>0</v>
      </c>
      <c r="BF25">
        <v>0</v>
      </c>
      <c r="BG25">
        <v>0</v>
      </c>
      <c r="BH25">
        <v>0</v>
      </c>
      <c r="BI25">
        <v>0</v>
      </c>
      <c r="BJ25">
        <v>0</v>
      </c>
      <c r="BK25">
        <v>0</v>
      </c>
      <c r="BL25" t="s">
        <v>92</v>
      </c>
      <c r="BM25">
        <v>0</v>
      </c>
      <c r="BN25" t="s">
        <v>87</v>
      </c>
      <c r="BO25">
        <v>0</v>
      </c>
      <c r="BP25" t="s">
        <v>87</v>
      </c>
      <c r="BQ25">
        <v>5</v>
      </c>
      <c r="BR25">
        <v>0</v>
      </c>
      <c r="BS25">
        <v>0</v>
      </c>
      <c r="BU25">
        <v>0</v>
      </c>
      <c r="BV25" t="s">
        <v>87</v>
      </c>
      <c r="BW25">
        <v>0</v>
      </c>
      <c r="BX25">
        <v>0</v>
      </c>
      <c r="BY25">
        <v>0</v>
      </c>
      <c r="BZ25">
        <v>0</v>
      </c>
      <c r="CA25">
        <v>1</v>
      </c>
      <c r="CB25">
        <v>0</v>
      </c>
      <c r="CC25">
        <v>0</v>
      </c>
      <c r="CD25">
        <v>0</v>
      </c>
      <c r="CE25">
        <v>0</v>
      </c>
      <c r="CF25">
        <v>0</v>
      </c>
      <c r="CG25">
        <v>0</v>
      </c>
      <c r="CH25">
        <v>1</v>
      </c>
    </row>
    <row r="26" spans="1:96" x14ac:dyDescent="0.35">
      <c r="A26">
        <v>25</v>
      </c>
      <c r="B26" t="s">
        <v>220</v>
      </c>
      <c r="C26" t="s">
        <v>221</v>
      </c>
      <c r="D26" s="2">
        <v>30376</v>
      </c>
      <c r="E26" t="s">
        <v>222</v>
      </c>
      <c r="F26">
        <v>1</v>
      </c>
      <c r="G26">
        <v>3</v>
      </c>
      <c r="H26">
        <v>1983</v>
      </c>
      <c r="I26">
        <v>26</v>
      </c>
      <c r="J26" t="s">
        <v>223</v>
      </c>
      <c r="K26" t="s">
        <v>224</v>
      </c>
      <c r="L26">
        <v>2</v>
      </c>
      <c r="M26" t="str">
        <f>VLOOKUP(L26,Sheet1!$B$1:$C$51,2)</f>
        <v>Alaska</v>
      </c>
      <c r="N26">
        <v>3</v>
      </c>
      <c r="O26">
        <v>2</v>
      </c>
      <c r="P26">
        <v>8</v>
      </c>
      <c r="Q26" t="str">
        <f>VLOOKUP(P26,Sheet1!$G$1:$H$9,2)</f>
        <v>Outdoors</v>
      </c>
      <c r="R26">
        <v>0</v>
      </c>
      <c r="S26">
        <v>0</v>
      </c>
      <c r="T26">
        <v>6</v>
      </c>
      <c r="U26">
        <v>2</v>
      </c>
      <c r="V26">
        <v>0</v>
      </c>
      <c r="W26">
        <v>39</v>
      </c>
      <c r="X26">
        <v>0</v>
      </c>
      <c r="Y26">
        <v>0</v>
      </c>
      <c r="Z26">
        <v>0</v>
      </c>
      <c r="AA26">
        <v>0</v>
      </c>
      <c r="AD26">
        <v>2</v>
      </c>
      <c r="AE26" t="s">
        <v>225</v>
      </c>
      <c r="AG26">
        <v>1</v>
      </c>
      <c r="AJ26">
        <v>3</v>
      </c>
      <c r="AK26">
        <v>0</v>
      </c>
      <c r="AL26">
        <v>0</v>
      </c>
      <c r="AM26">
        <v>2</v>
      </c>
      <c r="AN26">
        <v>0</v>
      </c>
      <c r="AO26">
        <v>0</v>
      </c>
      <c r="AP26">
        <v>0</v>
      </c>
      <c r="AQ26">
        <v>0</v>
      </c>
      <c r="AR26">
        <v>1</v>
      </c>
      <c r="AS26">
        <v>0</v>
      </c>
      <c r="AT26">
        <v>0</v>
      </c>
      <c r="AU26">
        <v>1</v>
      </c>
      <c r="AV26">
        <v>0</v>
      </c>
      <c r="AW26">
        <v>0</v>
      </c>
      <c r="AZ26">
        <v>0</v>
      </c>
      <c r="BA26">
        <v>0</v>
      </c>
      <c r="BB26">
        <v>0</v>
      </c>
      <c r="BC26">
        <v>0</v>
      </c>
      <c r="BD26">
        <v>0</v>
      </c>
      <c r="BE26">
        <v>0</v>
      </c>
      <c r="BF26">
        <v>0</v>
      </c>
      <c r="BG26">
        <v>0</v>
      </c>
      <c r="BH26">
        <v>0</v>
      </c>
      <c r="BI26">
        <v>0</v>
      </c>
      <c r="BJ26">
        <v>1</v>
      </c>
      <c r="BK26">
        <v>0</v>
      </c>
      <c r="BL26" t="s">
        <v>92</v>
      </c>
      <c r="BM26">
        <v>0</v>
      </c>
      <c r="BN26" t="s">
        <v>87</v>
      </c>
      <c r="BO26">
        <v>0</v>
      </c>
      <c r="BP26" t="s">
        <v>87</v>
      </c>
      <c r="BQ26">
        <v>3</v>
      </c>
      <c r="BR26">
        <v>0</v>
      </c>
      <c r="BS26">
        <v>0</v>
      </c>
      <c r="BT26">
        <v>1</v>
      </c>
      <c r="BU26">
        <v>1</v>
      </c>
      <c r="BV26" t="s">
        <v>226</v>
      </c>
      <c r="BW26">
        <v>0</v>
      </c>
      <c r="BX26">
        <v>0</v>
      </c>
      <c r="BY26">
        <v>0</v>
      </c>
      <c r="BZ26">
        <v>0</v>
      </c>
      <c r="CA26">
        <v>0</v>
      </c>
      <c r="CB26">
        <v>0</v>
      </c>
      <c r="CC26">
        <v>0</v>
      </c>
      <c r="CD26">
        <v>0</v>
      </c>
      <c r="CE26">
        <v>0</v>
      </c>
      <c r="CF26">
        <v>0</v>
      </c>
      <c r="CG26">
        <v>1</v>
      </c>
      <c r="CH26">
        <v>0</v>
      </c>
    </row>
    <row r="27" spans="1:96" x14ac:dyDescent="0.35">
      <c r="A27">
        <v>26</v>
      </c>
      <c r="B27" t="s">
        <v>227</v>
      </c>
      <c r="C27" t="s">
        <v>228</v>
      </c>
      <c r="D27" s="2">
        <v>30600</v>
      </c>
      <c r="E27" t="s">
        <v>222</v>
      </c>
      <c r="F27">
        <v>11</v>
      </c>
      <c r="G27">
        <v>10</v>
      </c>
      <c r="H27">
        <v>1983</v>
      </c>
      <c r="I27">
        <v>224</v>
      </c>
      <c r="J27" t="s">
        <v>229</v>
      </c>
      <c r="K27" t="s">
        <v>230</v>
      </c>
      <c r="L27">
        <v>43</v>
      </c>
      <c r="M27" t="str">
        <f>VLOOKUP(L27,Sheet1!$B$1:$C$51,2)</f>
        <v>Texas</v>
      </c>
      <c r="N27">
        <v>0</v>
      </c>
      <c r="O27">
        <v>1</v>
      </c>
      <c r="P27">
        <v>7</v>
      </c>
      <c r="Q27" t="str">
        <f>VLOOKUP(P27,Sheet1!$G$1:$H$9,2)</f>
        <v>Place of residence</v>
      </c>
      <c r="R27">
        <v>0</v>
      </c>
      <c r="S27">
        <v>0</v>
      </c>
      <c r="T27">
        <v>6</v>
      </c>
      <c r="U27">
        <v>0</v>
      </c>
      <c r="V27">
        <v>1</v>
      </c>
      <c r="W27">
        <v>24</v>
      </c>
      <c r="X27">
        <v>0</v>
      </c>
      <c r="Y27">
        <v>2</v>
      </c>
      <c r="Z27">
        <v>0</v>
      </c>
      <c r="AA27">
        <v>0</v>
      </c>
      <c r="AB27">
        <v>1</v>
      </c>
      <c r="AC27">
        <v>0</v>
      </c>
      <c r="AD27">
        <v>0</v>
      </c>
      <c r="AE27" t="s">
        <v>231</v>
      </c>
      <c r="AG27">
        <v>10</v>
      </c>
      <c r="AJ27">
        <v>3</v>
      </c>
      <c r="AK27">
        <v>1</v>
      </c>
      <c r="AL27">
        <v>0</v>
      </c>
      <c r="AM27">
        <v>0</v>
      </c>
      <c r="AN27">
        <v>0</v>
      </c>
      <c r="AO27">
        <v>0</v>
      </c>
      <c r="AP27">
        <v>0</v>
      </c>
      <c r="AQ27">
        <v>0</v>
      </c>
      <c r="AS27">
        <v>0</v>
      </c>
      <c r="AT27">
        <v>0</v>
      </c>
      <c r="AU27">
        <v>1</v>
      </c>
      <c r="AV27">
        <v>0</v>
      </c>
      <c r="AW27">
        <v>1</v>
      </c>
      <c r="AX27">
        <v>0</v>
      </c>
      <c r="AY27" t="s">
        <v>232</v>
      </c>
      <c r="AZ27">
        <v>1</v>
      </c>
      <c r="BA27">
        <v>0</v>
      </c>
      <c r="BB27">
        <v>1</v>
      </c>
      <c r="BC27">
        <v>0</v>
      </c>
      <c r="BD27">
        <v>0</v>
      </c>
      <c r="BE27">
        <v>1</v>
      </c>
      <c r="BF27">
        <v>0</v>
      </c>
      <c r="BG27">
        <v>1</v>
      </c>
      <c r="BH27">
        <v>0</v>
      </c>
      <c r="BI27">
        <v>0</v>
      </c>
      <c r="BJ27">
        <v>0</v>
      </c>
      <c r="BK27">
        <v>0</v>
      </c>
      <c r="BL27" t="s">
        <v>92</v>
      </c>
      <c r="BM27">
        <v>0</v>
      </c>
      <c r="BN27" t="s">
        <v>87</v>
      </c>
      <c r="BO27">
        <v>0</v>
      </c>
      <c r="BP27" t="s">
        <v>87</v>
      </c>
      <c r="BQ27">
        <v>0</v>
      </c>
      <c r="BR27">
        <v>0</v>
      </c>
      <c r="BS27">
        <v>0</v>
      </c>
      <c r="BT27">
        <v>5</v>
      </c>
      <c r="BU27">
        <v>0</v>
      </c>
      <c r="BV27" t="s">
        <v>87</v>
      </c>
      <c r="BW27">
        <v>0</v>
      </c>
      <c r="BX27">
        <v>0</v>
      </c>
      <c r="BY27">
        <v>0</v>
      </c>
      <c r="BZ27">
        <v>0</v>
      </c>
      <c r="CA27">
        <v>0</v>
      </c>
      <c r="CB27">
        <v>0</v>
      </c>
      <c r="CC27">
        <v>0</v>
      </c>
      <c r="CD27">
        <v>1</v>
      </c>
      <c r="CE27">
        <v>0</v>
      </c>
      <c r="CF27">
        <v>0</v>
      </c>
      <c r="CG27">
        <v>0</v>
      </c>
      <c r="CH27">
        <v>1</v>
      </c>
    </row>
    <row r="28" spans="1:96" x14ac:dyDescent="0.35">
      <c r="A28">
        <v>27</v>
      </c>
      <c r="B28" t="s">
        <v>233</v>
      </c>
      <c r="C28" t="s">
        <v>234</v>
      </c>
      <c r="D28" s="2">
        <v>30819</v>
      </c>
      <c r="E28" t="s">
        <v>192</v>
      </c>
      <c r="F28">
        <v>17</v>
      </c>
      <c r="G28">
        <v>5</v>
      </c>
      <c r="H28">
        <v>1984</v>
      </c>
      <c r="I28">
        <v>219</v>
      </c>
      <c r="J28" t="s">
        <v>235</v>
      </c>
      <c r="K28" t="s">
        <v>236</v>
      </c>
      <c r="L28">
        <v>2</v>
      </c>
      <c r="M28" t="str">
        <f>VLOOKUP(L28,Sheet1!$B$1:$C$51,2)</f>
        <v>Alaska</v>
      </c>
      <c r="N28">
        <v>3</v>
      </c>
      <c r="O28">
        <v>2</v>
      </c>
      <c r="P28">
        <v>8</v>
      </c>
      <c r="Q28" t="str">
        <f>VLOOKUP(P28,Sheet1!$G$1:$H$9,2)</f>
        <v>Outdoors</v>
      </c>
      <c r="R28">
        <v>0</v>
      </c>
      <c r="S28">
        <v>0</v>
      </c>
      <c r="T28">
        <v>8</v>
      </c>
      <c r="U28">
        <v>1</v>
      </c>
      <c r="V28">
        <v>0</v>
      </c>
      <c r="W28">
        <v>25</v>
      </c>
      <c r="X28">
        <v>0</v>
      </c>
      <c r="Y28">
        <v>0</v>
      </c>
      <c r="Z28">
        <v>0</v>
      </c>
      <c r="AA28">
        <v>0</v>
      </c>
      <c r="AC28">
        <v>1</v>
      </c>
      <c r="AG28">
        <v>2</v>
      </c>
      <c r="AJ28">
        <v>0</v>
      </c>
      <c r="AK28">
        <v>0</v>
      </c>
      <c r="AL28">
        <v>0</v>
      </c>
      <c r="AM28">
        <v>0</v>
      </c>
      <c r="AN28">
        <v>0</v>
      </c>
      <c r="AO28">
        <v>0</v>
      </c>
      <c r="AP28">
        <v>0</v>
      </c>
      <c r="AQ28">
        <v>0</v>
      </c>
      <c r="AS28">
        <v>1</v>
      </c>
      <c r="AT28">
        <v>0</v>
      </c>
      <c r="AU28">
        <v>0</v>
      </c>
      <c r="AV28">
        <v>0</v>
      </c>
      <c r="AW28">
        <v>0</v>
      </c>
      <c r="AZ28">
        <v>0</v>
      </c>
      <c r="BA28">
        <v>0</v>
      </c>
      <c r="BB28">
        <v>0</v>
      </c>
      <c r="BC28">
        <v>0</v>
      </c>
      <c r="BD28">
        <v>0</v>
      </c>
      <c r="BE28">
        <v>0</v>
      </c>
      <c r="BF28">
        <v>0</v>
      </c>
      <c r="BG28">
        <v>0</v>
      </c>
      <c r="BH28">
        <v>0</v>
      </c>
      <c r="BI28">
        <v>0</v>
      </c>
      <c r="BJ28">
        <v>0</v>
      </c>
      <c r="BK28">
        <v>0</v>
      </c>
      <c r="BL28" t="s">
        <v>92</v>
      </c>
      <c r="BM28">
        <v>0</v>
      </c>
      <c r="BN28" t="s">
        <v>87</v>
      </c>
      <c r="BO28">
        <v>0</v>
      </c>
      <c r="BP28" t="s">
        <v>87</v>
      </c>
      <c r="BQ28">
        <v>0</v>
      </c>
      <c r="BR28">
        <v>0</v>
      </c>
      <c r="BS28">
        <v>0</v>
      </c>
      <c r="BT28">
        <v>0</v>
      </c>
      <c r="BU28">
        <v>0</v>
      </c>
      <c r="BV28" t="s">
        <v>87</v>
      </c>
      <c r="BW28">
        <v>0</v>
      </c>
      <c r="BX28">
        <v>0</v>
      </c>
      <c r="BY28">
        <v>0</v>
      </c>
      <c r="BZ28">
        <v>0</v>
      </c>
      <c r="CA28">
        <v>0</v>
      </c>
      <c r="CB28">
        <v>0</v>
      </c>
      <c r="CC28">
        <v>0</v>
      </c>
      <c r="CD28">
        <v>0</v>
      </c>
      <c r="CE28">
        <v>1</v>
      </c>
      <c r="CF28">
        <v>0</v>
      </c>
      <c r="CG28">
        <v>0</v>
      </c>
      <c r="CH28">
        <v>1</v>
      </c>
    </row>
    <row r="29" spans="1:96" x14ac:dyDescent="0.35">
      <c r="A29">
        <v>28</v>
      </c>
      <c r="B29" t="s">
        <v>237</v>
      </c>
      <c r="C29" t="s">
        <v>238</v>
      </c>
      <c r="D29" s="2">
        <v>30862</v>
      </c>
      <c r="E29" t="s">
        <v>164</v>
      </c>
      <c r="F29">
        <v>29</v>
      </c>
      <c r="G29">
        <v>6</v>
      </c>
      <c r="H29">
        <v>1984</v>
      </c>
      <c r="I29">
        <v>43</v>
      </c>
      <c r="J29" t="s">
        <v>239</v>
      </c>
      <c r="K29" t="s">
        <v>240</v>
      </c>
      <c r="L29">
        <v>43</v>
      </c>
      <c r="M29" t="str">
        <f>VLOOKUP(L29,Sheet1!$B$1:$C$51,2)</f>
        <v>Texas</v>
      </c>
      <c r="N29">
        <v>0</v>
      </c>
      <c r="O29">
        <v>0</v>
      </c>
      <c r="P29">
        <v>5</v>
      </c>
      <c r="Q29" t="str">
        <f>VLOOKUP(P29,Sheet1!$G$1:$H$9,2)</f>
        <v>Restaurant/bar/nightclub</v>
      </c>
      <c r="R29">
        <v>0</v>
      </c>
      <c r="S29">
        <v>0</v>
      </c>
      <c r="T29">
        <v>6</v>
      </c>
      <c r="U29">
        <v>1</v>
      </c>
      <c r="V29">
        <v>0</v>
      </c>
      <c r="W29">
        <v>39</v>
      </c>
      <c r="X29">
        <v>0</v>
      </c>
      <c r="Y29">
        <v>6</v>
      </c>
      <c r="Z29">
        <v>1</v>
      </c>
      <c r="AA29">
        <v>0</v>
      </c>
      <c r="AB29">
        <v>2</v>
      </c>
      <c r="AC29">
        <v>0</v>
      </c>
      <c r="AD29">
        <v>0</v>
      </c>
      <c r="AE29" t="s">
        <v>241</v>
      </c>
      <c r="AF29">
        <v>2</v>
      </c>
      <c r="AG29">
        <v>11</v>
      </c>
      <c r="AH29">
        <v>3</v>
      </c>
      <c r="AI29">
        <v>8</v>
      </c>
      <c r="AJ29">
        <v>3</v>
      </c>
      <c r="AK29">
        <v>1</v>
      </c>
      <c r="AL29">
        <v>0</v>
      </c>
      <c r="AM29">
        <v>0</v>
      </c>
      <c r="AO29">
        <v>0</v>
      </c>
      <c r="AP29">
        <v>0</v>
      </c>
      <c r="AQ29">
        <v>0</v>
      </c>
      <c r="AR29">
        <v>3</v>
      </c>
      <c r="AS29">
        <v>0</v>
      </c>
      <c r="AT29">
        <v>0</v>
      </c>
      <c r="AU29">
        <v>1</v>
      </c>
      <c r="AV29">
        <v>1</v>
      </c>
      <c r="AW29">
        <v>0</v>
      </c>
      <c r="AZ29">
        <v>0</v>
      </c>
      <c r="BA29">
        <v>0</v>
      </c>
      <c r="BB29">
        <v>0</v>
      </c>
      <c r="BC29">
        <v>0</v>
      </c>
      <c r="BD29">
        <v>0</v>
      </c>
      <c r="BE29">
        <v>0</v>
      </c>
      <c r="BF29">
        <v>0</v>
      </c>
      <c r="BG29">
        <v>0</v>
      </c>
      <c r="BH29">
        <v>0</v>
      </c>
      <c r="BI29">
        <v>0</v>
      </c>
      <c r="BJ29">
        <v>1</v>
      </c>
      <c r="BK29">
        <v>1</v>
      </c>
      <c r="BL29">
        <v>1</v>
      </c>
      <c r="BM29">
        <v>0</v>
      </c>
      <c r="BN29" t="s">
        <v>87</v>
      </c>
      <c r="BO29">
        <v>0</v>
      </c>
      <c r="BP29">
        <v>0</v>
      </c>
      <c r="BQ29">
        <v>2</v>
      </c>
      <c r="BR29">
        <v>0</v>
      </c>
      <c r="BS29">
        <v>0</v>
      </c>
      <c r="BT29">
        <v>5</v>
      </c>
      <c r="BU29">
        <v>1</v>
      </c>
      <c r="BV29" t="s">
        <v>242</v>
      </c>
      <c r="BW29">
        <v>0</v>
      </c>
      <c r="BX29">
        <v>0</v>
      </c>
      <c r="BY29">
        <v>1</v>
      </c>
      <c r="BZ29">
        <v>0</v>
      </c>
      <c r="CA29">
        <v>0</v>
      </c>
      <c r="CB29">
        <v>0</v>
      </c>
      <c r="CC29">
        <v>0</v>
      </c>
      <c r="CD29">
        <v>1</v>
      </c>
      <c r="CE29">
        <v>0</v>
      </c>
      <c r="CF29">
        <v>0</v>
      </c>
      <c r="CG29">
        <v>0</v>
      </c>
      <c r="CH29">
        <v>0</v>
      </c>
    </row>
    <row r="30" spans="1:96" ht="29" x14ac:dyDescent="0.35">
      <c r="A30">
        <v>29</v>
      </c>
      <c r="B30" t="s">
        <v>243</v>
      </c>
      <c r="C30" t="s">
        <v>244</v>
      </c>
      <c r="D30" s="2">
        <v>30881</v>
      </c>
      <c r="E30" t="s">
        <v>118</v>
      </c>
      <c r="F30">
        <v>18</v>
      </c>
      <c r="G30">
        <v>7</v>
      </c>
      <c r="H30">
        <v>1984</v>
      </c>
      <c r="I30">
        <v>19</v>
      </c>
      <c r="J30" t="s">
        <v>245</v>
      </c>
      <c r="K30" t="s">
        <v>246</v>
      </c>
      <c r="L30">
        <v>5</v>
      </c>
      <c r="M30" t="str">
        <f>VLOOKUP(L30,Sheet1!$B$1:$C$51,2)</f>
        <v>California</v>
      </c>
      <c r="N30">
        <v>3</v>
      </c>
      <c r="O30">
        <v>2</v>
      </c>
      <c r="P30">
        <v>5</v>
      </c>
      <c r="Q30" t="str">
        <f>VLOOKUP(P30,Sheet1!$G$1:$H$9,2)</f>
        <v>Restaurant/bar/nightclub</v>
      </c>
      <c r="R30">
        <v>0</v>
      </c>
      <c r="S30">
        <v>0</v>
      </c>
      <c r="T30">
        <v>21</v>
      </c>
      <c r="U30">
        <v>19</v>
      </c>
      <c r="V30">
        <v>1</v>
      </c>
      <c r="W30">
        <v>41</v>
      </c>
      <c r="X30">
        <v>0</v>
      </c>
      <c r="Y30">
        <v>0</v>
      </c>
      <c r="Z30">
        <v>0</v>
      </c>
      <c r="AA30">
        <v>0</v>
      </c>
      <c r="AB30">
        <v>1</v>
      </c>
      <c r="AC30">
        <v>3</v>
      </c>
      <c r="AD30">
        <v>0</v>
      </c>
      <c r="AE30" t="s">
        <v>247</v>
      </c>
      <c r="AF30">
        <v>3</v>
      </c>
      <c r="AG30">
        <v>1</v>
      </c>
      <c r="AH30">
        <v>1</v>
      </c>
      <c r="AI30">
        <v>0</v>
      </c>
      <c r="AJ30">
        <v>2</v>
      </c>
      <c r="AK30">
        <v>1</v>
      </c>
      <c r="AL30">
        <v>0</v>
      </c>
      <c r="AM30">
        <v>0</v>
      </c>
      <c r="AN30">
        <v>0</v>
      </c>
      <c r="AO30">
        <v>1</v>
      </c>
      <c r="AP30">
        <v>1</v>
      </c>
      <c r="AQ30">
        <v>0</v>
      </c>
      <c r="AR30">
        <v>3</v>
      </c>
      <c r="AS30">
        <v>0</v>
      </c>
      <c r="AT30">
        <v>0</v>
      </c>
      <c r="AU30">
        <v>0</v>
      </c>
      <c r="AV30">
        <v>1</v>
      </c>
      <c r="AW30">
        <v>1</v>
      </c>
      <c r="AX30">
        <v>0</v>
      </c>
      <c r="AY30" t="s">
        <v>248</v>
      </c>
      <c r="AZ30">
        <v>1</v>
      </c>
      <c r="BA30">
        <v>0</v>
      </c>
      <c r="BB30">
        <v>0</v>
      </c>
      <c r="BC30">
        <v>0</v>
      </c>
      <c r="BD30">
        <v>0</v>
      </c>
      <c r="BE30">
        <v>1</v>
      </c>
      <c r="BF30">
        <v>0</v>
      </c>
      <c r="BG30">
        <v>0</v>
      </c>
      <c r="BH30">
        <v>0</v>
      </c>
      <c r="BI30">
        <v>0</v>
      </c>
      <c r="BJ30">
        <v>2</v>
      </c>
      <c r="BK30">
        <v>0</v>
      </c>
      <c r="BL30" t="s">
        <v>92</v>
      </c>
      <c r="BM30">
        <v>0</v>
      </c>
      <c r="BN30" t="s">
        <v>87</v>
      </c>
      <c r="BO30">
        <v>0</v>
      </c>
      <c r="BP30" t="s">
        <v>87</v>
      </c>
      <c r="BQ30">
        <v>2</v>
      </c>
      <c r="BR30">
        <v>0</v>
      </c>
      <c r="BS30">
        <v>0</v>
      </c>
      <c r="BT30">
        <v>5</v>
      </c>
      <c r="BU30" s="1" t="s">
        <v>249</v>
      </c>
      <c r="BV30" t="s">
        <v>250</v>
      </c>
      <c r="BW30">
        <v>1</v>
      </c>
      <c r="BX30">
        <v>0</v>
      </c>
      <c r="BY30">
        <v>0</v>
      </c>
      <c r="BZ30">
        <v>0</v>
      </c>
      <c r="CA30">
        <v>0</v>
      </c>
      <c r="CB30">
        <v>0</v>
      </c>
      <c r="CC30">
        <v>0</v>
      </c>
      <c r="CD30">
        <v>0</v>
      </c>
      <c r="CE30">
        <v>0</v>
      </c>
      <c r="CF30">
        <v>0</v>
      </c>
      <c r="CG30">
        <v>0</v>
      </c>
      <c r="CH30">
        <v>1</v>
      </c>
      <c r="CR30" s="1"/>
    </row>
    <row r="31" spans="1:96" x14ac:dyDescent="0.35">
      <c r="A31">
        <v>30</v>
      </c>
      <c r="B31" t="s">
        <v>252</v>
      </c>
      <c r="C31" t="s">
        <v>253</v>
      </c>
      <c r="D31" s="2">
        <v>30887</v>
      </c>
      <c r="E31" t="s">
        <v>222</v>
      </c>
      <c r="F31">
        <v>24</v>
      </c>
      <c r="G31">
        <v>7</v>
      </c>
      <c r="H31">
        <v>1984</v>
      </c>
      <c r="I31">
        <v>6</v>
      </c>
      <c r="J31" t="s">
        <v>254</v>
      </c>
      <c r="K31" t="s">
        <v>255</v>
      </c>
      <c r="L31">
        <v>4</v>
      </c>
      <c r="M31" t="str">
        <f>VLOOKUP(L31,Sheet1!$B$1:$C$51,2)</f>
        <v>Arkansas</v>
      </c>
      <c r="N31">
        <v>0</v>
      </c>
      <c r="O31">
        <v>1</v>
      </c>
      <c r="P31">
        <v>5</v>
      </c>
      <c r="Q31" t="str">
        <f>VLOOKUP(P31,Sheet1!$G$1:$H$9,2)</f>
        <v>Restaurant/bar/nightclub</v>
      </c>
      <c r="R31">
        <v>0</v>
      </c>
      <c r="S31">
        <v>0</v>
      </c>
      <c r="T31">
        <v>5</v>
      </c>
      <c r="U31">
        <v>1</v>
      </c>
      <c r="V31">
        <v>0</v>
      </c>
      <c r="W31">
        <v>33</v>
      </c>
      <c r="X31">
        <v>0</v>
      </c>
      <c r="Y31">
        <v>0</v>
      </c>
      <c r="Z31">
        <v>0</v>
      </c>
      <c r="AA31">
        <v>0</v>
      </c>
      <c r="AJ31">
        <v>0</v>
      </c>
      <c r="AK31">
        <v>0</v>
      </c>
      <c r="AN31">
        <v>1</v>
      </c>
      <c r="AO31">
        <v>0</v>
      </c>
      <c r="AS31">
        <v>1</v>
      </c>
      <c r="AT31">
        <v>0</v>
      </c>
      <c r="AU31">
        <v>1</v>
      </c>
      <c r="AW31">
        <v>1</v>
      </c>
      <c r="AX31">
        <v>2</v>
      </c>
      <c r="AY31" t="s">
        <v>256</v>
      </c>
      <c r="AZ31">
        <v>1</v>
      </c>
      <c r="BA31">
        <v>0</v>
      </c>
      <c r="BB31">
        <v>1</v>
      </c>
      <c r="BC31">
        <v>0</v>
      </c>
      <c r="BD31">
        <v>0</v>
      </c>
      <c r="BE31">
        <v>1</v>
      </c>
      <c r="BF31">
        <v>1</v>
      </c>
      <c r="BG31">
        <v>0</v>
      </c>
      <c r="BH31">
        <v>0</v>
      </c>
      <c r="BI31">
        <v>0</v>
      </c>
      <c r="BJ31">
        <v>2</v>
      </c>
      <c r="BK31">
        <v>0</v>
      </c>
      <c r="BL31" t="s">
        <v>92</v>
      </c>
      <c r="BM31">
        <v>0</v>
      </c>
      <c r="BN31" t="s">
        <v>87</v>
      </c>
      <c r="BO31">
        <v>0</v>
      </c>
      <c r="BP31" t="s">
        <v>87</v>
      </c>
      <c r="BQ31">
        <v>0</v>
      </c>
      <c r="BR31">
        <v>0</v>
      </c>
      <c r="BS31">
        <v>0</v>
      </c>
      <c r="BT31">
        <v>5</v>
      </c>
      <c r="BU31">
        <v>0</v>
      </c>
      <c r="BV31" t="s">
        <v>87</v>
      </c>
      <c r="BW31">
        <v>0</v>
      </c>
      <c r="BX31">
        <v>0</v>
      </c>
      <c r="BY31">
        <v>0</v>
      </c>
      <c r="BZ31">
        <v>0</v>
      </c>
      <c r="CA31">
        <v>0</v>
      </c>
      <c r="CB31">
        <v>0</v>
      </c>
      <c r="CC31">
        <v>0</v>
      </c>
      <c r="CD31">
        <v>1</v>
      </c>
      <c r="CE31">
        <v>0</v>
      </c>
      <c r="CF31">
        <v>0</v>
      </c>
      <c r="CG31">
        <v>1</v>
      </c>
      <c r="CH31">
        <v>0</v>
      </c>
    </row>
    <row r="32" spans="1:96" x14ac:dyDescent="0.35">
      <c r="A32">
        <v>31</v>
      </c>
      <c r="B32" t="s">
        <v>257</v>
      </c>
      <c r="C32" t="s">
        <v>258</v>
      </c>
      <c r="D32" s="2">
        <v>31122</v>
      </c>
      <c r="E32" t="s">
        <v>96</v>
      </c>
      <c r="F32">
        <v>16</v>
      </c>
      <c r="G32">
        <v>3</v>
      </c>
      <c r="H32">
        <v>1985</v>
      </c>
      <c r="I32">
        <v>235</v>
      </c>
      <c r="J32" t="s">
        <v>259</v>
      </c>
      <c r="K32" t="s">
        <v>260</v>
      </c>
      <c r="L32">
        <v>38</v>
      </c>
      <c r="M32" t="str">
        <f>VLOOKUP(L32,Sheet1!$B$1:$C$51,2)</f>
        <v>Pennsylvania</v>
      </c>
      <c r="N32">
        <v>2</v>
      </c>
      <c r="O32">
        <v>2</v>
      </c>
      <c r="P32">
        <v>6</v>
      </c>
      <c r="Q32" t="str">
        <f>VLOOKUP(P32,Sheet1!$G$1:$H$9,2)</f>
        <v>Workplace</v>
      </c>
      <c r="R32">
        <v>0</v>
      </c>
      <c r="S32">
        <v>0</v>
      </c>
      <c r="T32">
        <v>4</v>
      </c>
      <c r="U32">
        <v>2</v>
      </c>
      <c r="V32">
        <v>0</v>
      </c>
      <c r="W32">
        <v>39</v>
      </c>
      <c r="X32">
        <v>0</v>
      </c>
      <c r="Z32">
        <v>0</v>
      </c>
      <c r="AA32">
        <v>0</v>
      </c>
      <c r="AC32">
        <v>1</v>
      </c>
      <c r="AJ32">
        <v>2</v>
      </c>
      <c r="AK32">
        <v>1</v>
      </c>
      <c r="AL32">
        <v>1</v>
      </c>
      <c r="AM32">
        <v>0</v>
      </c>
      <c r="AN32">
        <v>0</v>
      </c>
      <c r="AO32">
        <v>0</v>
      </c>
      <c r="AT32">
        <v>0</v>
      </c>
      <c r="AU32">
        <v>0</v>
      </c>
      <c r="AV32">
        <v>1</v>
      </c>
      <c r="AW32">
        <v>1</v>
      </c>
      <c r="AX32">
        <v>3</v>
      </c>
      <c r="AY32" t="s">
        <v>261</v>
      </c>
      <c r="AZ32">
        <v>1</v>
      </c>
      <c r="BA32">
        <v>0</v>
      </c>
      <c r="BB32">
        <v>1</v>
      </c>
      <c r="BC32">
        <v>0</v>
      </c>
      <c r="BD32">
        <v>0</v>
      </c>
      <c r="BE32">
        <v>1</v>
      </c>
      <c r="BF32">
        <v>0</v>
      </c>
      <c r="BG32">
        <v>0</v>
      </c>
      <c r="BH32">
        <v>0</v>
      </c>
      <c r="BI32">
        <v>0</v>
      </c>
      <c r="BJ32">
        <v>2</v>
      </c>
      <c r="BK32">
        <v>0</v>
      </c>
      <c r="BL32" t="s">
        <v>92</v>
      </c>
      <c r="BM32">
        <v>0</v>
      </c>
      <c r="BN32" t="s">
        <v>87</v>
      </c>
      <c r="BO32">
        <v>0</v>
      </c>
      <c r="BP32" t="s">
        <v>87</v>
      </c>
      <c r="BQ32">
        <v>0</v>
      </c>
      <c r="BR32">
        <v>0</v>
      </c>
      <c r="BS32">
        <v>0</v>
      </c>
      <c r="BT32">
        <v>0</v>
      </c>
      <c r="BU32">
        <v>0</v>
      </c>
      <c r="BV32" t="s">
        <v>87</v>
      </c>
      <c r="BW32">
        <v>0</v>
      </c>
      <c r="BX32">
        <v>0</v>
      </c>
      <c r="BY32">
        <v>0</v>
      </c>
      <c r="BZ32">
        <v>0</v>
      </c>
      <c r="CA32">
        <v>1</v>
      </c>
      <c r="CB32">
        <v>0</v>
      </c>
      <c r="CC32">
        <v>0</v>
      </c>
      <c r="CD32">
        <v>0</v>
      </c>
      <c r="CE32">
        <v>0</v>
      </c>
      <c r="CF32">
        <v>0</v>
      </c>
      <c r="CG32">
        <v>0</v>
      </c>
      <c r="CH32">
        <v>0</v>
      </c>
    </row>
    <row r="33" spans="1:96" x14ac:dyDescent="0.35">
      <c r="A33">
        <v>32</v>
      </c>
      <c r="B33" t="s">
        <v>262</v>
      </c>
      <c r="C33" t="s">
        <v>263</v>
      </c>
      <c r="D33" s="2">
        <v>31644</v>
      </c>
      <c r="E33" t="s">
        <v>118</v>
      </c>
      <c r="F33">
        <v>20</v>
      </c>
      <c r="G33">
        <v>8</v>
      </c>
      <c r="H33">
        <v>1986</v>
      </c>
      <c r="I33">
        <v>522</v>
      </c>
      <c r="J33" t="s">
        <v>264</v>
      </c>
      <c r="K33" t="s">
        <v>265</v>
      </c>
      <c r="L33">
        <v>36</v>
      </c>
      <c r="M33" t="str">
        <f>VLOOKUP(L33,Sheet1!$B$1:$C$51,2)</f>
        <v>Oklahoma</v>
      </c>
      <c r="N33">
        <v>0</v>
      </c>
      <c r="O33">
        <v>1</v>
      </c>
      <c r="P33">
        <v>6</v>
      </c>
      <c r="Q33" t="str">
        <f>VLOOKUP(P33,Sheet1!$G$1:$H$9,2)</f>
        <v>Workplace</v>
      </c>
      <c r="R33">
        <v>0</v>
      </c>
      <c r="S33">
        <v>0</v>
      </c>
      <c r="T33">
        <v>14</v>
      </c>
      <c r="U33">
        <v>6</v>
      </c>
      <c r="V33">
        <v>0</v>
      </c>
      <c r="W33">
        <v>44</v>
      </c>
      <c r="X33">
        <v>0</v>
      </c>
      <c r="Y33">
        <v>0</v>
      </c>
      <c r="Z33">
        <v>0</v>
      </c>
      <c r="AA33">
        <v>0</v>
      </c>
      <c r="AB33">
        <v>1</v>
      </c>
      <c r="AC33">
        <v>2</v>
      </c>
      <c r="AD33">
        <v>1</v>
      </c>
      <c r="AE33" t="s">
        <v>266</v>
      </c>
      <c r="AF33">
        <v>3</v>
      </c>
      <c r="AG33">
        <v>2</v>
      </c>
      <c r="AH33">
        <v>2</v>
      </c>
      <c r="AI33">
        <v>0</v>
      </c>
      <c r="AJ33">
        <v>0</v>
      </c>
      <c r="AK33">
        <v>0</v>
      </c>
      <c r="AL33">
        <v>1</v>
      </c>
      <c r="AM33">
        <v>0</v>
      </c>
      <c r="AN33">
        <v>0</v>
      </c>
      <c r="AO33">
        <v>0</v>
      </c>
      <c r="AP33">
        <v>0</v>
      </c>
      <c r="AQ33">
        <v>0</v>
      </c>
      <c r="AR33">
        <v>3</v>
      </c>
      <c r="AS33">
        <v>0</v>
      </c>
      <c r="AT33">
        <v>1</v>
      </c>
      <c r="AU33">
        <v>0</v>
      </c>
      <c r="AV33">
        <v>1</v>
      </c>
      <c r="AW33">
        <v>1</v>
      </c>
      <c r="AX33">
        <v>3</v>
      </c>
      <c r="AY33" t="s">
        <v>267</v>
      </c>
      <c r="AZ33">
        <v>1</v>
      </c>
      <c r="BA33">
        <v>1</v>
      </c>
      <c r="BB33">
        <v>0</v>
      </c>
      <c r="BC33">
        <v>0</v>
      </c>
      <c r="BD33">
        <v>0</v>
      </c>
      <c r="BE33">
        <v>1</v>
      </c>
      <c r="BF33">
        <v>0</v>
      </c>
      <c r="BG33">
        <v>0</v>
      </c>
      <c r="BH33">
        <v>0</v>
      </c>
      <c r="BI33">
        <v>1</v>
      </c>
      <c r="BJ33">
        <v>2</v>
      </c>
      <c r="BK33">
        <v>0</v>
      </c>
      <c r="BL33" t="s">
        <v>92</v>
      </c>
      <c r="BM33">
        <v>0</v>
      </c>
      <c r="BN33" t="s">
        <v>87</v>
      </c>
      <c r="BO33">
        <v>0</v>
      </c>
      <c r="BP33" t="s">
        <v>87</v>
      </c>
      <c r="BQ33">
        <v>5</v>
      </c>
      <c r="BR33">
        <v>1</v>
      </c>
      <c r="BS33">
        <v>0</v>
      </c>
      <c r="BT33">
        <v>0</v>
      </c>
      <c r="BU33">
        <v>0</v>
      </c>
      <c r="BV33" t="s">
        <v>87</v>
      </c>
      <c r="BW33">
        <v>0</v>
      </c>
      <c r="BX33">
        <v>0</v>
      </c>
      <c r="BY33">
        <v>0</v>
      </c>
      <c r="BZ33">
        <v>0</v>
      </c>
      <c r="CA33">
        <v>1</v>
      </c>
      <c r="CB33">
        <v>0</v>
      </c>
      <c r="CC33">
        <v>0</v>
      </c>
      <c r="CD33">
        <v>0</v>
      </c>
      <c r="CE33">
        <v>0</v>
      </c>
      <c r="CF33">
        <v>0</v>
      </c>
      <c r="CG33">
        <v>0</v>
      </c>
      <c r="CH33">
        <v>0</v>
      </c>
    </row>
    <row r="34" spans="1:96" x14ac:dyDescent="0.35">
      <c r="A34">
        <v>33</v>
      </c>
      <c r="B34" t="s">
        <v>268</v>
      </c>
      <c r="C34" t="s">
        <v>196</v>
      </c>
      <c r="D34" s="2">
        <v>31890</v>
      </c>
      <c r="E34" t="s">
        <v>192</v>
      </c>
      <c r="F34">
        <v>23</v>
      </c>
      <c r="G34">
        <v>4</v>
      </c>
      <c r="H34">
        <v>1987</v>
      </c>
      <c r="I34">
        <v>246</v>
      </c>
      <c r="J34" t="s">
        <v>269</v>
      </c>
      <c r="K34" t="s">
        <v>270</v>
      </c>
      <c r="L34">
        <v>9</v>
      </c>
      <c r="M34" t="str">
        <f>VLOOKUP(L34,Sheet1!$B$1:$C$51,2)</f>
        <v>Florida</v>
      </c>
      <c r="N34">
        <v>0</v>
      </c>
      <c r="O34">
        <v>1</v>
      </c>
      <c r="P34">
        <v>4</v>
      </c>
      <c r="Q34" t="str">
        <f>VLOOKUP(P34,Sheet1!$G$1:$H$9,2)</f>
        <v>Retail</v>
      </c>
      <c r="R34">
        <v>0</v>
      </c>
      <c r="S34">
        <v>0</v>
      </c>
      <c r="T34">
        <v>6</v>
      </c>
      <c r="U34">
        <v>14</v>
      </c>
      <c r="V34">
        <v>1</v>
      </c>
      <c r="W34">
        <v>60</v>
      </c>
      <c r="X34">
        <v>0</v>
      </c>
      <c r="Y34">
        <v>0</v>
      </c>
      <c r="Z34">
        <v>0</v>
      </c>
      <c r="AA34">
        <v>0</v>
      </c>
      <c r="AC34">
        <v>4</v>
      </c>
      <c r="AD34">
        <v>1</v>
      </c>
      <c r="AE34" t="s">
        <v>271</v>
      </c>
      <c r="AG34">
        <v>1</v>
      </c>
      <c r="AJ34">
        <v>2</v>
      </c>
      <c r="AK34">
        <v>0</v>
      </c>
      <c r="AL34">
        <v>0</v>
      </c>
      <c r="AM34">
        <v>0</v>
      </c>
      <c r="AN34">
        <v>1</v>
      </c>
      <c r="AO34">
        <v>0</v>
      </c>
      <c r="AP34">
        <v>0</v>
      </c>
      <c r="AR34">
        <v>1</v>
      </c>
      <c r="AS34">
        <v>0</v>
      </c>
      <c r="AT34">
        <v>0</v>
      </c>
      <c r="AU34">
        <v>0</v>
      </c>
      <c r="AV34">
        <v>0</v>
      </c>
      <c r="AW34">
        <v>1</v>
      </c>
      <c r="AX34">
        <v>3</v>
      </c>
      <c r="AY34" t="s">
        <v>272</v>
      </c>
      <c r="AZ34">
        <v>1</v>
      </c>
      <c r="BA34">
        <v>0</v>
      </c>
      <c r="BB34">
        <v>0</v>
      </c>
      <c r="BC34">
        <v>0</v>
      </c>
      <c r="BD34">
        <v>1</v>
      </c>
      <c r="BE34">
        <v>1</v>
      </c>
      <c r="BF34">
        <v>1</v>
      </c>
      <c r="BG34">
        <v>1</v>
      </c>
      <c r="BH34">
        <v>1</v>
      </c>
      <c r="BI34">
        <v>1</v>
      </c>
      <c r="BJ34">
        <v>2</v>
      </c>
      <c r="BK34">
        <v>0</v>
      </c>
      <c r="BL34" t="s">
        <v>92</v>
      </c>
      <c r="BM34">
        <v>0</v>
      </c>
      <c r="BN34" t="s">
        <v>87</v>
      </c>
      <c r="BO34">
        <v>0</v>
      </c>
      <c r="BP34" t="s">
        <v>87</v>
      </c>
      <c r="BQ34">
        <v>5</v>
      </c>
      <c r="BR34">
        <v>0</v>
      </c>
      <c r="BS34">
        <v>0</v>
      </c>
      <c r="BT34">
        <v>5</v>
      </c>
      <c r="BU34">
        <v>0</v>
      </c>
      <c r="BV34" t="s">
        <v>87</v>
      </c>
      <c r="BW34">
        <v>0</v>
      </c>
      <c r="BX34">
        <v>0</v>
      </c>
      <c r="BY34">
        <v>0</v>
      </c>
      <c r="BZ34">
        <v>1</v>
      </c>
      <c r="CA34">
        <v>0</v>
      </c>
      <c r="CB34">
        <v>0</v>
      </c>
      <c r="CC34">
        <v>0</v>
      </c>
      <c r="CD34">
        <v>0</v>
      </c>
      <c r="CE34">
        <v>1</v>
      </c>
      <c r="CF34">
        <v>0</v>
      </c>
      <c r="CG34">
        <v>0</v>
      </c>
      <c r="CH34">
        <v>0</v>
      </c>
    </row>
    <row r="35" spans="1:96" x14ac:dyDescent="0.35">
      <c r="A35">
        <v>34</v>
      </c>
      <c r="B35" t="s">
        <v>273</v>
      </c>
      <c r="C35" t="s">
        <v>274</v>
      </c>
      <c r="D35" s="2">
        <v>32189</v>
      </c>
      <c r="E35" t="s">
        <v>222</v>
      </c>
      <c r="F35">
        <v>16</v>
      </c>
      <c r="G35">
        <v>2</v>
      </c>
      <c r="H35">
        <v>1988</v>
      </c>
      <c r="I35">
        <v>299</v>
      </c>
      <c r="J35" t="s">
        <v>275</v>
      </c>
      <c r="K35" t="s">
        <v>276</v>
      </c>
      <c r="L35">
        <v>5</v>
      </c>
      <c r="M35" t="str">
        <f>VLOOKUP(L35,Sheet1!$B$1:$C$51,2)</f>
        <v>California</v>
      </c>
      <c r="N35">
        <v>3</v>
      </c>
      <c r="O35">
        <v>0</v>
      </c>
      <c r="P35">
        <v>6</v>
      </c>
      <c r="Q35" t="str">
        <f>VLOOKUP(P35,Sheet1!$G$1:$H$9,2)</f>
        <v>Workplace</v>
      </c>
      <c r="R35">
        <v>0</v>
      </c>
      <c r="S35">
        <v>0</v>
      </c>
      <c r="T35">
        <v>7</v>
      </c>
      <c r="U35">
        <v>4</v>
      </c>
      <c r="V35">
        <v>0</v>
      </c>
      <c r="W35">
        <v>39</v>
      </c>
      <c r="X35">
        <v>0</v>
      </c>
      <c r="Y35">
        <v>0</v>
      </c>
      <c r="Z35">
        <v>0</v>
      </c>
      <c r="AA35">
        <v>0</v>
      </c>
      <c r="AC35">
        <v>2</v>
      </c>
      <c r="AD35">
        <v>2</v>
      </c>
      <c r="AE35" t="s">
        <v>277</v>
      </c>
      <c r="AF35">
        <v>1</v>
      </c>
      <c r="AG35">
        <v>5</v>
      </c>
      <c r="AH35">
        <v>0</v>
      </c>
      <c r="AI35">
        <v>5</v>
      </c>
      <c r="AJ35">
        <v>1</v>
      </c>
      <c r="AK35">
        <v>0</v>
      </c>
      <c r="AL35">
        <v>1</v>
      </c>
      <c r="AM35">
        <v>2</v>
      </c>
      <c r="AN35">
        <v>1</v>
      </c>
      <c r="AO35">
        <v>0</v>
      </c>
      <c r="AP35">
        <v>0</v>
      </c>
      <c r="AQ35">
        <v>0</v>
      </c>
      <c r="AS35">
        <v>1</v>
      </c>
      <c r="AT35">
        <v>0</v>
      </c>
      <c r="AU35">
        <v>0</v>
      </c>
      <c r="AV35">
        <v>0</v>
      </c>
      <c r="AW35">
        <v>1</v>
      </c>
      <c r="AX35">
        <v>3</v>
      </c>
      <c r="AY35" t="s">
        <v>278</v>
      </c>
      <c r="AZ35">
        <v>1</v>
      </c>
      <c r="BA35">
        <v>1</v>
      </c>
      <c r="BB35">
        <v>0</v>
      </c>
      <c r="BC35">
        <v>0</v>
      </c>
      <c r="BD35">
        <v>0</v>
      </c>
      <c r="BE35">
        <v>1</v>
      </c>
      <c r="BF35">
        <v>1</v>
      </c>
      <c r="BG35">
        <v>0</v>
      </c>
      <c r="BH35">
        <v>1</v>
      </c>
      <c r="BI35">
        <v>0</v>
      </c>
      <c r="BJ35">
        <v>1</v>
      </c>
      <c r="BK35">
        <v>0</v>
      </c>
      <c r="BL35" t="s">
        <v>92</v>
      </c>
      <c r="BM35">
        <v>1</v>
      </c>
      <c r="BN35">
        <v>1</v>
      </c>
      <c r="BO35">
        <v>0</v>
      </c>
      <c r="BP35">
        <v>0</v>
      </c>
      <c r="BQ35">
        <v>0</v>
      </c>
      <c r="BR35">
        <v>0</v>
      </c>
      <c r="BS35">
        <v>0</v>
      </c>
      <c r="BT35">
        <v>0</v>
      </c>
      <c r="BU35">
        <v>0</v>
      </c>
      <c r="BV35" t="s">
        <v>87</v>
      </c>
      <c r="BW35">
        <v>0</v>
      </c>
      <c r="BX35">
        <v>0</v>
      </c>
      <c r="BY35">
        <v>0</v>
      </c>
      <c r="BZ35">
        <v>0</v>
      </c>
      <c r="CA35">
        <v>0</v>
      </c>
      <c r="CB35">
        <v>0</v>
      </c>
      <c r="CC35">
        <v>1</v>
      </c>
      <c r="CD35">
        <v>1</v>
      </c>
      <c r="CE35">
        <v>1</v>
      </c>
      <c r="CF35">
        <v>0</v>
      </c>
      <c r="CG35">
        <v>0</v>
      </c>
      <c r="CH35">
        <v>0</v>
      </c>
    </row>
    <row r="36" spans="1:96" x14ac:dyDescent="0.35">
      <c r="A36">
        <v>35</v>
      </c>
      <c r="B36" t="s">
        <v>279</v>
      </c>
      <c r="C36" t="s">
        <v>234</v>
      </c>
      <c r="D36" s="2">
        <v>32341</v>
      </c>
      <c r="E36" t="s">
        <v>135</v>
      </c>
      <c r="F36">
        <v>17</v>
      </c>
      <c r="G36">
        <v>7</v>
      </c>
      <c r="H36">
        <v>1988</v>
      </c>
      <c r="I36">
        <v>152</v>
      </c>
      <c r="J36" t="s">
        <v>280</v>
      </c>
      <c r="K36" t="s">
        <v>281</v>
      </c>
      <c r="L36">
        <v>33</v>
      </c>
      <c r="M36" t="str">
        <f>VLOOKUP(L36,Sheet1!$B$1:$C$51,2)</f>
        <v>North Carolina</v>
      </c>
      <c r="N36">
        <v>0</v>
      </c>
      <c r="O36">
        <v>2</v>
      </c>
      <c r="P36">
        <v>8</v>
      </c>
      <c r="Q36" t="str">
        <f>VLOOKUP(P36,Sheet1!$G$1:$H$9,2)</f>
        <v>Outdoors</v>
      </c>
      <c r="R36">
        <v>0</v>
      </c>
      <c r="S36">
        <v>0</v>
      </c>
      <c r="T36">
        <v>4</v>
      </c>
      <c r="U36">
        <v>5</v>
      </c>
      <c r="V36">
        <v>0</v>
      </c>
      <c r="W36">
        <v>24</v>
      </c>
      <c r="X36">
        <v>0</v>
      </c>
      <c r="Y36">
        <v>0</v>
      </c>
      <c r="Z36">
        <v>0</v>
      </c>
      <c r="AA36">
        <v>0</v>
      </c>
      <c r="AJ36">
        <v>3</v>
      </c>
      <c r="AK36">
        <v>0</v>
      </c>
      <c r="AL36">
        <v>1</v>
      </c>
      <c r="AM36">
        <v>0</v>
      </c>
      <c r="AN36">
        <v>0</v>
      </c>
      <c r="AO36">
        <v>0</v>
      </c>
      <c r="AP36">
        <v>0</v>
      </c>
      <c r="AQ36">
        <v>0</v>
      </c>
      <c r="AS36">
        <v>1</v>
      </c>
      <c r="AT36">
        <v>0</v>
      </c>
      <c r="AU36">
        <v>1</v>
      </c>
      <c r="AV36">
        <v>1</v>
      </c>
      <c r="AW36">
        <v>1</v>
      </c>
      <c r="AX36">
        <v>0</v>
      </c>
      <c r="AY36" t="s">
        <v>282</v>
      </c>
      <c r="AZ36">
        <v>1</v>
      </c>
      <c r="BA36">
        <v>1</v>
      </c>
      <c r="BB36">
        <v>1</v>
      </c>
      <c r="BC36">
        <v>0</v>
      </c>
      <c r="BD36">
        <v>0</v>
      </c>
      <c r="BE36">
        <v>1</v>
      </c>
      <c r="BF36">
        <v>0</v>
      </c>
      <c r="BG36">
        <v>0</v>
      </c>
      <c r="BH36">
        <v>1</v>
      </c>
      <c r="BI36">
        <v>1</v>
      </c>
      <c r="BJ36">
        <v>0</v>
      </c>
      <c r="BK36">
        <v>0</v>
      </c>
      <c r="BL36" t="s">
        <v>92</v>
      </c>
      <c r="BM36">
        <v>0</v>
      </c>
      <c r="BN36" t="s">
        <v>87</v>
      </c>
      <c r="BO36">
        <v>0</v>
      </c>
      <c r="BP36" t="s">
        <v>87</v>
      </c>
      <c r="BQ36">
        <v>2</v>
      </c>
      <c r="BR36">
        <v>0</v>
      </c>
      <c r="BS36">
        <v>0</v>
      </c>
      <c r="BT36">
        <v>4</v>
      </c>
      <c r="BU36">
        <v>0</v>
      </c>
      <c r="BV36" t="s">
        <v>87</v>
      </c>
      <c r="BW36">
        <v>0</v>
      </c>
      <c r="BX36">
        <v>0</v>
      </c>
      <c r="BY36">
        <v>0</v>
      </c>
      <c r="BZ36">
        <v>0</v>
      </c>
      <c r="CA36">
        <v>0</v>
      </c>
      <c r="CB36">
        <v>0</v>
      </c>
      <c r="CC36">
        <v>0</v>
      </c>
      <c r="CD36">
        <v>0</v>
      </c>
      <c r="CE36">
        <v>0</v>
      </c>
      <c r="CF36">
        <v>0</v>
      </c>
      <c r="CG36">
        <v>1</v>
      </c>
      <c r="CH36">
        <v>0</v>
      </c>
    </row>
    <row r="37" spans="1:96" x14ac:dyDescent="0.35">
      <c r="A37">
        <v>36</v>
      </c>
      <c r="B37" t="s">
        <v>283</v>
      </c>
      <c r="C37" t="s">
        <v>284</v>
      </c>
      <c r="D37" s="2">
        <v>32408</v>
      </c>
      <c r="E37" t="s">
        <v>192</v>
      </c>
      <c r="F37">
        <v>22</v>
      </c>
      <c r="G37">
        <v>9</v>
      </c>
      <c r="H37">
        <v>1988</v>
      </c>
      <c r="I37">
        <v>67</v>
      </c>
      <c r="J37" t="s">
        <v>285</v>
      </c>
      <c r="K37" t="s">
        <v>286</v>
      </c>
      <c r="L37">
        <v>13</v>
      </c>
      <c r="M37" t="str">
        <f>VLOOKUP(L37,Sheet1!$B$1:$C$51,2)</f>
        <v>Illinois</v>
      </c>
      <c r="N37">
        <v>1</v>
      </c>
      <c r="O37">
        <v>0</v>
      </c>
      <c r="P37">
        <v>4</v>
      </c>
      <c r="Q37" t="str">
        <f>VLOOKUP(P37,Sheet1!$G$1:$H$9,2)</f>
        <v>Retail</v>
      </c>
      <c r="R37">
        <v>1</v>
      </c>
      <c r="S37">
        <v>1</v>
      </c>
      <c r="T37">
        <v>4</v>
      </c>
      <c r="U37">
        <v>2</v>
      </c>
      <c r="V37">
        <v>0</v>
      </c>
      <c r="W37">
        <v>40</v>
      </c>
      <c r="X37">
        <v>0</v>
      </c>
      <c r="Y37">
        <v>1</v>
      </c>
      <c r="Z37">
        <v>0</v>
      </c>
      <c r="AA37">
        <v>0</v>
      </c>
      <c r="AB37">
        <v>1</v>
      </c>
      <c r="AJ37">
        <v>2</v>
      </c>
      <c r="AK37">
        <v>1</v>
      </c>
      <c r="AL37">
        <v>0</v>
      </c>
      <c r="AM37">
        <v>0</v>
      </c>
      <c r="AN37">
        <v>0</v>
      </c>
      <c r="AO37">
        <v>0</v>
      </c>
      <c r="AQ37">
        <v>0</v>
      </c>
      <c r="AS37">
        <v>0</v>
      </c>
      <c r="AT37">
        <v>1</v>
      </c>
      <c r="AU37">
        <v>0</v>
      </c>
      <c r="AV37">
        <v>0</v>
      </c>
      <c r="AW37">
        <v>1</v>
      </c>
      <c r="AX37">
        <v>3</v>
      </c>
      <c r="AY37" t="s">
        <v>287</v>
      </c>
      <c r="AZ37">
        <v>0</v>
      </c>
      <c r="BA37">
        <v>0</v>
      </c>
      <c r="BB37">
        <v>0</v>
      </c>
      <c r="BC37">
        <v>1</v>
      </c>
      <c r="BD37">
        <v>1</v>
      </c>
      <c r="BE37">
        <v>1</v>
      </c>
      <c r="BF37">
        <v>1</v>
      </c>
      <c r="BG37">
        <v>1</v>
      </c>
      <c r="BH37">
        <v>1</v>
      </c>
      <c r="BI37">
        <v>0</v>
      </c>
      <c r="BJ37">
        <v>0</v>
      </c>
      <c r="BK37">
        <v>0</v>
      </c>
      <c r="BL37" t="s">
        <v>92</v>
      </c>
      <c r="BM37">
        <v>0</v>
      </c>
      <c r="BN37" t="s">
        <v>87</v>
      </c>
      <c r="BO37">
        <v>1</v>
      </c>
      <c r="BP37">
        <v>1</v>
      </c>
      <c r="BQ37">
        <v>4</v>
      </c>
      <c r="BR37">
        <v>0</v>
      </c>
      <c r="BS37">
        <v>0</v>
      </c>
      <c r="BT37">
        <v>2</v>
      </c>
      <c r="BU37">
        <v>1</v>
      </c>
      <c r="BV37" t="s">
        <v>288</v>
      </c>
      <c r="BW37">
        <v>0</v>
      </c>
      <c r="BX37">
        <v>0</v>
      </c>
      <c r="BY37">
        <v>0</v>
      </c>
      <c r="BZ37">
        <v>0</v>
      </c>
      <c r="CA37">
        <v>0</v>
      </c>
      <c r="CB37">
        <v>0</v>
      </c>
      <c r="CC37">
        <v>0</v>
      </c>
      <c r="CD37">
        <v>0</v>
      </c>
      <c r="CE37">
        <v>0</v>
      </c>
      <c r="CF37">
        <v>0</v>
      </c>
      <c r="CG37">
        <v>0</v>
      </c>
      <c r="CH37">
        <v>1</v>
      </c>
    </row>
    <row r="38" spans="1:96" x14ac:dyDescent="0.35">
      <c r="A38">
        <v>37</v>
      </c>
      <c r="B38" t="s">
        <v>289</v>
      </c>
      <c r="C38" t="s">
        <v>263</v>
      </c>
      <c r="D38" s="2">
        <v>32525</v>
      </c>
      <c r="E38" t="s">
        <v>222</v>
      </c>
      <c r="F38">
        <v>17</v>
      </c>
      <c r="G38">
        <v>1</v>
      </c>
      <c r="H38">
        <v>1989</v>
      </c>
      <c r="I38">
        <v>117</v>
      </c>
      <c r="J38" t="s">
        <v>290</v>
      </c>
      <c r="K38" t="s">
        <v>291</v>
      </c>
      <c r="L38">
        <v>5</v>
      </c>
      <c r="M38" t="str">
        <f>VLOOKUP(L38,Sheet1!$B$1:$C$51,2)</f>
        <v>California</v>
      </c>
      <c r="N38">
        <v>3</v>
      </c>
      <c r="O38">
        <v>2</v>
      </c>
      <c r="P38">
        <v>0</v>
      </c>
      <c r="Q38" t="str">
        <f>VLOOKUP(P38,Sheet1!$G$1:$H$9,2)</f>
        <v>K-12 school</v>
      </c>
      <c r="R38">
        <v>0</v>
      </c>
      <c r="S38">
        <v>0</v>
      </c>
      <c r="T38">
        <v>5</v>
      </c>
      <c r="U38">
        <v>30</v>
      </c>
      <c r="V38">
        <v>0</v>
      </c>
      <c r="W38">
        <v>24</v>
      </c>
      <c r="X38">
        <v>0</v>
      </c>
      <c r="Y38">
        <v>0</v>
      </c>
      <c r="Z38">
        <v>0</v>
      </c>
      <c r="AA38">
        <v>1</v>
      </c>
      <c r="AB38">
        <v>0</v>
      </c>
      <c r="AC38">
        <v>2</v>
      </c>
      <c r="AD38">
        <v>0</v>
      </c>
      <c r="AE38" t="s">
        <v>292</v>
      </c>
      <c r="AF38">
        <v>2</v>
      </c>
      <c r="AG38">
        <v>2</v>
      </c>
      <c r="AH38">
        <v>1</v>
      </c>
      <c r="AI38">
        <v>1</v>
      </c>
      <c r="AJ38">
        <v>0</v>
      </c>
      <c r="AK38">
        <v>0</v>
      </c>
      <c r="AL38">
        <v>0</v>
      </c>
      <c r="AM38">
        <v>0</v>
      </c>
      <c r="AN38">
        <v>0</v>
      </c>
      <c r="AO38">
        <v>0</v>
      </c>
      <c r="AP38">
        <v>1</v>
      </c>
      <c r="AQ38">
        <v>0</v>
      </c>
      <c r="AR38">
        <v>2</v>
      </c>
      <c r="AS38">
        <v>0</v>
      </c>
      <c r="AT38">
        <v>0</v>
      </c>
      <c r="AU38">
        <v>0</v>
      </c>
      <c r="AV38">
        <v>1</v>
      </c>
      <c r="AW38">
        <v>1</v>
      </c>
      <c r="AX38">
        <v>3</v>
      </c>
      <c r="AY38" t="s">
        <v>293</v>
      </c>
      <c r="AZ38">
        <v>1</v>
      </c>
      <c r="BA38">
        <v>1</v>
      </c>
      <c r="BB38">
        <v>0</v>
      </c>
      <c r="BC38">
        <v>0</v>
      </c>
      <c r="BD38">
        <v>0</v>
      </c>
      <c r="BE38">
        <v>1</v>
      </c>
      <c r="BF38">
        <v>0</v>
      </c>
      <c r="BG38">
        <v>1</v>
      </c>
      <c r="BH38">
        <v>0</v>
      </c>
      <c r="BI38">
        <v>0</v>
      </c>
      <c r="BJ38">
        <v>1</v>
      </c>
      <c r="BK38">
        <v>1</v>
      </c>
      <c r="BL38">
        <v>1</v>
      </c>
      <c r="BM38">
        <v>1</v>
      </c>
      <c r="BN38">
        <v>2</v>
      </c>
      <c r="BO38">
        <v>1</v>
      </c>
      <c r="BP38">
        <v>0</v>
      </c>
      <c r="BQ38">
        <v>1</v>
      </c>
      <c r="BR38">
        <v>1</v>
      </c>
      <c r="BS38">
        <v>0</v>
      </c>
      <c r="BT38">
        <v>4</v>
      </c>
      <c r="BU38">
        <v>1</v>
      </c>
      <c r="BV38" t="s">
        <v>294</v>
      </c>
      <c r="BW38">
        <v>1</v>
      </c>
      <c r="BX38">
        <v>0</v>
      </c>
      <c r="BY38">
        <v>0</v>
      </c>
      <c r="BZ38">
        <v>0</v>
      </c>
      <c r="CA38">
        <v>0</v>
      </c>
      <c r="CB38">
        <v>0</v>
      </c>
      <c r="CC38">
        <v>0</v>
      </c>
      <c r="CD38">
        <v>0</v>
      </c>
      <c r="CE38">
        <v>0</v>
      </c>
      <c r="CF38">
        <v>1</v>
      </c>
      <c r="CG38">
        <v>0</v>
      </c>
      <c r="CH38">
        <v>0</v>
      </c>
    </row>
    <row r="39" spans="1:96" x14ac:dyDescent="0.35">
      <c r="A39">
        <v>38</v>
      </c>
      <c r="B39" t="s">
        <v>295</v>
      </c>
      <c r="C39" t="s">
        <v>117</v>
      </c>
      <c r="D39" s="2">
        <v>32765</v>
      </c>
      <c r="E39" t="s">
        <v>192</v>
      </c>
      <c r="F39">
        <v>14</v>
      </c>
      <c r="G39">
        <v>9</v>
      </c>
      <c r="H39">
        <v>1989</v>
      </c>
      <c r="I39">
        <v>240</v>
      </c>
      <c r="J39" t="s">
        <v>296</v>
      </c>
      <c r="K39" t="s">
        <v>297</v>
      </c>
      <c r="L39">
        <v>17</v>
      </c>
      <c r="M39" t="str">
        <f>VLOOKUP(L39,Sheet1!$B$1:$C$51,2)</f>
        <v>Kentucky</v>
      </c>
      <c r="N39">
        <v>0</v>
      </c>
      <c r="O39">
        <v>0</v>
      </c>
      <c r="P39">
        <v>6</v>
      </c>
      <c r="Q39" t="str">
        <f>VLOOKUP(P39,Sheet1!$G$1:$H$9,2)</f>
        <v>Workplace</v>
      </c>
      <c r="R39">
        <v>0</v>
      </c>
      <c r="S39">
        <v>0</v>
      </c>
      <c r="T39">
        <v>9</v>
      </c>
      <c r="U39">
        <v>12</v>
      </c>
      <c r="V39">
        <v>0</v>
      </c>
      <c r="W39">
        <v>47</v>
      </c>
      <c r="X39">
        <v>0</v>
      </c>
      <c r="Y39">
        <v>0</v>
      </c>
      <c r="Z39">
        <v>0</v>
      </c>
      <c r="AA39">
        <v>0</v>
      </c>
      <c r="AC39">
        <v>1</v>
      </c>
      <c r="AD39">
        <v>0</v>
      </c>
      <c r="AE39" t="s">
        <v>298</v>
      </c>
      <c r="AF39">
        <v>0</v>
      </c>
      <c r="AG39">
        <v>0</v>
      </c>
      <c r="AH39">
        <v>0</v>
      </c>
      <c r="AI39">
        <v>0</v>
      </c>
      <c r="AJ39">
        <v>1</v>
      </c>
      <c r="AK39">
        <v>1</v>
      </c>
      <c r="AL39">
        <v>0</v>
      </c>
      <c r="AM39">
        <v>0</v>
      </c>
      <c r="AN39">
        <v>0</v>
      </c>
      <c r="AO39">
        <v>0</v>
      </c>
      <c r="AP39">
        <v>1</v>
      </c>
      <c r="AQ39">
        <v>0</v>
      </c>
      <c r="AR39">
        <v>3</v>
      </c>
      <c r="AS39">
        <v>0</v>
      </c>
      <c r="AT39">
        <v>0</v>
      </c>
      <c r="AU39">
        <v>0</v>
      </c>
      <c r="AV39">
        <v>1</v>
      </c>
      <c r="AW39">
        <v>1</v>
      </c>
      <c r="AX39">
        <v>3</v>
      </c>
      <c r="AY39" t="s">
        <v>299</v>
      </c>
      <c r="AZ39">
        <v>1</v>
      </c>
      <c r="BA39">
        <v>1</v>
      </c>
      <c r="BB39">
        <v>1</v>
      </c>
      <c r="BC39">
        <v>0</v>
      </c>
      <c r="BD39">
        <v>0</v>
      </c>
      <c r="BE39">
        <v>1</v>
      </c>
      <c r="BF39">
        <v>1</v>
      </c>
      <c r="BG39">
        <v>1</v>
      </c>
      <c r="BH39">
        <v>1</v>
      </c>
      <c r="BI39">
        <v>1</v>
      </c>
      <c r="BJ39">
        <v>1</v>
      </c>
      <c r="BK39">
        <v>1</v>
      </c>
      <c r="BL39">
        <v>0</v>
      </c>
      <c r="BM39">
        <v>0</v>
      </c>
      <c r="BN39" t="s">
        <v>87</v>
      </c>
      <c r="BO39">
        <v>1</v>
      </c>
      <c r="BP39">
        <v>1</v>
      </c>
      <c r="BQ39">
        <v>1</v>
      </c>
      <c r="BR39">
        <v>0</v>
      </c>
      <c r="BS39">
        <v>0</v>
      </c>
      <c r="BT39">
        <v>0</v>
      </c>
      <c r="BU39">
        <v>1</v>
      </c>
      <c r="BV39" t="s">
        <v>300</v>
      </c>
      <c r="BW39">
        <v>0</v>
      </c>
      <c r="BX39">
        <v>0</v>
      </c>
      <c r="BY39">
        <v>0</v>
      </c>
      <c r="BZ39">
        <v>0</v>
      </c>
      <c r="CA39">
        <v>1</v>
      </c>
      <c r="CB39">
        <v>1</v>
      </c>
      <c r="CC39">
        <v>0</v>
      </c>
      <c r="CD39">
        <v>0</v>
      </c>
      <c r="CE39">
        <v>0</v>
      </c>
      <c r="CF39">
        <v>0</v>
      </c>
      <c r="CG39">
        <v>0</v>
      </c>
      <c r="CH39">
        <v>0</v>
      </c>
    </row>
    <row r="40" spans="1:96" x14ac:dyDescent="0.35">
      <c r="A40">
        <v>39</v>
      </c>
      <c r="B40" t="s">
        <v>301</v>
      </c>
      <c r="C40" t="s">
        <v>244</v>
      </c>
      <c r="D40" s="2">
        <v>33042</v>
      </c>
      <c r="E40" t="s">
        <v>86</v>
      </c>
      <c r="F40">
        <v>18</v>
      </c>
      <c r="G40">
        <v>6</v>
      </c>
      <c r="H40">
        <v>1990</v>
      </c>
      <c r="I40">
        <v>277</v>
      </c>
      <c r="J40" t="s">
        <v>302</v>
      </c>
      <c r="K40" t="s">
        <v>303</v>
      </c>
      <c r="L40">
        <v>9</v>
      </c>
      <c r="M40" t="str">
        <f>VLOOKUP(L40,Sheet1!$B$1:$C$51,2)</f>
        <v>Florida</v>
      </c>
      <c r="N40">
        <v>0</v>
      </c>
      <c r="O40">
        <v>0</v>
      </c>
      <c r="P40">
        <v>4</v>
      </c>
      <c r="Q40" t="str">
        <f>VLOOKUP(P40,Sheet1!$G$1:$H$9,2)</f>
        <v>Retail</v>
      </c>
      <c r="R40">
        <v>0</v>
      </c>
      <c r="S40">
        <v>0</v>
      </c>
      <c r="T40">
        <v>11</v>
      </c>
      <c r="U40">
        <v>6</v>
      </c>
      <c r="V40">
        <v>0</v>
      </c>
      <c r="W40">
        <v>42</v>
      </c>
      <c r="X40">
        <v>0</v>
      </c>
      <c r="Y40">
        <v>1</v>
      </c>
      <c r="Z40">
        <v>0</v>
      </c>
      <c r="AA40">
        <v>0</v>
      </c>
      <c r="AC40" t="s">
        <v>143</v>
      </c>
      <c r="AF40">
        <v>1</v>
      </c>
      <c r="AG40">
        <v>8</v>
      </c>
      <c r="AH40">
        <v>0</v>
      </c>
      <c r="AI40">
        <v>8</v>
      </c>
      <c r="AJ40">
        <v>3</v>
      </c>
      <c r="AK40">
        <v>0</v>
      </c>
      <c r="AL40">
        <v>1</v>
      </c>
      <c r="AM40">
        <v>0</v>
      </c>
      <c r="AN40">
        <v>0</v>
      </c>
      <c r="AO40">
        <v>0</v>
      </c>
      <c r="AP40">
        <v>1</v>
      </c>
      <c r="AQ40">
        <v>0</v>
      </c>
      <c r="AS40">
        <v>0</v>
      </c>
      <c r="AT40">
        <v>1</v>
      </c>
      <c r="AU40">
        <v>1</v>
      </c>
      <c r="AV40">
        <v>0</v>
      </c>
      <c r="AW40">
        <v>1</v>
      </c>
      <c r="AX40">
        <v>3</v>
      </c>
      <c r="AY40" t="s">
        <v>304</v>
      </c>
      <c r="AZ40">
        <v>1</v>
      </c>
      <c r="BA40">
        <v>0</v>
      </c>
      <c r="BB40">
        <v>1</v>
      </c>
      <c r="BC40">
        <v>0</v>
      </c>
      <c r="BD40">
        <v>0</v>
      </c>
      <c r="BE40">
        <v>1</v>
      </c>
      <c r="BF40">
        <v>1</v>
      </c>
      <c r="BG40">
        <v>1</v>
      </c>
      <c r="BH40">
        <v>0</v>
      </c>
      <c r="BI40">
        <v>0</v>
      </c>
      <c r="BJ40">
        <v>2</v>
      </c>
      <c r="BK40">
        <v>0</v>
      </c>
      <c r="BL40" t="s">
        <v>92</v>
      </c>
      <c r="BM40">
        <v>0</v>
      </c>
      <c r="BN40" t="s">
        <v>87</v>
      </c>
      <c r="BO40">
        <v>0</v>
      </c>
      <c r="BP40" t="s">
        <v>87</v>
      </c>
      <c r="BQ40">
        <v>0</v>
      </c>
      <c r="BR40">
        <v>0</v>
      </c>
      <c r="BS40">
        <v>0</v>
      </c>
      <c r="BT40">
        <v>0</v>
      </c>
      <c r="BU40">
        <v>0</v>
      </c>
      <c r="BV40" t="s">
        <v>87</v>
      </c>
      <c r="BW40">
        <v>0</v>
      </c>
      <c r="BX40">
        <v>0</v>
      </c>
      <c r="BY40">
        <v>0</v>
      </c>
      <c r="BZ40">
        <v>0</v>
      </c>
      <c r="CA40">
        <v>0</v>
      </c>
      <c r="CB40">
        <v>1</v>
      </c>
      <c r="CC40">
        <v>0</v>
      </c>
      <c r="CD40">
        <v>0</v>
      </c>
      <c r="CE40">
        <v>0</v>
      </c>
      <c r="CF40">
        <v>0</v>
      </c>
      <c r="CG40">
        <v>0</v>
      </c>
      <c r="CH40">
        <v>1</v>
      </c>
    </row>
    <row r="41" spans="1:96" ht="29" x14ac:dyDescent="0.35">
      <c r="A41">
        <v>40</v>
      </c>
      <c r="B41" t="s">
        <v>305</v>
      </c>
      <c r="C41" t="s">
        <v>117</v>
      </c>
      <c r="D41" s="2">
        <v>33521</v>
      </c>
      <c r="E41" t="s">
        <v>192</v>
      </c>
      <c r="F41">
        <v>10</v>
      </c>
      <c r="G41">
        <v>10</v>
      </c>
      <c r="H41">
        <v>1991</v>
      </c>
      <c r="I41">
        <v>479</v>
      </c>
      <c r="J41" t="s">
        <v>306</v>
      </c>
      <c r="K41" t="s">
        <v>307</v>
      </c>
      <c r="L41">
        <v>30</v>
      </c>
      <c r="M41" t="str">
        <f>VLOOKUP(L41,Sheet1!$B$1:$C$51,2)</f>
        <v>New Jersey</v>
      </c>
      <c r="N41">
        <v>2</v>
      </c>
      <c r="O41">
        <v>1</v>
      </c>
      <c r="P41">
        <v>6</v>
      </c>
      <c r="Q41" t="str">
        <f>VLOOKUP(P41,Sheet1!$G$1:$H$9,2)</f>
        <v>Workplace</v>
      </c>
      <c r="R41">
        <v>0</v>
      </c>
      <c r="S41">
        <v>0</v>
      </c>
      <c r="T41">
        <v>4</v>
      </c>
      <c r="U41">
        <v>0</v>
      </c>
      <c r="V41">
        <v>0</v>
      </c>
      <c r="W41">
        <v>35</v>
      </c>
      <c r="X41">
        <v>0</v>
      </c>
      <c r="Y41">
        <v>1</v>
      </c>
      <c r="Z41">
        <v>0</v>
      </c>
      <c r="AA41">
        <v>0</v>
      </c>
      <c r="AC41" t="s">
        <v>143</v>
      </c>
      <c r="AF41">
        <v>2</v>
      </c>
      <c r="AG41">
        <v>9</v>
      </c>
      <c r="AH41">
        <v>1</v>
      </c>
      <c r="AI41">
        <v>8</v>
      </c>
      <c r="AJ41" s="1" t="s">
        <v>251</v>
      </c>
      <c r="AK41">
        <v>0</v>
      </c>
      <c r="AL41">
        <v>0</v>
      </c>
      <c r="AM41">
        <v>0</v>
      </c>
      <c r="AN41">
        <v>1</v>
      </c>
      <c r="AO41">
        <v>0</v>
      </c>
      <c r="AP41">
        <v>0</v>
      </c>
      <c r="AQ41">
        <v>0</v>
      </c>
      <c r="AR41">
        <v>3</v>
      </c>
      <c r="AS41">
        <v>0</v>
      </c>
      <c r="AT41">
        <v>0</v>
      </c>
      <c r="AU41">
        <v>0</v>
      </c>
      <c r="AV41">
        <v>1</v>
      </c>
      <c r="AW41">
        <v>0</v>
      </c>
      <c r="AX41" t="s">
        <v>87</v>
      </c>
      <c r="AZ41">
        <v>0</v>
      </c>
      <c r="BA41">
        <v>0</v>
      </c>
      <c r="BB41">
        <v>0</v>
      </c>
      <c r="BC41">
        <v>0</v>
      </c>
      <c r="BD41">
        <v>0</v>
      </c>
      <c r="BE41">
        <v>0</v>
      </c>
      <c r="BF41">
        <v>0</v>
      </c>
      <c r="BG41">
        <v>0</v>
      </c>
      <c r="BH41">
        <v>0</v>
      </c>
      <c r="BI41">
        <v>0</v>
      </c>
      <c r="BJ41">
        <v>2</v>
      </c>
      <c r="BK41">
        <v>0</v>
      </c>
      <c r="BL41" t="s">
        <v>92</v>
      </c>
      <c r="BM41">
        <v>0</v>
      </c>
      <c r="BN41" t="s">
        <v>87</v>
      </c>
      <c r="BO41">
        <v>0</v>
      </c>
      <c r="BP41" t="s">
        <v>87</v>
      </c>
      <c r="BQ41">
        <v>2</v>
      </c>
      <c r="BR41">
        <v>0</v>
      </c>
      <c r="BS41">
        <v>0</v>
      </c>
      <c r="BT41">
        <v>0</v>
      </c>
      <c r="BU41">
        <v>0</v>
      </c>
      <c r="BV41" t="s">
        <v>87</v>
      </c>
      <c r="BW41">
        <v>0</v>
      </c>
      <c r="BX41">
        <v>0</v>
      </c>
      <c r="BY41">
        <v>0</v>
      </c>
      <c r="BZ41">
        <v>0</v>
      </c>
      <c r="CA41">
        <v>1</v>
      </c>
      <c r="CB41">
        <v>0</v>
      </c>
      <c r="CC41">
        <v>0</v>
      </c>
      <c r="CD41">
        <v>0</v>
      </c>
      <c r="CE41">
        <v>0</v>
      </c>
      <c r="CF41">
        <v>0</v>
      </c>
      <c r="CG41">
        <v>0</v>
      </c>
      <c r="CH41">
        <v>0</v>
      </c>
      <c r="CR41" s="1"/>
    </row>
    <row r="42" spans="1:96" x14ac:dyDescent="0.35">
      <c r="A42">
        <v>41</v>
      </c>
      <c r="B42" t="s">
        <v>308</v>
      </c>
      <c r="C42" t="s">
        <v>309</v>
      </c>
      <c r="D42" s="2">
        <v>33527</v>
      </c>
      <c r="E42" t="s">
        <v>118</v>
      </c>
      <c r="F42">
        <v>16</v>
      </c>
      <c r="G42">
        <v>10</v>
      </c>
      <c r="H42">
        <v>1991</v>
      </c>
      <c r="I42">
        <v>6</v>
      </c>
      <c r="J42" t="s">
        <v>310</v>
      </c>
      <c r="K42" t="s">
        <v>311</v>
      </c>
      <c r="L42">
        <v>43</v>
      </c>
      <c r="M42" t="str">
        <f>VLOOKUP(L42,Sheet1!$B$1:$C$51,2)</f>
        <v>Texas</v>
      </c>
      <c r="N42">
        <v>0</v>
      </c>
      <c r="O42">
        <v>2</v>
      </c>
      <c r="P42">
        <v>5</v>
      </c>
      <c r="Q42" t="str">
        <f>VLOOKUP(P42,Sheet1!$G$1:$H$9,2)</f>
        <v>Restaurant/bar/nightclub</v>
      </c>
      <c r="R42">
        <v>0</v>
      </c>
      <c r="S42">
        <v>0</v>
      </c>
      <c r="T42">
        <v>23</v>
      </c>
      <c r="U42">
        <v>22</v>
      </c>
      <c r="V42">
        <v>0</v>
      </c>
      <c r="W42">
        <v>35</v>
      </c>
      <c r="X42">
        <v>0</v>
      </c>
      <c r="Y42">
        <v>0</v>
      </c>
      <c r="Z42">
        <v>0</v>
      </c>
      <c r="AA42">
        <v>0</v>
      </c>
      <c r="AC42">
        <v>1</v>
      </c>
      <c r="AF42">
        <v>1</v>
      </c>
      <c r="AG42">
        <v>2</v>
      </c>
      <c r="AH42">
        <v>0</v>
      </c>
      <c r="AI42">
        <v>2</v>
      </c>
      <c r="AJ42">
        <v>0</v>
      </c>
      <c r="AK42">
        <v>0</v>
      </c>
      <c r="AL42">
        <v>0</v>
      </c>
      <c r="AM42">
        <v>0</v>
      </c>
      <c r="AN42">
        <v>1</v>
      </c>
      <c r="AO42">
        <v>0</v>
      </c>
      <c r="AP42">
        <v>0</v>
      </c>
      <c r="AQ42">
        <v>0</v>
      </c>
      <c r="AR42">
        <v>1</v>
      </c>
      <c r="AS42">
        <v>2</v>
      </c>
      <c r="AT42">
        <v>0</v>
      </c>
      <c r="AU42">
        <v>0</v>
      </c>
      <c r="AV42">
        <v>1</v>
      </c>
      <c r="AW42">
        <v>1</v>
      </c>
      <c r="AX42">
        <v>2</v>
      </c>
      <c r="AY42" t="s">
        <v>312</v>
      </c>
      <c r="AZ42">
        <v>1</v>
      </c>
      <c r="BA42">
        <v>0</v>
      </c>
      <c r="BB42">
        <v>0</v>
      </c>
      <c r="BC42">
        <v>1</v>
      </c>
      <c r="BD42">
        <v>1</v>
      </c>
      <c r="BE42">
        <v>1</v>
      </c>
      <c r="BF42">
        <v>1</v>
      </c>
      <c r="BG42">
        <v>1</v>
      </c>
      <c r="BH42">
        <v>1</v>
      </c>
      <c r="BI42">
        <v>1</v>
      </c>
      <c r="BJ42">
        <v>2</v>
      </c>
      <c r="BK42">
        <v>0</v>
      </c>
      <c r="BL42" t="s">
        <v>92</v>
      </c>
      <c r="BM42">
        <v>1</v>
      </c>
      <c r="BN42">
        <v>0</v>
      </c>
      <c r="BO42">
        <v>0</v>
      </c>
      <c r="BP42">
        <v>0</v>
      </c>
      <c r="BQ42">
        <v>5</v>
      </c>
      <c r="BR42">
        <v>0</v>
      </c>
      <c r="BS42">
        <v>0</v>
      </c>
      <c r="BT42">
        <v>4</v>
      </c>
      <c r="BU42">
        <v>0</v>
      </c>
      <c r="BV42" t="s">
        <v>87</v>
      </c>
      <c r="BW42">
        <v>0</v>
      </c>
      <c r="BX42">
        <v>0</v>
      </c>
      <c r="BY42">
        <v>1</v>
      </c>
      <c r="BZ42">
        <v>0</v>
      </c>
      <c r="CA42">
        <v>0</v>
      </c>
      <c r="CB42">
        <v>0</v>
      </c>
      <c r="CC42">
        <v>0</v>
      </c>
      <c r="CD42">
        <v>0</v>
      </c>
      <c r="CE42">
        <v>0</v>
      </c>
      <c r="CF42">
        <v>0</v>
      </c>
      <c r="CG42">
        <v>0</v>
      </c>
      <c r="CH42">
        <v>1</v>
      </c>
    </row>
    <row r="43" spans="1:96" x14ac:dyDescent="0.35">
      <c r="A43">
        <v>42</v>
      </c>
      <c r="B43" t="s">
        <v>313</v>
      </c>
      <c r="C43" t="s">
        <v>314</v>
      </c>
      <c r="D43" s="2">
        <v>33543</v>
      </c>
      <c r="E43" t="s">
        <v>164</v>
      </c>
      <c r="F43">
        <v>1</v>
      </c>
      <c r="G43">
        <v>11</v>
      </c>
      <c r="H43">
        <v>1991</v>
      </c>
      <c r="I43">
        <v>16</v>
      </c>
      <c r="J43" t="s">
        <v>315</v>
      </c>
      <c r="K43" t="s">
        <v>316</v>
      </c>
      <c r="L43">
        <v>15</v>
      </c>
      <c r="M43" t="str">
        <f>VLOOKUP(L43,Sheet1!$B$1:$C$51,2)</f>
        <v>Iowa</v>
      </c>
      <c r="N43">
        <v>1</v>
      </c>
      <c r="O43">
        <v>1</v>
      </c>
      <c r="P43">
        <v>1</v>
      </c>
      <c r="Q43" t="str">
        <f>VLOOKUP(P43,Sheet1!$G$1:$H$9,2)</f>
        <v>College/university</v>
      </c>
      <c r="R43">
        <v>0</v>
      </c>
      <c r="S43">
        <v>0</v>
      </c>
      <c r="T43">
        <v>5</v>
      </c>
      <c r="U43">
        <v>1</v>
      </c>
      <c r="V43">
        <v>0</v>
      </c>
      <c r="W43">
        <v>28</v>
      </c>
      <c r="X43">
        <v>0</v>
      </c>
      <c r="Y43">
        <v>3</v>
      </c>
      <c r="Z43">
        <v>1</v>
      </c>
      <c r="AA43">
        <v>0</v>
      </c>
      <c r="AB43">
        <v>3</v>
      </c>
      <c r="AC43">
        <v>4</v>
      </c>
      <c r="AD43">
        <v>2</v>
      </c>
      <c r="AE43" t="s">
        <v>317</v>
      </c>
      <c r="AF43">
        <v>3</v>
      </c>
      <c r="AG43">
        <v>2</v>
      </c>
      <c r="AH43">
        <v>2</v>
      </c>
      <c r="AI43">
        <v>0</v>
      </c>
      <c r="AJ43">
        <v>0</v>
      </c>
      <c r="AK43">
        <v>0</v>
      </c>
      <c r="AL43">
        <v>0</v>
      </c>
      <c r="AM43">
        <v>1</v>
      </c>
      <c r="AN43">
        <v>0</v>
      </c>
      <c r="AO43">
        <v>0</v>
      </c>
      <c r="AP43">
        <v>0</v>
      </c>
      <c r="AQ43">
        <v>0</v>
      </c>
      <c r="AS43">
        <v>0</v>
      </c>
      <c r="AT43">
        <v>0</v>
      </c>
      <c r="AU43">
        <v>0</v>
      </c>
      <c r="AV43">
        <v>1</v>
      </c>
      <c r="AW43">
        <v>1</v>
      </c>
      <c r="AX43">
        <v>2</v>
      </c>
      <c r="AY43" t="s">
        <v>318</v>
      </c>
      <c r="AZ43">
        <v>1</v>
      </c>
      <c r="BA43">
        <v>0</v>
      </c>
      <c r="BB43">
        <v>0</v>
      </c>
      <c r="BC43">
        <v>0</v>
      </c>
      <c r="BD43">
        <v>1</v>
      </c>
      <c r="BE43">
        <v>1</v>
      </c>
      <c r="BF43">
        <v>1</v>
      </c>
      <c r="BG43">
        <v>1</v>
      </c>
      <c r="BH43">
        <v>0</v>
      </c>
      <c r="BI43">
        <v>0</v>
      </c>
      <c r="BJ43">
        <v>2</v>
      </c>
      <c r="BK43">
        <v>0</v>
      </c>
      <c r="BL43" t="s">
        <v>92</v>
      </c>
      <c r="BM43">
        <v>0</v>
      </c>
      <c r="BN43" t="s">
        <v>87</v>
      </c>
      <c r="BO43">
        <v>0</v>
      </c>
      <c r="BP43" t="s">
        <v>87</v>
      </c>
      <c r="BQ43">
        <v>5</v>
      </c>
      <c r="BR43">
        <v>0</v>
      </c>
      <c r="BS43">
        <v>0</v>
      </c>
      <c r="BT43">
        <v>1</v>
      </c>
      <c r="BU43">
        <v>0</v>
      </c>
      <c r="BV43" t="s">
        <v>87</v>
      </c>
      <c r="BW43">
        <v>0</v>
      </c>
      <c r="BX43">
        <v>0</v>
      </c>
      <c r="BY43">
        <v>0</v>
      </c>
      <c r="BZ43">
        <v>0</v>
      </c>
      <c r="CA43">
        <v>1</v>
      </c>
      <c r="CB43">
        <v>0</v>
      </c>
      <c r="CC43">
        <v>0</v>
      </c>
      <c r="CD43">
        <v>0</v>
      </c>
      <c r="CE43">
        <v>1</v>
      </c>
      <c r="CF43">
        <v>0</v>
      </c>
      <c r="CG43">
        <v>1</v>
      </c>
      <c r="CH43">
        <v>0</v>
      </c>
    </row>
    <row r="44" spans="1:96" x14ac:dyDescent="0.35">
      <c r="A44">
        <v>43</v>
      </c>
      <c r="B44" t="s">
        <v>319</v>
      </c>
      <c r="C44" t="s">
        <v>95</v>
      </c>
      <c r="D44" s="2">
        <v>33551</v>
      </c>
      <c r="E44" t="s">
        <v>96</v>
      </c>
      <c r="F44">
        <v>9</v>
      </c>
      <c r="G44">
        <v>11</v>
      </c>
      <c r="H44">
        <v>1991</v>
      </c>
      <c r="I44">
        <v>8</v>
      </c>
      <c r="J44" t="s">
        <v>320</v>
      </c>
      <c r="K44" t="s">
        <v>321</v>
      </c>
      <c r="L44">
        <v>17</v>
      </c>
      <c r="M44" t="str">
        <f>VLOOKUP(L44,Sheet1!$B$1:$C$51,2)</f>
        <v>Kentucky</v>
      </c>
      <c r="N44">
        <v>0</v>
      </c>
      <c r="O44">
        <v>2</v>
      </c>
      <c r="P44">
        <v>8</v>
      </c>
      <c r="Q44" t="str">
        <f>VLOOKUP(P44,Sheet1!$G$1:$H$9,2)</f>
        <v>Outdoors</v>
      </c>
      <c r="R44">
        <v>0</v>
      </c>
      <c r="S44">
        <v>0</v>
      </c>
      <c r="T44">
        <v>4</v>
      </c>
      <c r="U44">
        <v>0</v>
      </c>
      <c r="V44">
        <v>0</v>
      </c>
      <c r="W44">
        <v>45</v>
      </c>
      <c r="X44">
        <v>0</v>
      </c>
      <c r="Z44">
        <v>0</v>
      </c>
      <c r="AA44">
        <v>0</v>
      </c>
      <c r="AJ44">
        <v>3</v>
      </c>
      <c r="AK44">
        <v>1</v>
      </c>
      <c r="AO44">
        <v>0</v>
      </c>
      <c r="AT44">
        <v>0</v>
      </c>
      <c r="AU44">
        <v>1</v>
      </c>
      <c r="AW44">
        <v>1</v>
      </c>
      <c r="AX44">
        <v>2</v>
      </c>
      <c r="AY44" t="s">
        <v>322</v>
      </c>
      <c r="AZ44">
        <v>1</v>
      </c>
      <c r="BA44">
        <v>0</v>
      </c>
      <c r="BB44">
        <v>1</v>
      </c>
      <c r="BC44">
        <v>0</v>
      </c>
      <c r="BD44">
        <v>0</v>
      </c>
      <c r="BE44">
        <v>1</v>
      </c>
      <c r="BF44">
        <v>1</v>
      </c>
      <c r="BG44">
        <v>1</v>
      </c>
      <c r="BH44">
        <v>0</v>
      </c>
      <c r="BI44">
        <v>0</v>
      </c>
      <c r="BJ44">
        <v>1</v>
      </c>
      <c r="BK44">
        <v>1</v>
      </c>
      <c r="BL44">
        <v>0</v>
      </c>
      <c r="BM44">
        <v>0</v>
      </c>
      <c r="BN44" t="s">
        <v>87</v>
      </c>
      <c r="BO44">
        <v>0</v>
      </c>
      <c r="BP44">
        <v>1</v>
      </c>
      <c r="BQ44">
        <v>3</v>
      </c>
      <c r="BR44">
        <v>0</v>
      </c>
      <c r="BS44">
        <v>0</v>
      </c>
      <c r="BU44">
        <v>1</v>
      </c>
      <c r="BV44" t="s">
        <v>323</v>
      </c>
      <c r="BW44">
        <v>0</v>
      </c>
      <c r="BX44">
        <v>0</v>
      </c>
      <c r="BY44">
        <v>0</v>
      </c>
      <c r="BZ44">
        <v>0</v>
      </c>
      <c r="CA44">
        <v>0</v>
      </c>
      <c r="CB44">
        <v>0</v>
      </c>
      <c r="CC44">
        <v>0</v>
      </c>
      <c r="CD44">
        <v>1</v>
      </c>
      <c r="CE44">
        <v>0</v>
      </c>
      <c r="CF44">
        <v>0</v>
      </c>
      <c r="CG44">
        <v>0</v>
      </c>
      <c r="CH44">
        <v>0</v>
      </c>
    </row>
    <row r="45" spans="1:96" x14ac:dyDescent="0.35">
      <c r="A45">
        <v>44</v>
      </c>
      <c r="B45" t="s">
        <v>324</v>
      </c>
      <c r="C45" t="s">
        <v>325</v>
      </c>
      <c r="D45" s="2">
        <v>33556</v>
      </c>
      <c r="E45" t="s">
        <v>192</v>
      </c>
      <c r="F45">
        <v>14</v>
      </c>
      <c r="G45">
        <v>11</v>
      </c>
      <c r="H45">
        <v>1991</v>
      </c>
      <c r="I45">
        <v>5</v>
      </c>
      <c r="J45" t="s">
        <v>326</v>
      </c>
      <c r="K45" t="s">
        <v>327</v>
      </c>
      <c r="L45">
        <v>22</v>
      </c>
      <c r="M45" t="str">
        <f>VLOOKUP(L45,Sheet1!$B$1:$C$51,2)</f>
        <v>Michigan</v>
      </c>
      <c r="N45">
        <v>1</v>
      </c>
      <c r="O45">
        <v>1</v>
      </c>
      <c r="P45">
        <v>6</v>
      </c>
      <c r="Q45" t="str">
        <f>VLOOKUP(P45,Sheet1!$G$1:$H$9,2)</f>
        <v>Workplace</v>
      </c>
      <c r="R45">
        <v>0</v>
      </c>
      <c r="S45">
        <v>0</v>
      </c>
      <c r="T45">
        <v>4</v>
      </c>
      <c r="U45">
        <v>6</v>
      </c>
      <c r="V45">
        <v>0</v>
      </c>
      <c r="W45">
        <v>31</v>
      </c>
      <c r="X45">
        <v>0</v>
      </c>
      <c r="Y45">
        <v>0</v>
      </c>
      <c r="Z45">
        <v>0</v>
      </c>
      <c r="AA45">
        <v>0</v>
      </c>
      <c r="AB45">
        <v>1</v>
      </c>
      <c r="AC45">
        <v>1</v>
      </c>
      <c r="AF45">
        <v>3</v>
      </c>
      <c r="AG45">
        <v>2</v>
      </c>
      <c r="AH45">
        <v>2</v>
      </c>
      <c r="AI45">
        <v>0</v>
      </c>
      <c r="AJ45">
        <v>0</v>
      </c>
      <c r="AK45">
        <v>0</v>
      </c>
      <c r="AL45">
        <v>0</v>
      </c>
      <c r="AM45">
        <v>0</v>
      </c>
      <c r="AN45">
        <v>0</v>
      </c>
      <c r="AO45">
        <v>0</v>
      </c>
      <c r="AP45">
        <v>1</v>
      </c>
      <c r="AQ45">
        <v>0</v>
      </c>
      <c r="AS45">
        <v>1</v>
      </c>
      <c r="AT45">
        <v>0</v>
      </c>
      <c r="AU45">
        <v>0</v>
      </c>
      <c r="AV45">
        <v>1</v>
      </c>
      <c r="AW45">
        <v>1</v>
      </c>
      <c r="AX45">
        <v>2</v>
      </c>
      <c r="AY45" t="s">
        <v>328</v>
      </c>
      <c r="AZ45">
        <v>1</v>
      </c>
      <c r="BA45">
        <v>0</v>
      </c>
      <c r="BB45">
        <v>0</v>
      </c>
      <c r="BC45">
        <v>0</v>
      </c>
      <c r="BD45">
        <v>0</v>
      </c>
      <c r="BE45">
        <v>1</v>
      </c>
      <c r="BF45">
        <v>1</v>
      </c>
      <c r="BG45">
        <v>0</v>
      </c>
      <c r="BH45">
        <v>1</v>
      </c>
      <c r="BI45">
        <v>0</v>
      </c>
      <c r="BJ45">
        <v>2</v>
      </c>
      <c r="BK45">
        <v>0</v>
      </c>
      <c r="BL45" t="s">
        <v>92</v>
      </c>
      <c r="BM45">
        <v>0</v>
      </c>
      <c r="BN45" t="s">
        <v>87</v>
      </c>
      <c r="BO45">
        <v>0</v>
      </c>
      <c r="BP45" t="s">
        <v>87</v>
      </c>
      <c r="BQ45">
        <v>5</v>
      </c>
      <c r="BR45">
        <v>0</v>
      </c>
      <c r="BS45">
        <v>0</v>
      </c>
      <c r="BT45">
        <v>0</v>
      </c>
      <c r="BU45">
        <v>0</v>
      </c>
      <c r="BV45" t="s">
        <v>87</v>
      </c>
      <c r="BW45">
        <v>0</v>
      </c>
      <c r="BX45">
        <v>0</v>
      </c>
      <c r="BY45">
        <v>0</v>
      </c>
      <c r="BZ45">
        <v>0</v>
      </c>
      <c r="CA45">
        <v>1</v>
      </c>
      <c r="CB45">
        <v>0</v>
      </c>
      <c r="CC45">
        <v>1</v>
      </c>
      <c r="CD45">
        <v>0</v>
      </c>
      <c r="CE45">
        <v>0</v>
      </c>
      <c r="CF45">
        <v>0</v>
      </c>
      <c r="CG45">
        <v>0</v>
      </c>
      <c r="CH45">
        <v>0</v>
      </c>
    </row>
    <row r="46" spans="1:96" x14ac:dyDescent="0.35">
      <c r="A46">
        <v>45</v>
      </c>
      <c r="B46" t="s">
        <v>329</v>
      </c>
      <c r="C46" t="s">
        <v>330</v>
      </c>
      <c r="D46" s="2">
        <v>33678</v>
      </c>
      <c r="E46" t="s">
        <v>135</v>
      </c>
      <c r="F46">
        <v>15</v>
      </c>
      <c r="G46">
        <v>3</v>
      </c>
      <c r="H46">
        <v>1992</v>
      </c>
      <c r="I46">
        <v>122</v>
      </c>
      <c r="J46" t="s">
        <v>331</v>
      </c>
      <c r="K46" t="s">
        <v>332</v>
      </c>
      <c r="L46">
        <v>3</v>
      </c>
      <c r="M46" t="str">
        <f>VLOOKUP(L46,Sheet1!$B$1:$C$51,2)</f>
        <v>Arizona</v>
      </c>
      <c r="N46">
        <v>3</v>
      </c>
      <c r="O46">
        <v>0</v>
      </c>
      <c r="P46">
        <v>8</v>
      </c>
      <c r="Q46" t="str">
        <f>VLOOKUP(P46,Sheet1!$G$1:$H$9,2)</f>
        <v>Outdoors</v>
      </c>
      <c r="R46">
        <v>0</v>
      </c>
      <c r="S46">
        <v>0</v>
      </c>
      <c r="T46">
        <v>4</v>
      </c>
      <c r="U46">
        <v>0</v>
      </c>
      <c r="V46">
        <v>0</v>
      </c>
      <c r="W46">
        <v>26</v>
      </c>
      <c r="X46">
        <v>0</v>
      </c>
      <c r="Y46">
        <v>0</v>
      </c>
      <c r="Z46">
        <v>0</v>
      </c>
      <c r="AA46">
        <v>0</v>
      </c>
      <c r="AJ46">
        <v>0</v>
      </c>
      <c r="AK46">
        <v>0</v>
      </c>
      <c r="AL46">
        <v>1</v>
      </c>
      <c r="AM46">
        <v>0</v>
      </c>
      <c r="AN46">
        <v>0</v>
      </c>
      <c r="AO46">
        <v>0</v>
      </c>
      <c r="AP46">
        <v>1</v>
      </c>
      <c r="AR46">
        <v>6</v>
      </c>
      <c r="AS46">
        <v>0</v>
      </c>
      <c r="AT46">
        <v>1</v>
      </c>
      <c r="AU46">
        <v>1</v>
      </c>
      <c r="AV46">
        <v>0</v>
      </c>
      <c r="AW46">
        <v>1</v>
      </c>
      <c r="AX46">
        <v>1</v>
      </c>
      <c r="AY46" t="s">
        <v>333</v>
      </c>
      <c r="AZ46">
        <v>1</v>
      </c>
      <c r="BA46">
        <v>0</v>
      </c>
      <c r="BB46">
        <v>1</v>
      </c>
      <c r="BC46">
        <v>0</v>
      </c>
      <c r="BD46">
        <v>0</v>
      </c>
      <c r="BE46">
        <v>1</v>
      </c>
      <c r="BF46">
        <v>0</v>
      </c>
      <c r="BG46">
        <v>0</v>
      </c>
      <c r="BH46">
        <v>0</v>
      </c>
      <c r="BI46">
        <v>0</v>
      </c>
      <c r="BJ46">
        <v>0</v>
      </c>
      <c r="BK46">
        <v>0</v>
      </c>
      <c r="BL46" t="s">
        <v>92</v>
      </c>
      <c r="BM46">
        <v>0</v>
      </c>
      <c r="BN46" t="s">
        <v>87</v>
      </c>
      <c r="BO46">
        <v>0</v>
      </c>
      <c r="BP46" t="s">
        <v>87</v>
      </c>
      <c r="BQ46">
        <v>4</v>
      </c>
      <c r="BR46">
        <v>0</v>
      </c>
      <c r="BS46">
        <v>0</v>
      </c>
      <c r="BT46">
        <v>4</v>
      </c>
      <c r="BU46">
        <v>0</v>
      </c>
      <c r="BV46" t="s">
        <v>87</v>
      </c>
      <c r="BW46">
        <v>0</v>
      </c>
      <c r="BX46">
        <v>0</v>
      </c>
      <c r="BY46">
        <v>0</v>
      </c>
      <c r="BZ46">
        <v>0</v>
      </c>
      <c r="CA46">
        <v>0</v>
      </c>
      <c r="CB46">
        <v>0</v>
      </c>
      <c r="CC46">
        <v>0</v>
      </c>
      <c r="CD46">
        <v>1</v>
      </c>
      <c r="CE46">
        <v>0</v>
      </c>
      <c r="CF46">
        <v>0</v>
      </c>
      <c r="CG46">
        <v>0</v>
      </c>
      <c r="CH46">
        <v>1</v>
      </c>
    </row>
    <row r="47" spans="1:96" x14ac:dyDescent="0.35">
      <c r="A47">
        <v>46</v>
      </c>
      <c r="B47" t="s">
        <v>334</v>
      </c>
      <c r="C47" t="s">
        <v>107</v>
      </c>
      <c r="D47" s="2">
        <v>33725</v>
      </c>
      <c r="E47" t="s">
        <v>164</v>
      </c>
      <c r="F47">
        <v>1</v>
      </c>
      <c r="G47">
        <v>5</v>
      </c>
      <c r="H47">
        <v>1992</v>
      </c>
      <c r="I47">
        <v>47</v>
      </c>
      <c r="J47" t="s">
        <v>335</v>
      </c>
      <c r="K47" t="s">
        <v>336</v>
      </c>
      <c r="L47">
        <v>5</v>
      </c>
      <c r="M47" t="str">
        <f>VLOOKUP(L47,Sheet1!$B$1:$C$51,2)</f>
        <v>California</v>
      </c>
      <c r="N47">
        <v>3</v>
      </c>
      <c r="O47">
        <v>2</v>
      </c>
      <c r="P47">
        <v>0</v>
      </c>
      <c r="Q47" t="str">
        <f>VLOOKUP(P47,Sheet1!$G$1:$H$9,2)</f>
        <v>K-12 school</v>
      </c>
      <c r="R47">
        <v>0</v>
      </c>
      <c r="S47">
        <v>0</v>
      </c>
      <c r="T47">
        <v>4</v>
      </c>
      <c r="U47">
        <v>10</v>
      </c>
      <c r="V47">
        <v>1</v>
      </c>
      <c r="W47">
        <v>20</v>
      </c>
      <c r="X47">
        <v>0</v>
      </c>
      <c r="Y47">
        <v>0</v>
      </c>
      <c r="Z47">
        <v>0</v>
      </c>
      <c r="AA47">
        <v>1</v>
      </c>
      <c r="AC47">
        <v>0</v>
      </c>
      <c r="AD47">
        <v>0</v>
      </c>
      <c r="AE47" t="s">
        <v>337</v>
      </c>
      <c r="AF47">
        <v>3</v>
      </c>
      <c r="AG47">
        <v>2</v>
      </c>
      <c r="AH47">
        <v>2</v>
      </c>
      <c r="AI47">
        <v>0</v>
      </c>
      <c r="AJ47">
        <v>0</v>
      </c>
      <c r="AK47">
        <v>0</v>
      </c>
      <c r="AL47">
        <v>0</v>
      </c>
      <c r="AM47">
        <v>0</v>
      </c>
      <c r="AN47">
        <v>0</v>
      </c>
      <c r="AO47">
        <v>0</v>
      </c>
      <c r="AP47">
        <v>1</v>
      </c>
      <c r="AQ47">
        <v>0</v>
      </c>
      <c r="AR47">
        <v>5</v>
      </c>
      <c r="AS47">
        <v>0</v>
      </c>
      <c r="AT47">
        <v>0</v>
      </c>
      <c r="AU47">
        <v>1</v>
      </c>
      <c r="AV47">
        <v>1</v>
      </c>
      <c r="AW47">
        <v>1</v>
      </c>
      <c r="AX47">
        <v>2</v>
      </c>
      <c r="AY47" t="s">
        <v>338</v>
      </c>
      <c r="AZ47">
        <v>1</v>
      </c>
      <c r="BA47">
        <v>0</v>
      </c>
      <c r="BB47">
        <v>1</v>
      </c>
      <c r="BC47">
        <v>0</v>
      </c>
      <c r="BD47">
        <v>0</v>
      </c>
      <c r="BE47">
        <v>1</v>
      </c>
      <c r="BF47">
        <v>0</v>
      </c>
      <c r="BG47">
        <v>0</v>
      </c>
      <c r="BH47">
        <v>1</v>
      </c>
      <c r="BI47">
        <v>0</v>
      </c>
      <c r="BJ47">
        <v>1</v>
      </c>
      <c r="BK47">
        <v>0</v>
      </c>
      <c r="BL47" t="s">
        <v>92</v>
      </c>
      <c r="BM47">
        <v>0</v>
      </c>
      <c r="BN47" t="s">
        <v>87</v>
      </c>
      <c r="BO47">
        <v>0</v>
      </c>
      <c r="BP47" t="s">
        <v>87</v>
      </c>
      <c r="BQ47">
        <v>4</v>
      </c>
      <c r="BR47">
        <v>2</v>
      </c>
      <c r="BS47">
        <v>0</v>
      </c>
      <c r="BT47">
        <v>0</v>
      </c>
      <c r="BU47">
        <v>1</v>
      </c>
      <c r="BV47" t="s">
        <v>339</v>
      </c>
      <c r="BW47">
        <v>0</v>
      </c>
      <c r="BX47">
        <v>0</v>
      </c>
      <c r="BY47">
        <v>0</v>
      </c>
      <c r="BZ47">
        <v>0</v>
      </c>
      <c r="CA47">
        <v>1</v>
      </c>
      <c r="CB47">
        <v>0</v>
      </c>
      <c r="CC47">
        <v>0</v>
      </c>
      <c r="CD47">
        <v>1</v>
      </c>
      <c r="CE47">
        <v>1</v>
      </c>
      <c r="CF47">
        <v>1</v>
      </c>
      <c r="CG47">
        <v>0</v>
      </c>
      <c r="CH47">
        <v>0</v>
      </c>
    </row>
    <row r="48" spans="1:96" x14ac:dyDescent="0.35">
      <c r="A48">
        <v>47</v>
      </c>
      <c r="B48" t="s">
        <v>340</v>
      </c>
      <c r="C48" t="s">
        <v>206</v>
      </c>
      <c r="D48" s="2">
        <v>33892</v>
      </c>
      <c r="E48" t="s">
        <v>192</v>
      </c>
      <c r="F48">
        <v>15</v>
      </c>
      <c r="G48">
        <v>10</v>
      </c>
      <c r="H48">
        <v>1992</v>
      </c>
      <c r="I48">
        <v>167</v>
      </c>
      <c r="J48" t="s">
        <v>341</v>
      </c>
      <c r="K48" t="s">
        <v>342</v>
      </c>
      <c r="L48">
        <v>32</v>
      </c>
      <c r="M48" t="str">
        <f>VLOOKUP(L48,Sheet1!$B$1:$C$51,2)</f>
        <v>New York</v>
      </c>
      <c r="N48">
        <v>2</v>
      </c>
      <c r="O48">
        <v>2</v>
      </c>
      <c r="P48">
        <v>2</v>
      </c>
      <c r="Q48" t="str">
        <f>VLOOKUP(P48,Sheet1!$G$1:$H$9,2)</f>
        <v>Government building / place of civic importance</v>
      </c>
      <c r="R48">
        <v>0</v>
      </c>
      <c r="S48">
        <v>0</v>
      </c>
      <c r="T48">
        <v>4</v>
      </c>
      <c r="U48">
        <v>0</v>
      </c>
      <c r="V48">
        <v>0</v>
      </c>
      <c r="W48">
        <v>50</v>
      </c>
      <c r="X48">
        <v>0</v>
      </c>
      <c r="Z48">
        <v>0</v>
      </c>
      <c r="AA48">
        <v>0</v>
      </c>
      <c r="AC48" t="s">
        <v>143</v>
      </c>
      <c r="AG48">
        <v>2</v>
      </c>
      <c r="AJ48">
        <v>0</v>
      </c>
      <c r="AK48">
        <v>1</v>
      </c>
      <c r="AL48">
        <v>1</v>
      </c>
      <c r="AM48">
        <v>0</v>
      </c>
      <c r="AN48">
        <v>0</v>
      </c>
      <c r="AO48">
        <v>0</v>
      </c>
      <c r="AT48">
        <v>0</v>
      </c>
      <c r="AU48">
        <v>0</v>
      </c>
      <c r="AV48">
        <v>0</v>
      </c>
      <c r="AW48">
        <v>1</v>
      </c>
      <c r="AX48">
        <v>0</v>
      </c>
      <c r="AY48" t="s">
        <v>343</v>
      </c>
      <c r="AZ48">
        <v>1</v>
      </c>
      <c r="BA48">
        <v>0</v>
      </c>
      <c r="BB48">
        <v>0</v>
      </c>
      <c r="BC48">
        <v>0</v>
      </c>
      <c r="BD48">
        <v>0</v>
      </c>
      <c r="BE48">
        <v>1</v>
      </c>
      <c r="BF48">
        <v>0</v>
      </c>
      <c r="BG48">
        <v>0</v>
      </c>
      <c r="BH48">
        <v>0</v>
      </c>
      <c r="BI48">
        <v>0</v>
      </c>
      <c r="BJ48">
        <v>1</v>
      </c>
      <c r="BK48">
        <v>0</v>
      </c>
      <c r="BL48" t="s">
        <v>92</v>
      </c>
      <c r="BM48">
        <v>1</v>
      </c>
      <c r="BN48">
        <v>1</v>
      </c>
      <c r="BO48">
        <v>0</v>
      </c>
      <c r="BP48">
        <v>0</v>
      </c>
      <c r="BQ48">
        <v>0</v>
      </c>
      <c r="BR48">
        <v>0</v>
      </c>
      <c r="BS48">
        <v>0</v>
      </c>
      <c r="BT48">
        <v>5</v>
      </c>
      <c r="BU48">
        <v>0</v>
      </c>
      <c r="BV48" t="s">
        <v>87</v>
      </c>
      <c r="BW48">
        <v>0</v>
      </c>
      <c r="BX48">
        <v>0</v>
      </c>
      <c r="BY48">
        <v>0</v>
      </c>
      <c r="BZ48">
        <v>0</v>
      </c>
      <c r="CA48">
        <v>0</v>
      </c>
      <c r="CB48">
        <v>1</v>
      </c>
      <c r="CC48">
        <v>1</v>
      </c>
      <c r="CD48">
        <v>0</v>
      </c>
      <c r="CE48">
        <v>0</v>
      </c>
      <c r="CF48">
        <v>0</v>
      </c>
      <c r="CG48">
        <v>0</v>
      </c>
      <c r="CH48">
        <v>0</v>
      </c>
    </row>
    <row r="49" spans="1:86" x14ac:dyDescent="0.35">
      <c r="A49">
        <v>48</v>
      </c>
      <c r="B49" t="s">
        <v>344</v>
      </c>
      <c r="C49" t="s">
        <v>345</v>
      </c>
      <c r="D49" s="2">
        <v>33916</v>
      </c>
      <c r="E49" t="s">
        <v>135</v>
      </c>
      <c r="F49">
        <v>8</v>
      </c>
      <c r="G49">
        <v>11</v>
      </c>
      <c r="H49">
        <v>1992</v>
      </c>
      <c r="I49">
        <v>24</v>
      </c>
      <c r="J49" t="s">
        <v>346</v>
      </c>
      <c r="K49" t="s">
        <v>347</v>
      </c>
      <c r="L49">
        <v>5</v>
      </c>
      <c r="M49" t="str">
        <f>VLOOKUP(L49,Sheet1!$B$1:$C$51,2)</f>
        <v>California</v>
      </c>
      <c r="N49">
        <v>3</v>
      </c>
      <c r="O49">
        <v>1</v>
      </c>
      <c r="P49">
        <v>7</v>
      </c>
      <c r="Q49" t="str">
        <f>VLOOKUP(P49,Sheet1!$G$1:$H$9,2)</f>
        <v>Place of residence</v>
      </c>
      <c r="R49">
        <v>0</v>
      </c>
      <c r="S49">
        <v>0</v>
      </c>
      <c r="T49">
        <v>6</v>
      </c>
      <c r="U49">
        <v>1</v>
      </c>
      <c r="V49">
        <v>1</v>
      </c>
      <c r="W49">
        <v>43</v>
      </c>
      <c r="X49">
        <v>0</v>
      </c>
      <c r="Y49">
        <v>0</v>
      </c>
      <c r="Z49">
        <v>0</v>
      </c>
      <c r="AA49">
        <v>0</v>
      </c>
      <c r="AB49">
        <v>1</v>
      </c>
      <c r="AG49">
        <v>1</v>
      </c>
      <c r="AJ49">
        <v>3</v>
      </c>
      <c r="AK49">
        <v>1</v>
      </c>
      <c r="AL49">
        <v>0</v>
      </c>
      <c r="AM49">
        <v>0</v>
      </c>
      <c r="AP49">
        <v>0</v>
      </c>
      <c r="AQ49">
        <v>0</v>
      </c>
      <c r="AR49" t="s">
        <v>143</v>
      </c>
      <c r="AT49">
        <v>0</v>
      </c>
      <c r="AU49">
        <v>1</v>
      </c>
      <c r="AV49">
        <v>0</v>
      </c>
      <c r="AW49">
        <v>1</v>
      </c>
      <c r="AX49">
        <v>2</v>
      </c>
      <c r="AY49" t="s">
        <v>348</v>
      </c>
      <c r="AZ49">
        <v>1</v>
      </c>
      <c r="BA49">
        <v>0</v>
      </c>
      <c r="BB49">
        <v>1</v>
      </c>
      <c r="BC49">
        <v>0</v>
      </c>
      <c r="BD49">
        <v>0</v>
      </c>
      <c r="BE49">
        <v>1</v>
      </c>
      <c r="BF49">
        <v>1</v>
      </c>
      <c r="BG49">
        <v>1</v>
      </c>
      <c r="BH49">
        <v>1</v>
      </c>
      <c r="BI49">
        <v>1</v>
      </c>
      <c r="BJ49">
        <v>1</v>
      </c>
      <c r="BK49">
        <v>0</v>
      </c>
      <c r="BL49" t="s">
        <v>92</v>
      </c>
      <c r="BM49">
        <v>0</v>
      </c>
      <c r="BN49" t="s">
        <v>87</v>
      </c>
      <c r="BP49" t="s">
        <v>87</v>
      </c>
      <c r="BQ49">
        <v>0</v>
      </c>
      <c r="BR49">
        <v>0</v>
      </c>
      <c r="BS49">
        <v>0</v>
      </c>
      <c r="BT49">
        <v>0</v>
      </c>
      <c r="BU49">
        <v>1</v>
      </c>
      <c r="BV49" t="s">
        <v>349</v>
      </c>
      <c r="BW49">
        <v>0</v>
      </c>
      <c r="BX49">
        <v>0</v>
      </c>
      <c r="BY49">
        <v>0</v>
      </c>
      <c r="BZ49">
        <v>0</v>
      </c>
      <c r="CA49">
        <v>0</v>
      </c>
      <c r="CB49">
        <v>1</v>
      </c>
      <c r="CC49">
        <v>1</v>
      </c>
      <c r="CD49">
        <v>1</v>
      </c>
      <c r="CE49">
        <v>1</v>
      </c>
      <c r="CF49">
        <v>0</v>
      </c>
      <c r="CG49">
        <v>0</v>
      </c>
      <c r="CH49">
        <v>0</v>
      </c>
    </row>
    <row r="50" spans="1:86" x14ac:dyDescent="0.35">
      <c r="A50">
        <v>49</v>
      </c>
      <c r="B50" t="s">
        <v>350</v>
      </c>
      <c r="C50" t="s">
        <v>351</v>
      </c>
      <c r="D50" s="2">
        <v>34151</v>
      </c>
      <c r="E50" t="s">
        <v>192</v>
      </c>
      <c r="F50">
        <v>1</v>
      </c>
      <c r="G50">
        <v>7</v>
      </c>
      <c r="H50">
        <v>1993</v>
      </c>
      <c r="I50">
        <v>235</v>
      </c>
      <c r="J50" t="s">
        <v>352</v>
      </c>
      <c r="K50" t="s">
        <v>353</v>
      </c>
      <c r="L50">
        <v>5</v>
      </c>
      <c r="M50" t="str">
        <f>VLOOKUP(L50,Sheet1!$B$1:$C$51,2)</f>
        <v>California</v>
      </c>
      <c r="N50">
        <v>3</v>
      </c>
      <c r="O50">
        <v>0</v>
      </c>
      <c r="P50">
        <v>6</v>
      </c>
      <c r="Q50" t="str">
        <f>VLOOKUP(P50,Sheet1!$G$1:$H$9,2)</f>
        <v>Workplace</v>
      </c>
      <c r="R50">
        <v>0</v>
      </c>
      <c r="S50">
        <v>0</v>
      </c>
      <c r="T50">
        <v>8</v>
      </c>
      <c r="U50">
        <v>6</v>
      </c>
      <c r="V50">
        <v>0</v>
      </c>
      <c r="W50">
        <v>55</v>
      </c>
      <c r="X50">
        <v>0</v>
      </c>
      <c r="Y50">
        <v>0</v>
      </c>
      <c r="Z50">
        <v>1</v>
      </c>
      <c r="AA50">
        <v>0</v>
      </c>
      <c r="AB50">
        <v>1</v>
      </c>
      <c r="AC50">
        <v>4</v>
      </c>
      <c r="AG50">
        <v>1</v>
      </c>
      <c r="AJ50">
        <v>3</v>
      </c>
      <c r="AK50">
        <v>0</v>
      </c>
      <c r="AL50">
        <v>1</v>
      </c>
      <c r="AM50">
        <v>1</v>
      </c>
      <c r="AN50">
        <v>0</v>
      </c>
      <c r="AO50">
        <v>0</v>
      </c>
      <c r="AT50">
        <v>0</v>
      </c>
      <c r="AU50">
        <v>0</v>
      </c>
      <c r="AV50">
        <v>1</v>
      </c>
      <c r="AW50">
        <v>1</v>
      </c>
      <c r="AX50">
        <v>2</v>
      </c>
      <c r="AY50" t="s">
        <v>354</v>
      </c>
      <c r="AZ50">
        <v>1</v>
      </c>
      <c r="BA50">
        <v>0</v>
      </c>
      <c r="BB50">
        <v>0</v>
      </c>
      <c r="BC50">
        <v>0</v>
      </c>
      <c r="BD50">
        <v>0</v>
      </c>
      <c r="BE50">
        <v>0</v>
      </c>
      <c r="BF50">
        <v>0</v>
      </c>
      <c r="BG50">
        <v>1</v>
      </c>
      <c r="BH50">
        <v>1</v>
      </c>
      <c r="BI50">
        <v>1</v>
      </c>
      <c r="BJ50">
        <v>2</v>
      </c>
      <c r="BK50">
        <v>0</v>
      </c>
      <c r="BL50" t="s">
        <v>92</v>
      </c>
      <c r="BM50">
        <v>0</v>
      </c>
      <c r="BN50" t="s">
        <v>87</v>
      </c>
      <c r="BO50">
        <v>0</v>
      </c>
      <c r="BP50" t="s">
        <v>87</v>
      </c>
      <c r="BQ50">
        <v>5</v>
      </c>
      <c r="BR50">
        <v>0</v>
      </c>
      <c r="BS50">
        <v>0</v>
      </c>
      <c r="BT50">
        <v>0</v>
      </c>
      <c r="BU50">
        <v>0</v>
      </c>
      <c r="BV50" t="s">
        <v>87</v>
      </c>
      <c r="BW50">
        <v>0</v>
      </c>
      <c r="BX50">
        <v>0</v>
      </c>
      <c r="BY50">
        <v>0</v>
      </c>
      <c r="BZ50">
        <v>0</v>
      </c>
      <c r="CA50">
        <v>0</v>
      </c>
      <c r="CB50">
        <v>1</v>
      </c>
      <c r="CC50">
        <v>1</v>
      </c>
      <c r="CD50">
        <v>0</v>
      </c>
      <c r="CE50">
        <v>0</v>
      </c>
      <c r="CF50">
        <v>0</v>
      </c>
      <c r="CG50">
        <v>1</v>
      </c>
      <c r="CH50">
        <v>0</v>
      </c>
    </row>
    <row r="51" spans="1:86" x14ac:dyDescent="0.35">
      <c r="A51">
        <v>50</v>
      </c>
      <c r="B51" t="s">
        <v>355</v>
      </c>
      <c r="C51" t="s">
        <v>356</v>
      </c>
      <c r="D51" s="2">
        <v>34187</v>
      </c>
      <c r="E51" t="s">
        <v>164</v>
      </c>
      <c r="F51">
        <v>6</v>
      </c>
      <c r="G51">
        <v>8</v>
      </c>
      <c r="H51">
        <v>1993</v>
      </c>
      <c r="I51">
        <v>36</v>
      </c>
      <c r="J51" t="s">
        <v>357</v>
      </c>
      <c r="K51" t="s">
        <v>358</v>
      </c>
      <c r="L51">
        <v>33</v>
      </c>
      <c r="M51" t="str">
        <f>VLOOKUP(L51,Sheet1!$B$1:$C$51,2)</f>
        <v>North Carolina</v>
      </c>
      <c r="N51">
        <v>0</v>
      </c>
      <c r="O51">
        <v>0</v>
      </c>
      <c r="P51">
        <v>5</v>
      </c>
      <c r="Q51" t="str">
        <f>VLOOKUP(P51,Sheet1!$G$1:$H$9,2)</f>
        <v>Restaurant/bar/nightclub</v>
      </c>
      <c r="R51">
        <v>0</v>
      </c>
      <c r="S51">
        <v>0</v>
      </c>
      <c r="T51">
        <v>4</v>
      </c>
      <c r="U51">
        <v>7</v>
      </c>
      <c r="V51">
        <v>0</v>
      </c>
      <c r="W51">
        <v>22</v>
      </c>
      <c r="X51">
        <v>0</v>
      </c>
      <c r="Y51">
        <v>0</v>
      </c>
      <c r="Z51">
        <v>0</v>
      </c>
      <c r="AA51">
        <v>0</v>
      </c>
      <c r="AC51" t="s">
        <v>143</v>
      </c>
      <c r="AF51">
        <v>2</v>
      </c>
      <c r="AG51">
        <v>2</v>
      </c>
      <c r="AH51">
        <v>1</v>
      </c>
      <c r="AI51">
        <v>1</v>
      </c>
      <c r="AJ51">
        <v>1</v>
      </c>
      <c r="AK51">
        <v>0</v>
      </c>
      <c r="AL51">
        <v>1</v>
      </c>
      <c r="AM51">
        <v>0</v>
      </c>
      <c r="AN51">
        <v>0</v>
      </c>
      <c r="AO51">
        <v>0</v>
      </c>
      <c r="AP51">
        <v>0</v>
      </c>
      <c r="AQ51">
        <v>1</v>
      </c>
      <c r="AR51">
        <v>1</v>
      </c>
      <c r="AS51">
        <v>0</v>
      </c>
      <c r="AT51">
        <v>1</v>
      </c>
      <c r="AU51">
        <v>0</v>
      </c>
      <c r="AV51">
        <v>0</v>
      </c>
      <c r="AW51">
        <v>1</v>
      </c>
      <c r="AX51">
        <v>0</v>
      </c>
      <c r="AY51" t="s">
        <v>359</v>
      </c>
      <c r="AZ51">
        <v>0</v>
      </c>
      <c r="BA51">
        <v>0</v>
      </c>
      <c r="BB51">
        <v>0</v>
      </c>
      <c r="BC51">
        <v>0</v>
      </c>
      <c r="BD51">
        <v>1</v>
      </c>
      <c r="BE51">
        <v>1</v>
      </c>
      <c r="BF51">
        <v>0</v>
      </c>
      <c r="BG51">
        <v>0</v>
      </c>
      <c r="BH51">
        <v>1</v>
      </c>
      <c r="BI51">
        <v>0</v>
      </c>
      <c r="BJ51">
        <v>2</v>
      </c>
      <c r="BK51">
        <v>0</v>
      </c>
      <c r="BL51" t="s">
        <v>92</v>
      </c>
      <c r="BM51">
        <v>0</v>
      </c>
      <c r="BN51" t="s">
        <v>87</v>
      </c>
      <c r="BO51">
        <v>0</v>
      </c>
      <c r="BP51" t="s">
        <v>87</v>
      </c>
      <c r="BQ51">
        <v>0</v>
      </c>
      <c r="BR51">
        <v>1</v>
      </c>
      <c r="BS51">
        <v>0</v>
      </c>
      <c r="BT51">
        <v>5</v>
      </c>
      <c r="BU51">
        <v>0</v>
      </c>
      <c r="BV51" t="s">
        <v>87</v>
      </c>
      <c r="BW51">
        <v>0</v>
      </c>
      <c r="BX51">
        <v>0</v>
      </c>
      <c r="BY51">
        <v>0</v>
      </c>
      <c r="BZ51">
        <v>1</v>
      </c>
      <c r="CA51">
        <v>0</v>
      </c>
      <c r="CB51">
        <v>0</v>
      </c>
      <c r="CC51">
        <v>0</v>
      </c>
      <c r="CD51">
        <v>0</v>
      </c>
      <c r="CE51">
        <v>0</v>
      </c>
      <c r="CF51">
        <v>0</v>
      </c>
      <c r="CG51">
        <v>0</v>
      </c>
      <c r="CH51">
        <v>1</v>
      </c>
    </row>
    <row r="52" spans="1:86" ht="29" x14ac:dyDescent="0.35">
      <c r="A52">
        <v>51</v>
      </c>
      <c r="B52" t="s">
        <v>360</v>
      </c>
      <c r="C52" t="s">
        <v>244</v>
      </c>
      <c r="D52" s="2">
        <v>34256</v>
      </c>
      <c r="E52" t="s">
        <v>192</v>
      </c>
      <c r="F52">
        <v>14</v>
      </c>
      <c r="G52">
        <v>10</v>
      </c>
      <c r="H52">
        <v>1993</v>
      </c>
      <c r="I52">
        <v>69</v>
      </c>
      <c r="J52" t="s">
        <v>361</v>
      </c>
      <c r="K52" t="s">
        <v>362</v>
      </c>
      <c r="L52">
        <v>5</v>
      </c>
      <c r="M52" t="str">
        <f>VLOOKUP(L52,Sheet1!$B$1:$C$51,2)</f>
        <v>California</v>
      </c>
      <c r="N52">
        <v>3</v>
      </c>
      <c r="O52">
        <v>1</v>
      </c>
      <c r="P52">
        <v>4</v>
      </c>
      <c r="Q52" t="str">
        <f>VLOOKUP(P52,Sheet1!$G$1:$H$9,2)</f>
        <v>Retail</v>
      </c>
      <c r="R52">
        <v>0</v>
      </c>
      <c r="S52">
        <v>0</v>
      </c>
      <c r="T52">
        <v>4</v>
      </c>
      <c r="U52">
        <v>2</v>
      </c>
      <c r="V52">
        <v>0</v>
      </c>
      <c r="W52">
        <v>19</v>
      </c>
      <c r="X52">
        <v>0</v>
      </c>
      <c r="Y52">
        <v>0</v>
      </c>
      <c r="Z52">
        <v>0</v>
      </c>
      <c r="AA52">
        <v>0</v>
      </c>
      <c r="AB52">
        <v>1</v>
      </c>
      <c r="AC52">
        <v>2</v>
      </c>
      <c r="AD52">
        <v>2</v>
      </c>
      <c r="AE52" t="s">
        <v>363</v>
      </c>
      <c r="AF52">
        <v>1</v>
      </c>
      <c r="AG52">
        <v>1</v>
      </c>
      <c r="AH52">
        <v>0</v>
      </c>
      <c r="AI52">
        <v>1</v>
      </c>
      <c r="AJ52">
        <v>0</v>
      </c>
      <c r="AK52">
        <v>0</v>
      </c>
      <c r="AL52">
        <v>0</v>
      </c>
      <c r="AN52">
        <v>0</v>
      </c>
      <c r="AO52">
        <v>0</v>
      </c>
      <c r="AP52">
        <v>0</v>
      </c>
      <c r="AQ52">
        <v>0</v>
      </c>
      <c r="AS52">
        <v>2</v>
      </c>
      <c r="AT52">
        <v>0</v>
      </c>
      <c r="AU52">
        <v>0</v>
      </c>
      <c r="AV52">
        <v>0</v>
      </c>
      <c r="AW52">
        <v>1</v>
      </c>
      <c r="AX52">
        <v>1</v>
      </c>
      <c r="AY52" t="s">
        <v>364</v>
      </c>
      <c r="AZ52">
        <v>1</v>
      </c>
      <c r="BA52">
        <v>0</v>
      </c>
      <c r="BB52">
        <v>1</v>
      </c>
      <c r="BC52">
        <v>0</v>
      </c>
      <c r="BD52">
        <v>0</v>
      </c>
      <c r="BE52">
        <v>1</v>
      </c>
      <c r="BF52">
        <v>0</v>
      </c>
      <c r="BG52">
        <v>1</v>
      </c>
      <c r="BH52">
        <v>0</v>
      </c>
      <c r="BI52">
        <v>0</v>
      </c>
      <c r="BJ52">
        <v>2</v>
      </c>
      <c r="BK52">
        <v>0</v>
      </c>
      <c r="BL52" t="s">
        <v>92</v>
      </c>
      <c r="BM52">
        <v>1</v>
      </c>
      <c r="BN52">
        <v>0</v>
      </c>
      <c r="BO52">
        <v>0</v>
      </c>
      <c r="BP52">
        <v>1</v>
      </c>
      <c r="BQ52">
        <v>1</v>
      </c>
      <c r="BR52">
        <v>0</v>
      </c>
      <c r="BS52">
        <v>0</v>
      </c>
      <c r="BT52">
        <v>3</v>
      </c>
      <c r="BU52" s="1" t="s">
        <v>249</v>
      </c>
      <c r="BV52" t="s">
        <v>365</v>
      </c>
      <c r="BW52">
        <v>0</v>
      </c>
      <c r="BX52">
        <v>0</v>
      </c>
      <c r="BY52">
        <v>0</v>
      </c>
      <c r="BZ52">
        <v>0</v>
      </c>
      <c r="CA52">
        <v>0</v>
      </c>
      <c r="CB52">
        <v>0</v>
      </c>
      <c r="CC52">
        <v>0</v>
      </c>
      <c r="CD52">
        <v>0</v>
      </c>
      <c r="CE52">
        <v>0</v>
      </c>
      <c r="CF52">
        <v>0</v>
      </c>
      <c r="CG52">
        <v>0</v>
      </c>
      <c r="CH52">
        <v>1</v>
      </c>
    </row>
    <row r="53" spans="1:86" x14ac:dyDescent="0.35">
      <c r="A53">
        <v>52</v>
      </c>
      <c r="B53" t="s">
        <v>366</v>
      </c>
      <c r="C53" t="s">
        <v>367</v>
      </c>
      <c r="D53" s="2">
        <v>34305</v>
      </c>
      <c r="E53" t="s">
        <v>192</v>
      </c>
      <c r="F53">
        <v>2</v>
      </c>
      <c r="G53">
        <v>12</v>
      </c>
      <c r="H53">
        <v>1993</v>
      </c>
      <c r="I53">
        <v>49</v>
      </c>
      <c r="J53" t="s">
        <v>368</v>
      </c>
      <c r="K53" t="s">
        <v>369</v>
      </c>
      <c r="L53">
        <v>5</v>
      </c>
      <c r="M53" t="str">
        <f>VLOOKUP(L53,Sheet1!$B$1:$C$51,2)</f>
        <v>California</v>
      </c>
      <c r="N53">
        <v>3</v>
      </c>
      <c r="O53">
        <v>1</v>
      </c>
      <c r="P53">
        <v>6</v>
      </c>
      <c r="Q53" t="str">
        <f>VLOOKUP(P53,Sheet1!$G$1:$H$9,2)</f>
        <v>Workplace</v>
      </c>
      <c r="R53">
        <v>0</v>
      </c>
      <c r="S53">
        <v>0</v>
      </c>
      <c r="T53">
        <v>4</v>
      </c>
      <c r="U53">
        <v>5</v>
      </c>
      <c r="V53">
        <v>0</v>
      </c>
      <c r="W53">
        <v>33</v>
      </c>
      <c r="X53">
        <v>0</v>
      </c>
      <c r="Y53">
        <v>0</v>
      </c>
      <c r="Z53">
        <v>0</v>
      </c>
      <c r="AA53">
        <v>0</v>
      </c>
      <c r="AB53">
        <v>1</v>
      </c>
      <c r="AC53">
        <v>3</v>
      </c>
      <c r="AD53">
        <v>0</v>
      </c>
      <c r="AE53" t="s">
        <v>370</v>
      </c>
      <c r="AF53">
        <v>3</v>
      </c>
      <c r="AG53">
        <v>1</v>
      </c>
      <c r="AH53">
        <v>1</v>
      </c>
      <c r="AI53">
        <v>0</v>
      </c>
      <c r="AJ53">
        <v>0</v>
      </c>
      <c r="AK53">
        <v>0</v>
      </c>
      <c r="AL53">
        <v>0</v>
      </c>
      <c r="AM53">
        <v>2</v>
      </c>
      <c r="AN53">
        <v>0</v>
      </c>
      <c r="AO53">
        <v>0</v>
      </c>
      <c r="AP53">
        <v>0</v>
      </c>
      <c r="AQ53">
        <v>1</v>
      </c>
      <c r="AS53">
        <v>1</v>
      </c>
      <c r="AT53">
        <v>1</v>
      </c>
      <c r="AU53">
        <v>0</v>
      </c>
      <c r="AV53">
        <v>1</v>
      </c>
      <c r="AW53">
        <v>1</v>
      </c>
      <c r="AX53">
        <v>1</v>
      </c>
      <c r="AY53" t="s">
        <v>371</v>
      </c>
      <c r="AZ53">
        <v>1</v>
      </c>
      <c r="BA53">
        <v>1</v>
      </c>
      <c r="BB53">
        <v>1</v>
      </c>
      <c r="BC53">
        <v>0</v>
      </c>
      <c r="BD53">
        <v>0</v>
      </c>
      <c r="BE53">
        <v>0</v>
      </c>
      <c r="BF53">
        <v>0</v>
      </c>
      <c r="BG53">
        <v>1</v>
      </c>
      <c r="BH53">
        <v>1</v>
      </c>
      <c r="BI53">
        <v>1</v>
      </c>
      <c r="BJ53">
        <v>2</v>
      </c>
      <c r="BK53">
        <v>0</v>
      </c>
      <c r="BL53" t="s">
        <v>92</v>
      </c>
      <c r="BM53">
        <v>0</v>
      </c>
      <c r="BN53" t="s">
        <v>87</v>
      </c>
      <c r="BO53">
        <v>0</v>
      </c>
      <c r="BP53" t="s">
        <v>87</v>
      </c>
      <c r="BQ53">
        <v>2</v>
      </c>
      <c r="BR53">
        <v>1</v>
      </c>
      <c r="BS53">
        <v>0</v>
      </c>
      <c r="BT53">
        <v>0</v>
      </c>
      <c r="BU53">
        <v>0</v>
      </c>
      <c r="BV53" t="s">
        <v>87</v>
      </c>
      <c r="BW53">
        <v>0</v>
      </c>
      <c r="BX53">
        <v>0</v>
      </c>
      <c r="BY53">
        <v>0</v>
      </c>
      <c r="BZ53">
        <v>0</v>
      </c>
      <c r="CA53">
        <v>1</v>
      </c>
      <c r="CB53">
        <v>1</v>
      </c>
      <c r="CC53">
        <v>0</v>
      </c>
      <c r="CD53">
        <v>0</v>
      </c>
      <c r="CE53">
        <v>0</v>
      </c>
      <c r="CF53">
        <v>0</v>
      </c>
      <c r="CG53">
        <v>0</v>
      </c>
      <c r="CH53">
        <v>0</v>
      </c>
    </row>
    <row r="54" spans="1:86" x14ac:dyDescent="0.35">
      <c r="A54">
        <v>53</v>
      </c>
      <c r="B54" t="s">
        <v>372</v>
      </c>
      <c r="C54" t="s">
        <v>373</v>
      </c>
      <c r="D54" s="2">
        <v>34310</v>
      </c>
      <c r="E54" t="s">
        <v>222</v>
      </c>
      <c r="F54">
        <v>7</v>
      </c>
      <c r="G54">
        <v>12</v>
      </c>
      <c r="H54">
        <v>1993</v>
      </c>
      <c r="I54">
        <v>5</v>
      </c>
      <c r="J54" t="s">
        <v>374</v>
      </c>
      <c r="K54" t="s">
        <v>375</v>
      </c>
      <c r="L54">
        <v>32</v>
      </c>
      <c r="M54" t="str">
        <f>VLOOKUP(L54,Sheet1!$B$1:$C$51,2)</f>
        <v>New York</v>
      </c>
      <c r="N54">
        <v>2</v>
      </c>
      <c r="O54">
        <v>0</v>
      </c>
      <c r="P54">
        <v>8</v>
      </c>
      <c r="Q54" t="str">
        <f>VLOOKUP(P54,Sheet1!$G$1:$H$9,2)</f>
        <v>Outdoors</v>
      </c>
      <c r="R54">
        <v>0</v>
      </c>
      <c r="S54">
        <v>0</v>
      </c>
      <c r="T54">
        <v>6</v>
      </c>
      <c r="U54">
        <v>19</v>
      </c>
      <c r="V54">
        <v>0</v>
      </c>
      <c r="W54">
        <v>35</v>
      </c>
      <c r="X54">
        <v>0</v>
      </c>
      <c r="Y54">
        <v>1</v>
      </c>
      <c r="Z54">
        <v>1</v>
      </c>
      <c r="AA54">
        <v>0</v>
      </c>
      <c r="AB54">
        <v>1</v>
      </c>
      <c r="AC54">
        <v>2</v>
      </c>
      <c r="AD54">
        <v>2</v>
      </c>
      <c r="AE54" t="s">
        <v>363</v>
      </c>
      <c r="AG54">
        <v>4</v>
      </c>
      <c r="AJ54">
        <v>3</v>
      </c>
      <c r="AK54">
        <v>0</v>
      </c>
      <c r="AL54">
        <v>0</v>
      </c>
      <c r="AM54">
        <v>0</v>
      </c>
      <c r="AN54">
        <v>0</v>
      </c>
      <c r="AO54">
        <v>0</v>
      </c>
      <c r="AP54">
        <v>0</v>
      </c>
      <c r="AQ54">
        <v>0</v>
      </c>
      <c r="AS54">
        <v>2</v>
      </c>
      <c r="AT54">
        <v>1</v>
      </c>
      <c r="AU54">
        <v>0</v>
      </c>
      <c r="AV54">
        <v>1</v>
      </c>
      <c r="AW54">
        <v>1</v>
      </c>
      <c r="AX54">
        <v>3</v>
      </c>
      <c r="AY54" t="s">
        <v>376</v>
      </c>
      <c r="AZ54">
        <v>1</v>
      </c>
      <c r="BA54">
        <v>0</v>
      </c>
      <c r="BB54">
        <v>0</v>
      </c>
      <c r="BC54">
        <v>1</v>
      </c>
      <c r="BD54">
        <v>1</v>
      </c>
      <c r="BE54">
        <v>1</v>
      </c>
      <c r="BF54">
        <v>1</v>
      </c>
      <c r="BG54">
        <v>1</v>
      </c>
      <c r="BH54">
        <v>1</v>
      </c>
      <c r="BI54">
        <v>1</v>
      </c>
      <c r="BJ54">
        <v>0</v>
      </c>
      <c r="BK54">
        <v>0</v>
      </c>
      <c r="BL54" t="s">
        <v>92</v>
      </c>
      <c r="BM54">
        <v>0</v>
      </c>
      <c r="BN54" t="s">
        <v>87</v>
      </c>
      <c r="BO54">
        <v>0</v>
      </c>
      <c r="BP54" t="s">
        <v>87</v>
      </c>
      <c r="BQ54">
        <v>5</v>
      </c>
      <c r="BR54">
        <v>0</v>
      </c>
      <c r="BS54">
        <v>0</v>
      </c>
      <c r="BT54">
        <v>0</v>
      </c>
      <c r="BU54">
        <v>1</v>
      </c>
      <c r="BV54" t="s">
        <v>377</v>
      </c>
      <c r="BW54">
        <v>2</v>
      </c>
      <c r="BX54">
        <v>0</v>
      </c>
      <c r="BY54">
        <v>0</v>
      </c>
      <c r="BZ54">
        <v>0</v>
      </c>
      <c r="CA54">
        <v>0</v>
      </c>
      <c r="CB54">
        <v>1</v>
      </c>
      <c r="CC54">
        <v>1</v>
      </c>
      <c r="CD54">
        <v>0</v>
      </c>
      <c r="CE54">
        <v>0</v>
      </c>
      <c r="CF54">
        <v>0</v>
      </c>
      <c r="CG54">
        <v>0</v>
      </c>
      <c r="CH54">
        <v>0</v>
      </c>
    </row>
    <row r="55" spans="1:86" x14ac:dyDescent="0.35">
      <c r="A55">
        <v>54</v>
      </c>
      <c r="B55" t="s">
        <v>378</v>
      </c>
      <c r="C55" t="s">
        <v>379</v>
      </c>
      <c r="D55" s="2">
        <v>34317</v>
      </c>
      <c r="E55" t="s">
        <v>222</v>
      </c>
      <c r="F55">
        <v>14</v>
      </c>
      <c r="G55">
        <v>12</v>
      </c>
      <c r="H55">
        <v>1993</v>
      </c>
      <c r="I55">
        <v>7</v>
      </c>
      <c r="J55" t="s">
        <v>380</v>
      </c>
      <c r="K55" t="s">
        <v>381</v>
      </c>
      <c r="L55">
        <v>6</v>
      </c>
      <c r="M55" t="str">
        <f>VLOOKUP(L55,Sheet1!$B$1:$C$51,2)</f>
        <v>Colorado</v>
      </c>
      <c r="N55">
        <v>3</v>
      </c>
      <c r="O55">
        <v>1</v>
      </c>
      <c r="P55">
        <v>6</v>
      </c>
      <c r="Q55" t="str">
        <f>VLOOKUP(P55,Sheet1!$G$1:$H$9,2)</f>
        <v>Workplace</v>
      </c>
      <c r="R55">
        <v>0</v>
      </c>
      <c r="S55">
        <v>0</v>
      </c>
      <c r="T55">
        <v>4</v>
      </c>
      <c r="U55">
        <v>1</v>
      </c>
      <c r="V55">
        <v>0</v>
      </c>
      <c r="W55">
        <v>19</v>
      </c>
      <c r="X55">
        <v>0</v>
      </c>
      <c r="Y55">
        <v>1</v>
      </c>
      <c r="Z55">
        <v>0</v>
      </c>
      <c r="AA55">
        <v>0</v>
      </c>
      <c r="AB55">
        <v>1</v>
      </c>
      <c r="AC55">
        <v>1</v>
      </c>
      <c r="AD55">
        <v>1</v>
      </c>
      <c r="AE55" t="s">
        <v>382</v>
      </c>
      <c r="AF55">
        <v>2</v>
      </c>
      <c r="AG55">
        <v>2</v>
      </c>
      <c r="AH55">
        <v>1</v>
      </c>
      <c r="AI55">
        <v>1</v>
      </c>
      <c r="AJ55">
        <v>1</v>
      </c>
      <c r="AK55">
        <v>0</v>
      </c>
      <c r="AL55">
        <v>1</v>
      </c>
      <c r="AM55">
        <v>0</v>
      </c>
      <c r="AN55">
        <v>0</v>
      </c>
      <c r="AO55">
        <v>0</v>
      </c>
      <c r="AP55">
        <v>0</v>
      </c>
      <c r="AQ55">
        <v>0</v>
      </c>
      <c r="AR55">
        <v>6</v>
      </c>
      <c r="AS55">
        <v>0</v>
      </c>
      <c r="AT55">
        <v>0</v>
      </c>
      <c r="AU55">
        <v>0</v>
      </c>
      <c r="AV55">
        <v>1</v>
      </c>
      <c r="AW55">
        <v>1</v>
      </c>
      <c r="AX55">
        <v>2</v>
      </c>
      <c r="AY55" t="s">
        <v>383</v>
      </c>
      <c r="AZ55">
        <v>1</v>
      </c>
      <c r="BA55">
        <v>1</v>
      </c>
      <c r="BB55">
        <v>0</v>
      </c>
      <c r="BC55">
        <v>0</v>
      </c>
      <c r="BD55">
        <v>0</v>
      </c>
      <c r="BE55">
        <v>1</v>
      </c>
      <c r="BF55">
        <v>1</v>
      </c>
      <c r="BG55">
        <v>0</v>
      </c>
      <c r="BH55">
        <v>1</v>
      </c>
      <c r="BI55">
        <v>0</v>
      </c>
      <c r="BJ55">
        <v>1</v>
      </c>
      <c r="BK55">
        <v>1</v>
      </c>
      <c r="BL55">
        <v>1</v>
      </c>
      <c r="BM55">
        <v>1</v>
      </c>
      <c r="BN55">
        <v>0</v>
      </c>
      <c r="BO55">
        <v>0</v>
      </c>
      <c r="BP55">
        <v>0</v>
      </c>
      <c r="BQ55">
        <v>1</v>
      </c>
      <c r="BR55">
        <v>1</v>
      </c>
      <c r="BS55">
        <v>0</v>
      </c>
      <c r="BU55">
        <v>1</v>
      </c>
      <c r="BV55" t="s">
        <v>339</v>
      </c>
      <c r="BW55">
        <v>0</v>
      </c>
      <c r="BX55">
        <v>0</v>
      </c>
      <c r="BY55">
        <v>0</v>
      </c>
      <c r="BZ55">
        <v>0</v>
      </c>
      <c r="CA55">
        <v>1</v>
      </c>
      <c r="CB55">
        <v>0</v>
      </c>
      <c r="CC55">
        <v>0</v>
      </c>
      <c r="CD55">
        <v>0</v>
      </c>
      <c r="CE55">
        <v>0</v>
      </c>
      <c r="CF55">
        <v>0</v>
      </c>
      <c r="CG55">
        <v>0</v>
      </c>
      <c r="CH55">
        <v>0</v>
      </c>
    </row>
    <row r="56" spans="1:86" x14ac:dyDescent="0.35">
      <c r="A56">
        <v>55</v>
      </c>
      <c r="B56" t="s">
        <v>384</v>
      </c>
      <c r="C56" t="s">
        <v>385</v>
      </c>
      <c r="D56" s="2">
        <v>34505</v>
      </c>
      <c r="E56" t="s">
        <v>86</v>
      </c>
      <c r="F56">
        <v>20</v>
      </c>
      <c r="G56">
        <v>6</v>
      </c>
      <c r="H56">
        <v>1994</v>
      </c>
      <c r="I56">
        <v>188</v>
      </c>
      <c r="J56" t="s">
        <v>386</v>
      </c>
      <c r="K56" t="s">
        <v>387</v>
      </c>
      <c r="L56">
        <v>47</v>
      </c>
      <c r="M56" t="str">
        <f>VLOOKUP(L56,Sheet1!$B$1:$C$51,2)</f>
        <v>Washington</v>
      </c>
      <c r="N56">
        <v>3</v>
      </c>
      <c r="O56">
        <v>0</v>
      </c>
      <c r="P56">
        <v>6</v>
      </c>
      <c r="Q56" t="str">
        <f>VLOOKUP(P56,Sheet1!$G$1:$H$9,2)</f>
        <v>Workplace</v>
      </c>
      <c r="R56">
        <v>1</v>
      </c>
      <c r="S56">
        <v>1</v>
      </c>
      <c r="T56">
        <v>4</v>
      </c>
      <c r="U56">
        <v>23</v>
      </c>
      <c r="V56">
        <v>0</v>
      </c>
      <c r="W56">
        <v>20</v>
      </c>
      <c r="X56">
        <v>0</v>
      </c>
      <c r="Y56">
        <v>0</v>
      </c>
      <c r="Z56">
        <v>0</v>
      </c>
      <c r="AA56">
        <v>0</v>
      </c>
      <c r="AC56">
        <v>2</v>
      </c>
      <c r="AD56">
        <v>2</v>
      </c>
      <c r="AE56" t="s">
        <v>388</v>
      </c>
      <c r="AJ56">
        <v>0</v>
      </c>
      <c r="AK56">
        <v>0</v>
      </c>
      <c r="AL56">
        <v>0</v>
      </c>
      <c r="AM56">
        <v>2</v>
      </c>
      <c r="AN56">
        <v>0</v>
      </c>
      <c r="AO56">
        <v>1</v>
      </c>
      <c r="AP56">
        <v>0</v>
      </c>
      <c r="AQ56">
        <v>0</v>
      </c>
      <c r="AR56">
        <v>5</v>
      </c>
      <c r="AS56">
        <v>1</v>
      </c>
      <c r="AT56">
        <v>0</v>
      </c>
      <c r="AU56">
        <v>0</v>
      </c>
      <c r="AV56">
        <v>1</v>
      </c>
      <c r="AW56">
        <v>1</v>
      </c>
      <c r="AX56">
        <v>2</v>
      </c>
      <c r="AY56" t="s">
        <v>389</v>
      </c>
      <c r="AZ56">
        <v>1</v>
      </c>
      <c r="BA56">
        <v>1</v>
      </c>
      <c r="BB56">
        <v>0</v>
      </c>
      <c r="BC56">
        <v>0</v>
      </c>
      <c r="BD56">
        <v>0</v>
      </c>
      <c r="BE56">
        <v>0</v>
      </c>
      <c r="BF56">
        <v>0</v>
      </c>
      <c r="BG56">
        <v>0</v>
      </c>
      <c r="BH56">
        <v>1</v>
      </c>
      <c r="BI56">
        <v>1</v>
      </c>
      <c r="BJ56">
        <v>0</v>
      </c>
      <c r="BK56">
        <v>1</v>
      </c>
      <c r="BL56">
        <v>1</v>
      </c>
      <c r="BM56">
        <v>1</v>
      </c>
      <c r="BN56">
        <v>0</v>
      </c>
      <c r="BO56">
        <v>0</v>
      </c>
      <c r="BP56">
        <v>1</v>
      </c>
      <c r="BQ56">
        <v>2</v>
      </c>
      <c r="BR56">
        <v>0</v>
      </c>
      <c r="BS56">
        <v>1</v>
      </c>
      <c r="BT56">
        <v>0</v>
      </c>
      <c r="BU56">
        <v>0</v>
      </c>
      <c r="BV56" t="s">
        <v>87</v>
      </c>
      <c r="BW56">
        <v>0</v>
      </c>
      <c r="BX56">
        <v>0</v>
      </c>
      <c r="BY56">
        <v>0</v>
      </c>
      <c r="BZ56">
        <v>0</v>
      </c>
      <c r="CA56">
        <v>1</v>
      </c>
      <c r="CB56">
        <v>0</v>
      </c>
      <c r="CC56">
        <v>0</v>
      </c>
      <c r="CD56">
        <v>0</v>
      </c>
      <c r="CE56">
        <v>0</v>
      </c>
      <c r="CF56">
        <v>0</v>
      </c>
      <c r="CG56">
        <v>0</v>
      </c>
      <c r="CH56">
        <v>0</v>
      </c>
    </row>
    <row r="57" spans="1:86" ht="29" x14ac:dyDescent="0.35">
      <c r="A57">
        <v>56</v>
      </c>
      <c r="B57" t="s">
        <v>372</v>
      </c>
      <c r="C57" t="s">
        <v>390</v>
      </c>
      <c r="D57" s="2">
        <v>34699</v>
      </c>
      <c r="E57" t="s">
        <v>96</v>
      </c>
      <c r="F57">
        <v>31</v>
      </c>
      <c r="G57">
        <v>12</v>
      </c>
      <c r="H57">
        <v>1994</v>
      </c>
      <c r="I57">
        <v>194</v>
      </c>
      <c r="J57" s="1" t="s">
        <v>391</v>
      </c>
      <c r="K57" t="s">
        <v>392</v>
      </c>
      <c r="L57">
        <v>33</v>
      </c>
      <c r="M57" t="str">
        <f>VLOOKUP(L57,Sheet1!$B$1:$C$51,2)</f>
        <v>North Carolina</v>
      </c>
      <c r="N57">
        <v>0</v>
      </c>
      <c r="O57">
        <v>2</v>
      </c>
      <c r="P57">
        <v>4</v>
      </c>
      <c r="Q57" t="str">
        <f>VLOOKUP(P57,Sheet1!$G$1:$H$9,2)</f>
        <v>Retail</v>
      </c>
      <c r="R57">
        <v>0</v>
      </c>
      <c r="S57">
        <v>0</v>
      </c>
      <c r="T57">
        <v>5</v>
      </c>
      <c r="U57">
        <v>1</v>
      </c>
      <c r="V57">
        <v>0</v>
      </c>
      <c r="W57">
        <v>18</v>
      </c>
      <c r="X57">
        <v>0</v>
      </c>
      <c r="Y57">
        <v>1</v>
      </c>
      <c r="Z57">
        <v>0</v>
      </c>
      <c r="AA57">
        <v>0</v>
      </c>
      <c r="AC57">
        <v>0</v>
      </c>
      <c r="AF57">
        <v>2</v>
      </c>
      <c r="AG57">
        <v>2</v>
      </c>
      <c r="AH57">
        <v>1</v>
      </c>
      <c r="AI57">
        <v>1</v>
      </c>
      <c r="AJ57">
        <v>0</v>
      </c>
      <c r="AK57">
        <v>0</v>
      </c>
      <c r="AL57">
        <v>0</v>
      </c>
      <c r="AR57">
        <v>3</v>
      </c>
      <c r="AS57">
        <v>0</v>
      </c>
      <c r="AT57">
        <v>0</v>
      </c>
      <c r="AU57">
        <v>0</v>
      </c>
      <c r="AV57">
        <v>0</v>
      </c>
      <c r="AW57">
        <v>0</v>
      </c>
      <c r="AX57" t="s">
        <v>87</v>
      </c>
      <c r="AZ57">
        <v>0</v>
      </c>
      <c r="BA57">
        <v>0</v>
      </c>
      <c r="BB57">
        <v>0</v>
      </c>
      <c r="BC57">
        <v>0</v>
      </c>
      <c r="BD57">
        <v>0</v>
      </c>
      <c r="BE57">
        <v>0</v>
      </c>
      <c r="BF57">
        <v>0</v>
      </c>
      <c r="BG57">
        <v>0</v>
      </c>
      <c r="BH57">
        <v>0</v>
      </c>
      <c r="BI57">
        <v>0</v>
      </c>
      <c r="BJ57">
        <v>0</v>
      </c>
      <c r="BK57">
        <v>0</v>
      </c>
      <c r="BL57" t="s">
        <v>92</v>
      </c>
      <c r="BM57">
        <v>0</v>
      </c>
      <c r="BN57" t="s">
        <v>87</v>
      </c>
      <c r="BO57">
        <v>0</v>
      </c>
      <c r="BP57" t="s">
        <v>87</v>
      </c>
      <c r="BQ57">
        <v>3</v>
      </c>
      <c r="BR57">
        <v>0</v>
      </c>
      <c r="BS57">
        <v>0</v>
      </c>
      <c r="BT57">
        <v>4</v>
      </c>
      <c r="BU57">
        <v>0</v>
      </c>
      <c r="BV57" t="s">
        <v>87</v>
      </c>
      <c r="BW57">
        <v>0</v>
      </c>
      <c r="BX57">
        <v>0</v>
      </c>
      <c r="BY57">
        <v>0</v>
      </c>
      <c r="BZ57">
        <v>0</v>
      </c>
      <c r="CA57">
        <v>0</v>
      </c>
      <c r="CB57">
        <v>0</v>
      </c>
      <c r="CC57">
        <v>0</v>
      </c>
      <c r="CD57">
        <v>0</v>
      </c>
      <c r="CE57">
        <v>1</v>
      </c>
      <c r="CF57">
        <v>0</v>
      </c>
      <c r="CG57">
        <v>0</v>
      </c>
      <c r="CH57">
        <v>1</v>
      </c>
    </row>
    <row r="58" spans="1:86" ht="29" x14ac:dyDescent="0.35">
      <c r="A58">
        <v>57</v>
      </c>
      <c r="B58" t="s">
        <v>393</v>
      </c>
      <c r="C58" t="s">
        <v>244</v>
      </c>
      <c r="D58" s="2">
        <v>34792</v>
      </c>
      <c r="E58" t="s">
        <v>86</v>
      </c>
      <c r="F58">
        <v>3</v>
      </c>
      <c r="G58">
        <v>4</v>
      </c>
      <c r="H58">
        <v>1995</v>
      </c>
      <c r="I58">
        <v>93</v>
      </c>
      <c r="J58" t="s">
        <v>394</v>
      </c>
      <c r="K58" t="s">
        <v>395</v>
      </c>
      <c r="L58">
        <v>43</v>
      </c>
      <c r="M58" t="str">
        <f>VLOOKUP(L58,Sheet1!$B$1:$C$51,2)</f>
        <v>Texas</v>
      </c>
      <c r="N58">
        <v>0</v>
      </c>
      <c r="O58">
        <v>0</v>
      </c>
      <c r="P58">
        <v>6</v>
      </c>
      <c r="Q58" t="str">
        <f>VLOOKUP(P58,Sheet1!$G$1:$H$9,2)</f>
        <v>Workplace</v>
      </c>
      <c r="R58">
        <v>0</v>
      </c>
      <c r="S58">
        <v>0</v>
      </c>
      <c r="T58">
        <v>5</v>
      </c>
      <c r="U58">
        <v>0</v>
      </c>
      <c r="V58">
        <v>0</v>
      </c>
      <c r="W58">
        <v>28</v>
      </c>
      <c r="X58">
        <v>0</v>
      </c>
      <c r="Z58">
        <v>0</v>
      </c>
      <c r="AA58">
        <v>0</v>
      </c>
      <c r="AC58">
        <v>2</v>
      </c>
      <c r="AD58">
        <v>2</v>
      </c>
      <c r="AE58" t="s">
        <v>396</v>
      </c>
      <c r="AJ58">
        <v>0</v>
      </c>
      <c r="AK58">
        <v>0</v>
      </c>
      <c r="AL58">
        <v>0</v>
      </c>
      <c r="AM58">
        <v>2</v>
      </c>
      <c r="AN58">
        <v>0</v>
      </c>
      <c r="AP58">
        <v>0</v>
      </c>
      <c r="AQ58">
        <v>0</v>
      </c>
      <c r="AS58">
        <v>1</v>
      </c>
      <c r="AT58">
        <v>0</v>
      </c>
      <c r="AU58">
        <v>0</v>
      </c>
      <c r="AV58">
        <v>1</v>
      </c>
      <c r="AW58">
        <v>0</v>
      </c>
      <c r="AX58" t="s">
        <v>87</v>
      </c>
      <c r="AZ58">
        <v>0</v>
      </c>
      <c r="BA58">
        <v>0</v>
      </c>
      <c r="BB58">
        <v>0</v>
      </c>
      <c r="BC58">
        <v>0</v>
      </c>
      <c r="BD58">
        <v>0</v>
      </c>
      <c r="BE58">
        <v>0</v>
      </c>
      <c r="BF58">
        <v>0</v>
      </c>
      <c r="BG58">
        <v>0</v>
      </c>
      <c r="BH58">
        <v>0</v>
      </c>
      <c r="BI58">
        <v>0</v>
      </c>
      <c r="BJ58">
        <v>2</v>
      </c>
      <c r="BK58">
        <v>0</v>
      </c>
      <c r="BL58" t="s">
        <v>92</v>
      </c>
      <c r="BM58">
        <v>0</v>
      </c>
      <c r="BN58" t="s">
        <v>87</v>
      </c>
      <c r="BO58">
        <v>0</v>
      </c>
      <c r="BP58" t="s">
        <v>87</v>
      </c>
      <c r="BQ58">
        <v>1</v>
      </c>
      <c r="BR58">
        <v>0</v>
      </c>
      <c r="BS58">
        <v>0</v>
      </c>
      <c r="BU58" s="1" t="s">
        <v>251</v>
      </c>
      <c r="BV58" t="s">
        <v>87</v>
      </c>
      <c r="BW58">
        <v>0</v>
      </c>
      <c r="BX58">
        <v>0</v>
      </c>
      <c r="BY58">
        <v>0</v>
      </c>
      <c r="BZ58">
        <v>0</v>
      </c>
      <c r="CA58">
        <v>1</v>
      </c>
      <c r="CB58">
        <v>0</v>
      </c>
      <c r="CC58">
        <v>0</v>
      </c>
      <c r="CD58">
        <v>0</v>
      </c>
      <c r="CE58">
        <v>0</v>
      </c>
      <c r="CF58">
        <v>0</v>
      </c>
      <c r="CG58">
        <v>0</v>
      </c>
      <c r="CH58">
        <v>1</v>
      </c>
    </row>
    <row r="59" spans="1:86" x14ac:dyDescent="0.35">
      <c r="A59">
        <v>58</v>
      </c>
      <c r="B59" t="s">
        <v>397</v>
      </c>
      <c r="C59" t="s">
        <v>398</v>
      </c>
      <c r="D59" s="2">
        <v>34899</v>
      </c>
      <c r="E59" t="s">
        <v>118</v>
      </c>
      <c r="F59">
        <v>19</v>
      </c>
      <c r="G59">
        <v>7</v>
      </c>
      <c r="H59">
        <v>1995</v>
      </c>
      <c r="I59">
        <v>107</v>
      </c>
      <c r="J59" t="s">
        <v>399</v>
      </c>
      <c r="K59" t="s">
        <v>400</v>
      </c>
      <c r="L59">
        <v>5</v>
      </c>
      <c r="M59" t="str">
        <f>VLOOKUP(L59,Sheet1!$B$1:$C$51,2)</f>
        <v>California</v>
      </c>
      <c r="N59">
        <v>3</v>
      </c>
      <c r="O59">
        <v>0</v>
      </c>
      <c r="P59">
        <v>6</v>
      </c>
      <c r="Q59" t="str">
        <f>VLOOKUP(P59,Sheet1!$G$1:$H$9,2)</f>
        <v>Workplace</v>
      </c>
      <c r="R59">
        <v>0</v>
      </c>
      <c r="S59">
        <v>0</v>
      </c>
      <c r="T59">
        <v>4</v>
      </c>
      <c r="U59">
        <v>0</v>
      </c>
      <c r="V59">
        <v>0</v>
      </c>
      <c r="W59">
        <v>42</v>
      </c>
      <c r="X59">
        <v>0</v>
      </c>
      <c r="Y59">
        <v>1</v>
      </c>
      <c r="Z59">
        <v>0</v>
      </c>
      <c r="AA59">
        <v>0</v>
      </c>
      <c r="AJ59">
        <v>1</v>
      </c>
      <c r="AK59">
        <v>1</v>
      </c>
      <c r="AL59">
        <v>1</v>
      </c>
      <c r="AM59">
        <v>0</v>
      </c>
      <c r="AN59">
        <v>0</v>
      </c>
      <c r="AO59">
        <v>0</v>
      </c>
      <c r="AR59">
        <v>1</v>
      </c>
      <c r="AT59">
        <v>0</v>
      </c>
      <c r="AU59">
        <v>0</v>
      </c>
      <c r="AV59">
        <v>1</v>
      </c>
      <c r="AW59">
        <v>1</v>
      </c>
      <c r="AX59">
        <v>0</v>
      </c>
      <c r="AY59" t="s">
        <v>401</v>
      </c>
      <c r="AZ59">
        <v>1</v>
      </c>
      <c r="BA59">
        <v>0</v>
      </c>
      <c r="BB59">
        <v>0</v>
      </c>
      <c r="BC59">
        <v>0</v>
      </c>
      <c r="BD59">
        <v>0</v>
      </c>
      <c r="BE59">
        <v>1</v>
      </c>
      <c r="BF59">
        <v>0</v>
      </c>
      <c r="BG59">
        <v>0</v>
      </c>
      <c r="BH59">
        <v>0</v>
      </c>
      <c r="BI59">
        <v>0</v>
      </c>
      <c r="BJ59">
        <v>0</v>
      </c>
      <c r="BK59">
        <v>0</v>
      </c>
      <c r="BL59" t="s">
        <v>92</v>
      </c>
      <c r="BM59">
        <v>0</v>
      </c>
      <c r="BN59" t="s">
        <v>87</v>
      </c>
      <c r="BO59">
        <v>0</v>
      </c>
      <c r="BP59" t="s">
        <v>87</v>
      </c>
      <c r="BQ59">
        <v>0</v>
      </c>
      <c r="BR59">
        <v>0</v>
      </c>
      <c r="BS59">
        <v>0</v>
      </c>
      <c r="BT59">
        <v>0</v>
      </c>
      <c r="BU59">
        <v>0</v>
      </c>
      <c r="BV59" t="s">
        <v>87</v>
      </c>
      <c r="BW59">
        <v>0</v>
      </c>
      <c r="BX59">
        <v>0</v>
      </c>
      <c r="BY59">
        <v>0</v>
      </c>
      <c r="BZ59">
        <v>0</v>
      </c>
      <c r="CA59">
        <v>1</v>
      </c>
      <c r="CB59">
        <v>0</v>
      </c>
      <c r="CC59">
        <v>0</v>
      </c>
      <c r="CD59">
        <v>0</v>
      </c>
      <c r="CE59">
        <v>0</v>
      </c>
      <c r="CF59">
        <v>0</v>
      </c>
      <c r="CG59">
        <v>0</v>
      </c>
      <c r="CH59">
        <v>0</v>
      </c>
    </row>
    <row r="60" spans="1:86" x14ac:dyDescent="0.35">
      <c r="A60">
        <v>59</v>
      </c>
      <c r="B60" t="s">
        <v>402</v>
      </c>
      <c r="C60" t="s">
        <v>234</v>
      </c>
      <c r="D60" s="2">
        <v>35052</v>
      </c>
      <c r="E60" t="s">
        <v>222</v>
      </c>
      <c r="F60">
        <v>19</v>
      </c>
      <c r="G60">
        <v>12</v>
      </c>
      <c r="H60">
        <v>1995</v>
      </c>
      <c r="I60">
        <v>153</v>
      </c>
      <c r="J60" t="s">
        <v>403</v>
      </c>
      <c r="K60" t="s">
        <v>404</v>
      </c>
      <c r="L60">
        <v>32</v>
      </c>
      <c r="M60" t="str">
        <f>VLOOKUP(L60,Sheet1!$B$1:$C$51,2)</f>
        <v>New York</v>
      </c>
      <c r="N60">
        <v>2</v>
      </c>
      <c r="O60">
        <v>0</v>
      </c>
      <c r="P60">
        <v>4</v>
      </c>
      <c r="Q60" t="str">
        <f>VLOOKUP(P60,Sheet1!$G$1:$H$9,2)</f>
        <v>Retail</v>
      </c>
      <c r="R60">
        <v>0</v>
      </c>
      <c r="S60">
        <v>0</v>
      </c>
      <c r="T60">
        <v>5</v>
      </c>
      <c r="U60">
        <v>3</v>
      </c>
      <c r="V60">
        <v>1</v>
      </c>
      <c r="W60">
        <v>22</v>
      </c>
      <c r="X60">
        <v>0</v>
      </c>
      <c r="Y60">
        <v>1</v>
      </c>
      <c r="Z60">
        <v>0</v>
      </c>
      <c r="AA60">
        <v>0</v>
      </c>
      <c r="AC60">
        <v>0</v>
      </c>
      <c r="AD60">
        <v>0</v>
      </c>
      <c r="AE60" t="s">
        <v>231</v>
      </c>
      <c r="AG60">
        <v>2</v>
      </c>
      <c r="AJ60">
        <v>0</v>
      </c>
      <c r="AK60">
        <v>1</v>
      </c>
      <c r="AL60">
        <v>0</v>
      </c>
      <c r="AN60">
        <v>0</v>
      </c>
      <c r="AO60">
        <v>0</v>
      </c>
      <c r="AS60">
        <v>0</v>
      </c>
      <c r="AT60">
        <v>0</v>
      </c>
      <c r="AU60">
        <v>0</v>
      </c>
      <c r="AV60">
        <v>0</v>
      </c>
      <c r="AW60">
        <v>1</v>
      </c>
      <c r="AX60">
        <v>3</v>
      </c>
      <c r="AY60" t="s">
        <v>405</v>
      </c>
      <c r="AZ60">
        <v>1</v>
      </c>
      <c r="BA60">
        <v>1</v>
      </c>
      <c r="BB60">
        <v>0</v>
      </c>
      <c r="BC60">
        <v>0</v>
      </c>
      <c r="BD60">
        <v>0</v>
      </c>
      <c r="BE60">
        <v>1</v>
      </c>
      <c r="BF60">
        <v>1</v>
      </c>
      <c r="BG60">
        <v>0</v>
      </c>
      <c r="BH60">
        <v>0</v>
      </c>
      <c r="BI60">
        <v>1</v>
      </c>
      <c r="BJ60">
        <v>0</v>
      </c>
      <c r="BK60">
        <v>1</v>
      </c>
      <c r="BL60">
        <v>0</v>
      </c>
      <c r="BM60">
        <v>1</v>
      </c>
      <c r="BN60">
        <v>0</v>
      </c>
      <c r="BO60">
        <v>1</v>
      </c>
      <c r="BP60">
        <v>1</v>
      </c>
      <c r="BQ60">
        <v>2</v>
      </c>
      <c r="BR60">
        <v>0</v>
      </c>
      <c r="BS60">
        <v>0</v>
      </c>
      <c r="BT60">
        <v>3</v>
      </c>
      <c r="BU60">
        <v>0</v>
      </c>
      <c r="BV60" t="s">
        <v>87</v>
      </c>
      <c r="BW60">
        <v>0</v>
      </c>
      <c r="BX60">
        <v>0</v>
      </c>
      <c r="BY60">
        <v>0</v>
      </c>
      <c r="BZ60">
        <v>0</v>
      </c>
      <c r="CA60">
        <v>0</v>
      </c>
      <c r="CB60">
        <v>0</v>
      </c>
      <c r="CC60">
        <v>0</v>
      </c>
      <c r="CD60">
        <v>0</v>
      </c>
      <c r="CE60">
        <v>0</v>
      </c>
      <c r="CF60">
        <v>0</v>
      </c>
      <c r="CG60">
        <v>1</v>
      </c>
      <c r="CH60">
        <v>0</v>
      </c>
    </row>
    <row r="61" spans="1:86" x14ac:dyDescent="0.35">
      <c r="A61">
        <v>60</v>
      </c>
      <c r="B61" t="s">
        <v>406</v>
      </c>
      <c r="C61" t="s">
        <v>407</v>
      </c>
      <c r="D61" s="2">
        <v>35104</v>
      </c>
      <c r="E61" t="s">
        <v>164</v>
      </c>
      <c r="F61">
        <v>9</v>
      </c>
      <c r="G61">
        <v>2</v>
      </c>
      <c r="H61">
        <v>1996</v>
      </c>
      <c r="I61">
        <v>52</v>
      </c>
      <c r="J61" t="s">
        <v>408</v>
      </c>
      <c r="K61" t="s">
        <v>409</v>
      </c>
      <c r="L61">
        <v>9</v>
      </c>
      <c r="M61" t="str">
        <f>VLOOKUP(L61,Sheet1!$B$1:$C$51,2)</f>
        <v>Florida</v>
      </c>
      <c r="N61">
        <v>0</v>
      </c>
      <c r="O61">
        <v>0</v>
      </c>
      <c r="P61">
        <v>6</v>
      </c>
      <c r="Q61" t="str">
        <f>VLOOKUP(P61,Sheet1!$G$1:$H$9,2)</f>
        <v>Workplace</v>
      </c>
      <c r="R61">
        <v>0</v>
      </c>
      <c r="S61">
        <v>0</v>
      </c>
      <c r="T61">
        <v>5</v>
      </c>
      <c r="U61">
        <v>1</v>
      </c>
      <c r="V61">
        <v>0</v>
      </c>
      <c r="W61">
        <v>41</v>
      </c>
      <c r="X61">
        <v>0</v>
      </c>
      <c r="Y61">
        <v>1</v>
      </c>
      <c r="Z61">
        <v>0</v>
      </c>
      <c r="AA61">
        <v>0</v>
      </c>
      <c r="AB61">
        <v>1</v>
      </c>
      <c r="AC61" t="s">
        <v>143</v>
      </c>
      <c r="AJ61">
        <v>2</v>
      </c>
      <c r="AK61">
        <v>1</v>
      </c>
      <c r="AL61">
        <v>0</v>
      </c>
      <c r="AM61">
        <v>0</v>
      </c>
      <c r="AN61">
        <v>1</v>
      </c>
      <c r="AO61">
        <v>0</v>
      </c>
      <c r="AT61">
        <v>0</v>
      </c>
      <c r="AU61">
        <v>0</v>
      </c>
      <c r="AV61">
        <v>1</v>
      </c>
      <c r="AW61">
        <v>1</v>
      </c>
      <c r="AX61">
        <v>0</v>
      </c>
      <c r="AY61" t="s">
        <v>410</v>
      </c>
      <c r="AZ61">
        <v>1</v>
      </c>
      <c r="BA61">
        <v>0</v>
      </c>
      <c r="BB61">
        <v>1</v>
      </c>
      <c r="BC61">
        <v>0</v>
      </c>
      <c r="BD61">
        <v>0</v>
      </c>
      <c r="BE61">
        <v>1</v>
      </c>
      <c r="BF61">
        <v>0</v>
      </c>
      <c r="BG61">
        <v>0</v>
      </c>
      <c r="BH61">
        <v>0</v>
      </c>
      <c r="BI61">
        <v>0</v>
      </c>
      <c r="BJ61">
        <v>2</v>
      </c>
      <c r="BK61">
        <v>0</v>
      </c>
      <c r="BL61" t="s">
        <v>92</v>
      </c>
      <c r="BM61">
        <v>0</v>
      </c>
      <c r="BN61" t="s">
        <v>87</v>
      </c>
      <c r="BO61">
        <v>0</v>
      </c>
      <c r="BP61" t="s">
        <v>87</v>
      </c>
      <c r="BQ61">
        <v>5</v>
      </c>
      <c r="BR61">
        <v>0</v>
      </c>
      <c r="BS61">
        <v>0</v>
      </c>
      <c r="BT61">
        <v>2</v>
      </c>
      <c r="BU61">
        <v>0</v>
      </c>
      <c r="BV61" t="s">
        <v>87</v>
      </c>
      <c r="BW61">
        <v>0</v>
      </c>
      <c r="BX61">
        <v>0</v>
      </c>
      <c r="BY61">
        <v>0</v>
      </c>
      <c r="BZ61">
        <v>0</v>
      </c>
      <c r="CA61">
        <v>1</v>
      </c>
      <c r="CB61">
        <v>0</v>
      </c>
      <c r="CC61">
        <v>0</v>
      </c>
      <c r="CD61">
        <v>0</v>
      </c>
      <c r="CE61">
        <v>0</v>
      </c>
      <c r="CF61">
        <v>0</v>
      </c>
      <c r="CG61">
        <v>0</v>
      </c>
      <c r="CH61">
        <v>0</v>
      </c>
    </row>
    <row r="62" spans="1:86" x14ac:dyDescent="0.35">
      <c r="A62">
        <v>61</v>
      </c>
      <c r="B62" t="s">
        <v>411</v>
      </c>
      <c r="C62" t="s">
        <v>356</v>
      </c>
      <c r="D62" s="2">
        <v>35179</v>
      </c>
      <c r="E62" t="s">
        <v>118</v>
      </c>
      <c r="F62">
        <v>24</v>
      </c>
      <c r="G62">
        <v>4</v>
      </c>
      <c r="H62">
        <v>1996</v>
      </c>
      <c r="I62">
        <v>75</v>
      </c>
      <c r="J62" t="s">
        <v>412</v>
      </c>
      <c r="K62" t="s">
        <v>413</v>
      </c>
      <c r="L62">
        <v>24</v>
      </c>
      <c r="M62" t="str">
        <f>VLOOKUP(L62,Sheet1!$B$1:$C$51,2)</f>
        <v>Mississippi</v>
      </c>
      <c r="N62">
        <v>0</v>
      </c>
      <c r="O62">
        <v>0</v>
      </c>
      <c r="P62">
        <v>6</v>
      </c>
      <c r="Q62" t="str">
        <f>VLOOKUP(P62,Sheet1!$G$1:$H$9,2)</f>
        <v>Workplace</v>
      </c>
      <c r="R62">
        <v>1</v>
      </c>
      <c r="S62">
        <v>1</v>
      </c>
      <c r="T62">
        <v>5</v>
      </c>
      <c r="U62">
        <v>3</v>
      </c>
      <c r="V62">
        <v>0</v>
      </c>
      <c r="W62">
        <v>32</v>
      </c>
      <c r="X62">
        <v>0</v>
      </c>
      <c r="Y62">
        <v>1</v>
      </c>
      <c r="Z62">
        <v>0</v>
      </c>
      <c r="AA62">
        <v>0</v>
      </c>
      <c r="AC62" t="s">
        <v>143</v>
      </c>
      <c r="AJ62">
        <v>2</v>
      </c>
      <c r="AK62">
        <v>1</v>
      </c>
      <c r="AL62">
        <v>1</v>
      </c>
      <c r="AM62">
        <v>0</v>
      </c>
      <c r="AN62">
        <v>0</v>
      </c>
      <c r="AO62">
        <v>0</v>
      </c>
      <c r="AT62">
        <v>0</v>
      </c>
      <c r="AU62">
        <v>1</v>
      </c>
      <c r="AV62">
        <v>1</v>
      </c>
      <c r="AW62">
        <v>0</v>
      </c>
      <c r="AX62" t="s">
        <v>87</v>
      </c>
      <c r="AZ62">
        <v>0</v>
      </c>
      <c r="BA62">
        <v>0</v>
      </c>
      <c r="BB62">
        <v>0</v>
      </c>
      <c r="BC62">
        <v>0</v>
      </c>
      <c r="BD62">
        <v>0</v>
      </c>
      <c r="BE62">
        <v>0</v>
      </c>
      <c r="BF62">
        <v>0</v>
      </c>
      <c r="BG62">
        <v>0</v>
      </c>
      <c r="BH62">
        <v>0</v>
      </c>
      <c r="BI62">
        <v>0</v>
      </c>
      <c r="BJ62">
        <v>2</v>
      </c>
      <c r="BK62">
        <v>0</v>
      </c>
      <c r="BL62" t="s">
        <v>92</v>
      </c>
      <c r="BM62">
        <v>0</v>
      </c>
      <c r="BN62" t="s">
        <v>87</v>
      </c>
      <c r="BO62">
        <v>0</v>
      </c>
      <c r="BP62" t="s">
        <v>87</v>
      </c>
      <c r="BQ62">
        <v>0</v>
      </c>
      <c r="BR62">
        <v>0</v>
      </c>
      <c r="BS62">
        <v>0</v>
      </c>
      <c r="BT62">
        <v>0</v>
      </c>
      <c r="BU62">
        <v>0</v>
      </c>
      <c r="BV62" t="s">
        <v>87</v>
      </c>
      <c r="BW62">
        <v>0</v>
      </c>
      <c r="BX62">
        <v>0</v>
      </c>
      <c r="BY62">
        <v>0</v>
      </c>
      <c r="BZ62">
        <v>0</v>
      </c>
      <c r="CA62">
        <v>1</v>
      </c>
      <c r="CB62">
        <v>0</v>
      </c>
      <c r="CC62">
        <v>0</v>
      </c>
      <c r="CD62">
        <v>1</v>
      </c>
      <c r="CE62">
        <v>0</v>
      </c>
      <c r="CF62">
        <v>0</v>
      </c>
      <c r="CG62">
        <v>0</v>
      </c>
      <c r="CH62">
        <v>0</v>
      </c>
    </row>
    <row r="63" spans="1:86" x14ac:dyDescent="0.35">
      <c r="A63">
        <v>62</v>
      </c>
      <c r="B63" t="s">
        <v>414</v>
      </c>
      <c r="C63" t="s">
        <v>211</v>
      </c>
      <c r="D63" s="2">
        <v>35661</v>
      </c>
      <c r="E63" t="s">
        <v>222</v>
      </c>
      <c r="F63">
        <v>19</v>
      </c>
      <c r="G63">
        <v>8</v>
      </c>
      <c r="H63">
        <v>1997</v>
      </c>
      <c r="I63">
        <v>482</v>
      </c>
      <c r="J63" t="s">
        <v>415</v>
      </c>
      <c r="K63" t="s">
        <v>416</v>
      </c>
      <c r="L63">
        <v>29</v>
      </c>
      <c r="M63" t="str">
        <f>VLOOKUP(L63,Sheet1!$B$1:$C$51,2)</f>
        <v>New Hamphire</v>
      </c>
      <c r="N63">
        <v>2</v>
      </c>
      <c r="O63">
        <v>2</v>
      </c>
      <c r="P63">
        <v>6</v>
      </c>
      <c r="Q63" t="str">
        <f>VLOOKUP(P63,Sheet1!$G$1:$H$9,2)</f>
        <v>Workplace</v>
      </c>
      <c r="R63">
        <v>1</v>
      </c>
      <c r="S63">
        <v>1</v>
      </c>
      <c r="T63">
        <v>4</v>
      </c>
      <c r="U63">
        <v>4</v>
      </c>
      <c r="V63">
        <v>0</v>
      </c>
      <c r="W63">
        <v>62</v>
      </c>
      <c r="X63">
        <v>0</v>
      </c>
      <c r="Y63">
        <v>0</v>
      </c>
      <c r="Z63">
        <v>0</v>
      </c>
      <c r="AA63">
        <v>0</v>
      </c>
      <c r="AB63">
        <v>1</v>
      </c>
      <c r="AF63">
        <v>3</v>
      </c>
      <c r="AG63">
        <v>6</v>
      </c>
      <c r="AH63">
        <v>6</v>
      </c>
      <c r="AI63">
        <v>0</v>
      </c>
      <c r="AJ63">
        <v>1</v>
      </c>
      <c r="AK63">
        <v>0</v>
      </c>
      <c r="AL63">
        <v>1</v>
      </c>
      <c r="AM63">
        <v>0</v>
      </c>
      <c r="AN63">
        <v>1</v>
      </c>
      <c r="AO63">
        <v>0</v>
      </c>
      <c r="AT63">
        <v>1</v>
      </c>
      <c r="AU63">
        <v>0</v>
      </c>
      <c r="AV63">
        <v>0</v>
      </c>
      <c r="AW63">
        <v>1</v>
      </c>
      <c r="AX63">
        <v>3</v>
      </c>
      <c r="AY63" t="s">
        <v>417</v>
      </c>
      <c r="AZ63">
        <v>1</v>
      </c>
      <c r="BA63">
        <v>0</v>
      </c>
      <c r="BB63">
        <v>0</v>
      </c>
      <c r="BC63">
        <v>0</v>
      </c>
      <c r="BD63">
        <v>1</v>
      </c>
      <c r="BE63">
        <v>1</v>
      </c>
      <c r="BF63">
        <v>1</v>
      </c>
      <c r="BG63">
        <v>1</v>
      </c>
      <c r="BH63">
        <v>1</v>
      </c>
      <c r="BI63">
        <v>0</v>
      </c>
      <c r="BJ63">
        <v>0</v>
      </c>
      <c r="BK63">
        <v>0</v>
      </c>
      <c r="BL63" t="s">
        <v>92</v>
      </c>
      <c r="BM63">
        <v>0</v>
      </c>
      <c r="BN63" t="s">
        <v>87</v>
      </c>
      <c r="BO63">
        <v>0</v>
      </c>
      <c r="BP63" t="s">
        <v>87</v>
      </c>
      <c r="BQ63">
        <v>5</v>
      </c>
      <c r="BR63">
        <v>0</v>
      </c>
      <c r="BS63">
        <v>0</v>
      </c>
      <c r="BT63">
        <v>0</v>
      </c>
      <c r="BU63">
        <v>0</v>
      </c>
      <c r="BV63" t="s">
        <v>87</v>
      </c>
      <c r="BW63">
        <v>0</v>
      </c>
      <c r="BX63">
        <v>0</v>
      </c>
      <c r="BY63">
        <v>0</v>
      </c>
      <c r="BZ63">
        <v>0</v>
      </c>
      <c r="CA63">
        <v>0</v>
      </c>
      <c r="CB63">
        <v>0</v>
      </c>
      <c r="CC63">
        <v>1</v>
      </c>
      <c r="CD63">
        <v>0</v>
      </c>
      <c r="CE63">
        <v>1</v>
      </c>
      <c r="CF63">
        <v>0</v>
      </c>
      <c r="CG63">
        <v>0</v>
      </c>
      <c r="CH63">
        <v>0</v>
      </c>
    </row>
    <row r="64" spans="1:86" ht="29" x14ac:dyDescent="0.35">
      <c r="A64">
        <v>63</v>
      </c>
      <c r="B64" t="s">
        <v>418</v>
      </c>
      <c r="C64" t="s">
        <v>419</v>
      </c>
      <c r="D64" s="2">
        <v>35688</v>
      </c>
      <c r="E64" t="s">
        <v>86</v>
      </c>
      <c r="F64">
        <v>15</v>
      </c>
      <c r="G64">
        <v>9</v>
      </c>
      <c r="H64">
        <v>1997</v>
      </c>
      <c r="I64">
        <v>27</v>
      </c>
      <c r="J64" t="s">
        <v>420</v>
      </c>
      <c r="K64" t="s">
        <v>421</v>
      </c>
      <c r="L64" s="1">
        <v>40</v>
      </c>
      <c r="M64" t="str">
        <f>VLOOKUP(L64,Sheet1!$B$1:$C$51,2)</f>
        <v>South Carolina</v>
      </c>
      <c r="N64">
        <v>0</v>
      </c>
      <c r="O64">
        <v>0</v>
      </c>
      <c r="P64">
        <v>6</v>
      </c>
      <c r="Q64" t="str">
        <f>VLOOKUP(P64,Sheet1!$G$1:$H$9,2)</f>
        <v>Workplace</v>
      </c>
      <c r="R64">
        <v>0</v>
      </c>
      <c r="S64">
        <v>0</v>
      </c>
      <c r="T64">
        <v>4</v>
      </c>
      <c r="U64">
        <v>3</v>
      </c>
      <c r="V64">
        <v>0</v>
      </c>
      <c r="W64">
        <v>43</v>
      </c>
      <c r="X64">
        <v>0</v>
      </c>
      <c r="Y64">
        <v>1</v>
      </c>
      <c r="Z64">
        <v>0</v>
      </c>
      <c r="AA64">
        <v>0</v>
      </c>
      <c r="AB64">
        <v>1</v>
      </c>
      <c r="AC64">
        <v>2</v>
      </c>
      <c r="AJ64">
        <v>0</v>
      </c>
      <c r="AK64">
        <v>0</v>
      </c>
      <c r="AL64">
        <v>0</v>
      </c>
      <c r="AM64">
        <v>0</v>
      </c>
      <c r="AN64">
        <v>1</v>
      </c>
      <c r="AO64">
        <v>0</v>
      </c>
      <c r="AT64">
        <v>0</v>
      </c>
      <c r="AU64">
        <v>0</v>
      </c>
      <c r="AV64">
        <v>1</v>
      </c>
      <c r="AW64">
        <v>1</v>
      </c>
      <c r="AX64">
        <v>1</v>
      </c>
      <c r="AY64" t="s">
        <v>422</v>
      </c>
      <c r="AZ64">
        <v>1</v>
      </c>
      <c r="BA64">
        <v>0</v>
      </c>
      <c r="BB64">
        <v>0</v>
      </c>
      <c r="BC64">
        <v>0</v>
      </c>
      <c r="BD64">
        <v>0</v>
      </c>
      <c r="BE64">
        <v>1</v>
      </c>
      <c r="BF64">
        <v>1</v>
      </c>
      <c r="BG64">
        <v>0</v>
      </c>
      <c r="BH64">
        <v>0</v>
      </c>
      <c r="BI64">
        <v>0</v>
      </c>
      <c r="BJ64">
        <v>2</v>
      </c>
      <c r="BK64">
        <v>0</v>
      </c>
      <c r="BL64" t="s">
        <v>92</v>
      </c>
      <c r="BM64">
        <v>0</v>
      </c>
      <c r="BN64" t="s">
        <v>87</v>
      </c>
      <c r="BO64">
        <v>0</v>
      </c>
      <c r="BP64" t="s">
        <v>87</v>
      </c>
      <c r="BQ64">
        <v>0</v>
      </c>
      <c r="BR64">
        <v>0</v>
      </c>
      <c r="BS64">
        <v>0</v>
      </c>
      <c r="BT64">
        <v>3</v>
      </c>
      <c r="BU64" s="1" t="s">
        <v>251</v>
      </c>
      <c r="BV64" t="s">
        <v>87</v>
      </c>
      <c r="BW64">
        <v>0</v>
      </c>
      <c r="BX64">
        <v>0</v>
      </c>
      <c r="BY64">
        <v>0</v>
      </c>
      <c r="BZ64">
        <v>0</v>
      </c>
      <c r="CA64">
        <v>1</v>
      </c>
      <c r="CB64">
        <v>0</v>
      </c>
      <c r="CC64">
        <v>0</v>
      </c>
      <c r="CD64">
        <v>0</v>
      </c>
      <c r="CE64">
        <v>0</v>
      </c>
      <c r="CF64">
        <v>0</v>
      </c>
      <c r="CG64">
        <v>0</v>
      </c>
      <c r="CH64">
        <v>0</v>
      </c>
    </row>
    <row r="65" spans="1:86" x14ac:dyDescent="0.35">
      <c r="A65">
        <v>64</v>
      </c>
      <c r="B65" t="s">
        <v>423</v>
      </c>
      <c r="C65" t="s">
        <v>424</v>
      </c>
      <c r="D65" s="2">
        <v>35767</v>
      </c>
      <c r="E65" t="s">
        <v>118</v>
      </c>
      <c r="F65">
        <v>3</v>
      </c>
      <c r="G65">
        <v>12</v>
      </c>
      <c r="H65">
        <v>1997</v>
      </c>
      <c r="I65">
        <v>79</v>
      </c>
      <c r="J65" t="s">
        <v>425</v>
      </c>
      <c r="K65" t="s">
        <v>426</v>
      </c>
      <c r="L65">
        <v>9</v>
      </c>
      <c r="M65" t="str">
        <f>VLOOKUP(L65,Sheet1!$B$1:$C$51,2)</f>
        <v>Florida</v>
      </c>
      <c r="N65">
        <v>0</v>
      </c>
      <c r="O65">
        <v>1</v>
      </c>
      <c r="P65">
        <v>6</v>
      </c>
      <c r="Q65" t="str">
        <f>VLOOKUP(P65,Sheet1!$G$1:$H$9,2)</f>
        <v>Workplace</v>
      </c>
      <c r="R65">
        <v>0</v>
      </c>
      <c r="S65">
        <v>0</v>
      </c>
      <c r="T65">
        <v>4</v>
      </c>
      <c r="U65">
        <v>0</v>
      </c>
      <c r="V65">
        <v>0</v>
      </c>
      <c r="W65">
        <v>59</v>
      </c>
      <c r="X65">
        <v>0</v>
      </c>
      <c r="Y65">
        <v>2</v>
      </c>
      <c r="Z65">
        <v>1</v>
      </c>
      <c r="AA65">
        <v>0</v>
      </c>
      <c r="AB65">
        <v>1</v>
      </c>
      <c r="AC65">
        <v>3</v>
      </c>
      <c r="AJ65">
        <v>2</v>
      </c>
      <c r="AK65">
        <v>1</v>
      </c>
      <c r="AL65">
        <v>1</v>
      </c>
      <c r="AM65">
        <v>1</v>
      </c>
      <c r="AN65">
        <v>0</v>
      </c>
      <c r="AO65">
        <v>0</v>
      </c>
      <c r="AT65">
        <v>0</v>
      </c>
      <c r="AU65">
        <v>0</v>
      </c>
      <c r="AV65">
        <v>1</v>
      </c>
      <c r="AW65">
        <v>1</v>
      </c>
      <c r="AX65">
        <v>2</v>
      </c>
      <c r="AY65" t="s">
        <v>427</v>
      </c>
      <c r="AZ65">
        <v>1</v>
      </c>
      <c r="BA65">
        <v>0</v>
      </c>
      <c r="BB65">
        <v>0</v>
      </c>
      <c r="BC65">
        <v>0</v>
      </c>
      <c r="BD65">
        <v>0</v>
      </c>
      <c r="BE65">
        <v>1</v>
      </c>
      <c r="BF65">
        <v>1</v>
      </c>
      <c r="BG65">
        <v>0</v>
      </c>
      <c r="BH65">
        <v>0</v>
      </c>
      <c r="BI65">
        <v>0</v>
      </c>
      <c r="BJ65">
        <v>0</v>
      </c>
      <c r="BK65">
        <v>0</v>
      </c>
      <c r="BL65" t="s">
        <v>92</v>
      </c>
      <c r="BM65">
        <v>0</v>
      </c>
      <c r="BN65" t="s">
        <v>87</v>
      </c>
      <c r="BO65">
        <v>0</v>
      </c>
      <c r="BP65" t="s">
        <v>87</v>
      </c>
      <c r="BQ65">
        <v>0</v>
      </c>
      <c r="BR65">
        <v>0</v>
      </c>
      <c r="BS65">
        <v>0</v>
      </c>
      <c r="BT65">
        <v>0</v>
      </c>
      <c r="BU65">
        <v>0</v>
      </c>
      <c r="BV65" t="s">
        <v>87</v>
      </c>
      <c r="BW65">
        <v>0</v>
      </c>
      <c r="BX65">
        <v>0</v>
      </c>
      <c r="BY65">
        <v>0</v>
      </c>
      <c r="BZ65">
        <v>0</v>
      </c>
      <c r="CA65">
        <v>1</v>
      </c>
      <c r="CB65">
        <v>0</v>
      </c>
      <c r="CC65">
        <v>0</v>
      </c>
      <c r="CD65">
        <v>0</v>
      </c>
      <c r="CE65">
        <v>1</v>
      </c>
      <c r="CF65">
        <v>0</v>
      </c>
      <c r="CG65">
        <v>0</v>
      </c>
      <c r="CH65">
        <v>0</v>
      </c>
    </row>
    <row r="66" spans="1:86" x14ac:dyDescent="0.35">
      <c r="A66">
        <v>65</v>
      </c>
      <c r="B66" t="s">
        <v>428</v>
      </c>
      <c r="C66" t="s">
        <v>429</v>
      </c>
      <c r="D66" s="2">
        <v>35782</v>
      </c>
      <c r="E66" t="s">
        <v>192</v>
      </c>
      <c r="F66">
        <v>18</v>
      </c>
      <c r="G66">
        <v>12</v>
      </c>
      <c r="H66">
        <v>1997</v>
      </c>
      <c r="I66">
        <v>15</v>
      </c>
      <c r="J66" t="s">
        <v>430</v>
      </c>
      <c r="K66" t="s">
        <v>431</v>
      </c>
      <c r="L66">
        <v>5</v>
      </c>
      <c r="M66" t="str">
        <f>VLOOKUP(L66,Sheet1!$B$1:$C$51,2)</f>
        <v>California</v>
      </c>
      <c r="N66">
        <v>3</v>
      </c>
      <c r="O66">
        <v>1</v>
      </c>
      <c r="P66">
        <v>6</v>
      </c>
      <c r="Q66" t="str">
        <f>VLOOKUP(P66,Sheet1!$G$1:$H$9,2)</f>
        <v>Workplace</v>
      </c>
      <c r="R66">
        <v>0</v>
      </c>
      <c r="S66">
        <v>0</v>
      </c>
      <c r="T66">
        <v>4</v>
      </c>
      <c r="U66">
        <v>3</v>
      </c>
      <c r="V66">
        <v>0</v>
      </c>
      <c r="W66">
        <v>41</v>
      </c>
      <c r="X66">
        <v>0</v>
      </c>
      <c r="Y66">
        <v>2</v>
      </c>
      <c r="Z66">
        <v>1</v>
      </c>
      <c r="AA66">
        <v>0</v>
      </c>
      <c r="AC66">
        <v>1</v>
      </c>
      <c r="AF66">
        <v>2</v>
      </c>
      <c r="AG66">
        <v>5</v>
      </c>
      <c r="AH66">
        <v>1</v>
      </c>
      <c r="AI66">
        <v>4</v>
      </c>
      <c r="AJ66">
        <v>2</v>
      </c>
      <c r="AK66">
        <v>0</v>
      </c>
      <c r="AL66">
        <v>0</v>
      </c>
      <c r="AM66">
        <v>0</v>
      </c>
      <c r="AN66">
        <v>0</v>
      </c>
      <c r="AO66">
        <v>0</v>
      </c>
      <c r="AP66">
        <v>0</v>
      </c>
      <c r="AQ66">
        <v>0</v>
      </c>
      <c r="AS66">
        <v>0</v>
      </c>
      <c r="AT66">
        <v>0</v>
      </c>
      <c r="AU66">
        <v>0</v>
      </c>
      <c r="AV66">
        <v>1</v>
      </c>
      <c r="AW66">
        <v>1</v>
      </c>
      <c r="AX66">
        <v>2</v>
      </c>
      <c r="AY66" t="s">
        <v>432</v>
      </c>
      <c r="AZ66">
        <v>1</v>
      </c>
      <c r="BA66">
        <v>0</v>
      </c>
      <c r="BB66">
        <v>1</v>
      </c>
      <c r="BC66">
        <v>0</v>
      </c>
      <c r="BD66">
        <v>0</v>
      </c>
      <c r="BE66">
        <v>1</v>
      </c>
      <c r="BF66">
        <v>1</v>
      </c>
      <c r="BG66">
        <v>0</v>
      </c>
      <c r="BH66">
        <v>0</v>
      </c>
      <c r="BI66">
        <v>0</v>
      </c>
      <c r="BJ66">
        <v>2</v>
      </c>
      <c r="BK66">
        <v>0</v>
      </c>
      <c r="BL66" t="s">
        <v>92</v>
      </c>
      <c r="BM66">
        <v>0</v>
      </c>
      <c r="BN66" t="s">
        <v>87</v>
      </c>
      <c r="BO66">
        <v>0</v>
      </c>
      <c r="BP66" t="s">
        <v>87</v>
      </c>
      <c r="BQ66">
        <v>0</v>
      </c>
      <c r="BR66">
        <v>0</v>
      </c>
      <c r="BS66">
        <v>0</v>
      </c>
      <c r="BT66">
        <v>0</v>
      </c>
      <c r="BU66">
        <v>1</v>
      </c>
      <c r="BV66" t="s">
        <v>433</v>
      </c>
      <c r="BW66">
        <v>0</v>
      </c>
      <c r="BX66">
        <v>0</v>
      </c>
      <c r="BY66">
        <v>0</v>
      </c>
      <c r="BZ66">
        <v>0</v>
      </c>
      <c r="CA66">
        <v>1</v>
      </c>
      <c r="CB66">
        <v>0</v>
      </c>
      <c r="CC66">
        <v>1</v>
      </c>
      <c r="CD66">
        <v>0</v>
      </c>
      <c r="CE66">
        <v>0</v>
      </c>
      <c r="CF66">
        <v>0</v>
      </c>
      <c r="CG66">
        <v>0</v>
      </c>
      <c r="CH66">
        <v>0</v>
      </c>
    </row>
    <row r="67" spans="1:86" x14ac:dyDescent="0.35">
      <c r="A67">
        <v>66</v>
      </c>
      <c r="B67" t="s">
        <v>434</v>
      </c>
      <c r="C67" t="s">
        <v>435</v>
      </c>
      <c r="D67" s="2">
        <v>35860</v>
      </c>
      <c r="E67" t="s">
        <v>164</v>
      </c>
      <c r="F67">
        <v>6</v>
      </c>
      <c r="G67">
        <v>3</v>
      </c>
      <c r="H67">
        <v>1998</v>
      </c>
      <c r="I67">
        <v>78</v>
      </c>
      <c r="J67" t="s">
        <v>436</v>
      </c>
      <c r="K67" t="s">
        <v>437</v>
      </c>
      <c r="L67">
        <v>7</v>
      </c>
      <c r="M67" t="str">
        <f>VLOOKUP(L67,Sheet1!$B$1:$C$51,2)</f>
        <v>Connecticut</v>
      </c>
      <c r="N67">
        <v>2</v>
      </c>
      <c r="O67">
        <v>1</v>
      </c>
      <c r="P67">
        <v>6</v>
      </c>
      <c r="Q67" t="str">
        <f>VLOOKUP(P67,Sheet1!$G$1:$H$9,2)</f>
        <v>Workplace</v>
      </c>
      <c r="R67">
        <v>0</v>
      </c>
      <c r="S67">
        <v>0</v>
      </c>
      <c r="T67">
        <v>4</v>
      </c>
      <c r="U67">
        <v>0</v>
      </c>
      <c r="V67">
        <v>0</v>
      </c>
      <c r="W67">
        <v>35</v>
      </c>
      <c r="X67">
        <v>0</v>
      </c>
      <c r="Y67">
        <v>0</v>
      </c>
      <c r="Z67">
        <v>0</v>
      </c>
      <c r="AA67">
        <v>0</v>
      </c>
      <c r="AC67">
        <v>3</v>
      </c>
      <c r="AD67">
        <v>2</v>
      </c>
      <c r="AE67" t="s">
        <v>438</v>
      </c>
      <c r="AF67">
        <v>3</v>
      </c>
      <c r="AG67">
        <v>3</v>
      </c>
      <c r="AH67">
        <v>3</v>
      </c>
      <c r="AI67">
        <v>0</v>
      </c>
      <c r="AJ67">
        <v>0</v>
      </c>
      <c r="AK67">
        <v>0</v>
      </c>
      <c r="AL67">
        <v>1</v>
      </c>
      <c r="AM67">
        <v>1</v>
      </c>
      <c r="AN67">
        <v>0</v>
      </c>
      <c r="AO67">
        <v>0</v>
      </c>
      <c r="AP67">
        <v>0</v>
      </c>
      <c r="AQ67">
        <v>0</v>
      </c>
      <c r="AS67">
        <v>1</v>
      </c>
      <c r="AT67">
        <v>0</v>
      </c>
      <c r="AU67">
        <v>1</v>
      </c>
      <c r="AV67">
        <v>1</v>
      </c>
      <c r="AW67">
        <v>1</v>
      </c>
      <c r="AX67">
        <v>2</v>
      </c>
      <c r="AY67" t="s">
        <v>439</v>
      </c>
      <c r="AZ67">
        <v>1</v>
      </c>
      <c r="BA67">
        <v>1</v>
      </c>
      <c r="BB67">
        <v>1</v>
      </c>
      <c r="BC67">
        <v>0</v>
      </c>
      <c r="BD67">
        <v>0</v>
      </c>
      <c r="BE67">
        <v>1</v>
      </c>
      <c r="BF67">
        <v>0</v>
      </c>
      <c r="BG67">
        <v>1</v>
      </c>
      <c r="BH67">
        <v>0</v>
      </c>
      <c r="BI67">
        <v>0</v>
      </c>
      <c r="BJ67">
        <v>1</v>
      </c>
      <c r="BK67">
        <v>1</v>
      </c>
      <c r="BL67">
        <v>1</v>
      </c>
      <c r="BM67">
        <v>1</v>
      </c>
      <c r="BN67">
        <v>0</v>
      </c>
      <c r="BO67">
        <v>1</v>
      </c>
      <c r="BP67">
        <v>1</v>
      </c>
      <c r="BQ67">
        <v>1</v>
      </c>
      <c r="BR67">
        <v>0</v>
      </c>
      <c r="BS67">
        <v>0</v>
      </c>
      <c r="BT67">
        <v>5</v>
      </c>
      <c r="BU67">
        <v>1</v>
      </c>
      <c r="BV67" t="s">
        <v>440</v>
      </c>
      <c r="BW67">
        <v>0</v>
      </c>
      <c r="BX67">
        <v>0</v>
      </c>
      <c r="BY67">
        <v>0</v>
      </c>
      <c r="BZ67">
        <v>0</v>
      </c>
      <c r="CA67">
        <v>1</v>
      </c>
      <c r="CB67">
        <v>0</v>
      </c>
      <c r="CC67">
        <v>0</v>
      </c>
      <c r="CD67">
        <v>0</v>
      </c>
      <c r="CE67">
        <v>0</v>
      </c>
      <c r="CF67">
        <v>0</v>
      </c>
      <c r="CG67">
        <v>0</v>
      </c>
      <c r="CH67">
        <v>0</v>
      </c>
    </row>
    <row r="68" spans="1:86" x14ac:dyDescent="0.35">
      <c r="A68">
        <v>67</v>
      </c>
      <c r="B68" t="s">
        <v>441</v>
      </c>
      <c r="C68" t="s">
        <v>442</v>
      </c>
      <c r="D68" s="2">
        <v>35878</v>
      </c>
      <c r="E68" t="s">
        <v>222</v>
      </c>
      <c r="F68">
        <v>24</v>
      </c>
      <c r="G68">
        <v>3</v>
      </c>
      <c r="H68">
        <v>1998</v>
      </c>
      <c r="I68">
        <v>18</v>
      </c>
      <c r="J68" t="s">
        <v>443</v>
      </c>
      <c r="K68" t="s">
        <v>444</v>
      </c>
      <c r="L68">
        <v>4</v>
      </c>
      <c r="M68" t="str">
        <f>VLOOKUP(L68,Sheet1!$B$1:$C$51,2)</f>
        <v>Arkansas</v>
      </c>
      <c r="N68">
        <v>0</v>
      </c>
      <c r="O68">
        <v>2</v>
      </c>
      <c r="P68">
        <v>0</v>
      </c>
      <c r="Q68" t="str">
        <f>VLOOKUP(P68,Sheet1!$G$1:$H$9,2)</f>
        <v>K-12 school</v>
      </c>
      <c r="R68">
        <v>0</v>
      </c>
      <c r="S68">
        <v>0</v>
      </c>
      <c r="T68">
        <v>5</v>
      </c>
      <c r="U68">
        <v>10</v>
      </c>
      <c r="V68">
        <v>0</v>
      </c>
      <c r="W68">
        <v>11</v>
      </c>
      <c r="X68">
        <v>0</v>
      </c>
      <c r="Y68">
        <v>0</v>
      </c>
      <c r="Z68">
        <v>0</v>
      </c>
      <c r="AA68">
        <v>0</v>
      </c>
      <c r="AC68">
        <v>0</v>
      </c>
      <c r="AD68">
        <v>1</v>
      </c>
      <c r="AE68" t="s">
        <v>445</v>
      </c>
      <c r="AF68">
        <v>3</v>
      </c>
      <c r="AG68">
        <v>2</v>
      </c>
      <c r="AH68">
        <v>2</v>
      </c>
      <c r="AI68">
        <v>0</v>
      </c>
      <c r="AJ68">
        <v>0</v>
      </c>
      <c r="AK68">
        <v>0</v>
      </c>
      <c r="AL68">
        <v>0</v>
      </c>
      <c r="AN68">
        <v>1</v>
      </c>
      <c r="AO68">
        <v>0</v>
      </c>
      <c r="AP68">
        <v>0</v>
      </c>
      <c r="AQ68">
        <v>0</v>
      </c>
      <c r="AS68">
        <v>1</v>
      </c>
      <c r="AU68">
        <v>0</v>
      </c>
      <c r="AV68">
        <v>0</v>
      </c>
      <c r="AW68">
        <v>0</v>
      </c>
      <c r="AX68" t="s">
        <v>87</v>
      </c>
      <c r="AZ68">
        <v>0</v>
      </c>
      <c r="BA68">
        <v>0</v>
      </c>
      <c r="BB68">
        <v>0</v>
      </c>
      <c r="BC68">
        <v>0</v>
      </c>
      <c r="BD68">
        <v>0</v>
      </c>
      <c r="BE68">
        <v>0</v>
      </c>
      <c r="BF68">
        <v>0</v>
      </c>
      <c r="BG68">
        <v>0</v>
      </c>
      <c r="BH68">
        <v>0</v>
      </c>
      <c r="BI68">
        <v>0</v>
      </c>
      <c r="BJ68">
        <v>0</v>
      </c>
      <c r="BK68">
        <v>0</v>
      </c>
      <c r="BL68" t="s">
        <v>92</v>
      </c>
      <c r="BM68">
        <v>0</v>
      </c>
      <c r="BN68" t="s">
        <v>87</v>
      </c>
      <c r="BO68">
        <v>0</v>
      </c>
      <c r="BP68" t="s">
        <v>87</v>
      </c>
      <c r="BQ68">
        <v>0</v>
      </c>
      <c r="BR68">
        <v>0</v>
      </c>
      <c r="BS68">
        <v>0</v>
      </c>
      <c r="BT68">
        <v>2</v>
      </c>
      <c r="BU68">
        <v>0</v>
      </c>
      <c r="BV68" t="s">
        <v>87</v>
      </c>
      <c r="BW68">
        <v>0</v>
      </c>
      <c r="BX68">
        <v>0</v>
      </c>
      <c r="BY68">
        <v>0</v>
      </c>
      <c r="BZ68">
        <v>0</v>
      </c>
      <c r="CA68">
        <v>0</v>
      </c>
      <c r="CB68">
        <v>0</v>
      </c>
      <c r="CC68">
        <v>0</v>
      </c>
      <c r="CD68">
        <v>0</v>
      </c>
      <c r="CE68">
        <v>0</v>
      </c>
      <c r="CF68">
        <v>0</v>
      </c>
      <c r="CG68">
        <v>1</v>
      </c>
      <c r="CH68">
        <v>0</v>
      </c>
    </row>
    <row r="69" spans="1:86" x14ac:dyDescent="0.35">
      <c r="A69">
        <v>68</v>
      </c>
      <c r="B69" t="s">
        <v>446</v>
      </c>
      <c r="C69" t="s">
        <v>447</v>
      </c>
      <c r="D69" s="2">
        <v>35878</v>
      </c>
      <c r="E69" t="s">
        <v>222</v>
      </c>
      <c r="F69">
        <v>24</v>
      </c>
      <c r="G69">
        <v>3</v>
      </c>
      <c r="H69">
        <v>1998</v>
      </c>
      <c r="I69">
        <v>0</v>
      </c>
      <c r="J69" t="s">
        <v>443</v>
      </c>
      <c r="K69" t="s">
        <v>448</v>
      </c>
      <c r="L69">
        <v>4</v>
      </c>
      <c r="M69" t="str">
        <f>VLOOKUP(L69,Sheet1!$B$1:$C$51,2)</f>
        <v>Arkansas</v>
      </c>
      <c r="N69">
        <v>0</v>
      </c>
      <c r="O69">
        <v>2</v>
      </c>
      <c r="P69">
        <v>0</v>
      </c>
      <c r="Q69" t="str">
        <f>VLOOKUP(P69,Sheet1!$G$1:$H$9,2)</f>
        <v>K-12 school</v>
      </c>
      <c r="R69">
        <v>0</v>
      </c>
      <c r="S69">
        <v>0</v>
      </c>
      <c r="T69">
        <v>5</v>
      </c>
      <c r="U69">
        <v>10</v>
      </c>
      <c r="V69">
        <v>0</v>
      </c>
      <c r="W69">
        <v>13</v>
      </c>
      <c r="X69">
        <v>0</v>
      </c>
      <c r="Y69">
        <v>0</v>
      </c>
      <c r="Z69">
        <v>0</v>
      </c>
      <c r="AA69">
        <v>0</v>
      </c>
      <c r="AB69">
        <v>1</v>
      </c>
      <c r="AC69">
        <v>0</v>
      </c>
      <c r="AD69">
        <v>2</v>
      </c>
      <c r="AE69" t="s">
        <v>449</v>
      </c>
      <c r="AF69">
        <v>1</v>
      </c>
      <c r="AG69">
        <v>2</v>
      </c>
      <c r="AH69">
        <v>0</v>
      </c>
      <c r="AI69">
        <v>2</v>
      </c>
      <c r="AJ69">
        <v>0</v>
      </c>
      <c r="AK69">
        <v>0</v>
      </c>
      <c r="AL69">
        <v>0</v>
      </c>
      <c r="AN69">
        <v>1</v>
      </c>
      <c r="AO69">
        <v>0</v>
      </c>
      <c r="AP69">
        <v>1</v>
      </c>
      <c r="AQ69">
        <v>0</v>
      </c>
      <c r="AR69">
        <v>5</v>
      </c>
      <c r="AS69">
        <v>1</v>
      </c>
      <c r="AU69">
        <v>1</v>
      </c>
      <c r="AV69">
        <v>0</v>
      </c>
      <c r="AW69">
        <v>1</v>
      </c>
      <c r="AX69">
        <v>2</v>
      </c>
      <c r="AY69" t="s">
        <v>450</v>
      </c>
      <c r="AZ69">
        <v>1</v>
      </c>
      <c r="BA69">
        <v>0</v>
      </c>
      <c r="BB69">
        <v>1</v>
      </c>
      <c r="BC69">
        <v>0</v>
      </c>
      <c r="BD69">
        <v>1</v>
      </c>
      <c r="BE69">
        <v>1</v>
      </c>
      <c r="BF69">
        <v>1</v>
      </c>
      <c r="BG69">
        <v>1</v>
      </c>
      <c r="BH69">
        <v>0</v>
      </c>
      <c r="BI69">
        <v>0</v>
      </c>
      <c r="BJ69">
        <v>1</v>
      </c>
      <c r="BK69">
        <v>0</v>
      </c>
      <c r="BL69" t="s">
        <v>92</v>
      </c>
      <c r="BM69">
        <v>1</v>
      </c>
      <c r="BN69">
        <v>1</v>
      </c>
      <c r="BO69">
        <v>0</v>
      </c>
      <c r="BP69">
        <v>0</v>
      </c>
      <c r="BQ69">
        <v>0</v>
      </c>
      <c r="BR69">
        <v>0</v>
      </c>
      <c r="BS69">
        <v>0</v>
      </c>
      <c r="BT69">
        <v>2</v>
      </c>
      <c r="BU69">
        <v>0</v>
      </c>
      <c r="BV69" t="s">
        <v>87</v>
      </c>
      <c r="BW69">
        <v>0</v>
      </c>
      <c r="BX69">
        <v>0</v>
      </c>
      <c r="BY69">
        <v>0</v>
      </c>
      <c r="BZ69">
        <v>0</v>
      </c>
      <c r="CA69">
        <v>0</v>
      </c>
      <c r="CB69">
        <v>0</v>
      </c>
      <c r="CC69">
        <v>0</v>
      </c>
      <c r="CD69">
        <v>0</v>
      </c>
      <c r="CE69">
        <v>0</v>
      </c>
      <c r="CF69">
        <v>0</v>
      </c>
      <c r="CG69">
        <v>1</v>
      </c>
      <c r="CH69">
        <v>0</v>
      </c>
    </row>
    <row r="70" spans="1:86" x14ac:dyDescent="0.35">
      <c r="A70">
        <v>69</v>
      </c>
      <c r="B70" t="s">
        <v>451</v>
      </c>
      <c r="C70" t="s">
        <v>452</v>
      </c>
      <c r="D70" s="2">
        <v>35935</v>
      </c>
      <c r="E70" t="s">
        <v>118</v>
      </c>
      <c r="F70">
        <v>20</v>
      </c>
      <c r="G70">
        <v>5</v>
      </c>
      <c r="H70">
        <v>1998</v>
      </c>
      <c r="I70">
        <v>57</v>
      </c>
      <c r="J70" t="s">
        <v>453</v>
      </c>
      <c r="K70" t="s">
        <v>454</v>
      </c>
      <c r="L70">
        <v>37</v>
      </c>
      <c r="M70" t="str">
        <f>VLOOKUP(L70,Sheet1!$B$1:$C$51,2)</f>
        <v>Oregon</v>
      </c>
      <c r="N70">
        <v>3</v>
      </c>
      <c r="O70">
        <v>1</v>
      </c>
      <c r="P70">
        <v>0</v>
      </c>
      <c r="Q70" t="str">
        <f>VLOOKUP(P70,Sheet1!$G$1:$H$9,2)</f>
        <v>K-12 school</v>
      </c>
      <c r="R70">
        <v>0</v>
      </c>
      <c r="S70">
        <v>0</v>
      </c>
      <c r="T70">
        <v>4</v>
      </c>
      <c r="U70">
        <v>25</v>
      </c>
      <c r="V70">
        <v>0</v>
      </c>
      <c r="W70">
        <v>15</v>
      </c>
      <c r="X70">
        <v>0</v>
      </c>
      <c r="Y70">
        <v>0</v>
      </c>
      <c r="Z70">
        <v>0</v>
      </c>
      <c r="AA70">
        <v>0</v>
      </c>
      <c r="AC70">
        <v>0</v>
      </c>
      <c r="AD70">
        <v>1</v>
      </c>
      <c r="AE70" t="s">
        <v>455</v>
      </c>
      <c r="AF70">
        <v>3</v>
      </c>
      <c r="AG70">
        <v>1</v>
      </c>
      <c r="AH70">
        <v>1</v>
      </c>
      <c r="AI70">
        <v>0</v>
      </c>
      <c r="AJ70">
        <v>0</v>
      </c>
      <c r="AK70">
        <v>0</v>
      </c>
      <c r="AL70">
        <v>0</v>
      </c>
      <c r="AN70">
        <v>1</v>
      </c>
      <c r="AO70">
        <v>1</v>
      </c>
      <c r="AP70">
        <v>0</v>
      </c>
      <c r="AQ70">
        <v>0</v>
      </c>
      <c r="AR70">
        <v>3</v>
      </c>
      <c r="AS70">
        <v>2</v>
      </c>
      <c r="AU70">
        <v>0</v>
      </c>
      <c r="AV70">
        <v>0</v>
      </c>
      <c r="AW70">
        <v>1</v>
      </c>
      <c r="AX70">
        <v>3</v>
      </c>
      <c r="AY70" t="s">
        <v>456</v>
      </c>
      <c r="AZ70">
        <v>1</v>
      </c>
      <c r="BA70">
        <v>0</v>
      </c>
      <c r="BB70">
        <v>1</v>
      </c>
      <c r="BC70">
        <v>0</v>
      </c>
      <c r="BD70">
        <v>1</v>
      </c>
      <c r="BE70">
        <v>1</v>
      </c>
      <c r="BF70">
        <v>0</v>
      </c>
      <c r="BG70">
        <v>0</v>
      </c>
      <c r="BH70">
        <v>1</v>
      </c>
      <c r="BI70">
        <v>0</v>
      </c>
      <c r="BJ70">
        <v>1</v>
      </c>
      <c r="BK70">
        <v>0</v>
      </c>
      <c r="BL70" t="s">
        <v>92</v>
      </c>
      <c r="BM70">
        <v>1</v>
      </c>
      <c r="BN70">
        <v>0</v>
      </c>
      <c r="BO70">
        <v>1</v>
      </c>
      <c r="BP70">
        <v>0</v>
      </c>
      <c r="BQ70">
        <v>4</v>
      </c>
      <c r="BR70">
        <v>1</v>
      </c>
      <c r="BS70">
        <v>0</v>
      </c>
      <c r="BT70">
        <v>0</v>
      </c>
      <c r="BU70">
        <v>0</v>
      </c>
      <c r="BV70" t="s">
        <v>87</v>
      </c>
      <c r="BW70">
        <v>0</v>
      </c>
      <c r="BX70">
        <v>0</v>
      </c>
      <c r="BY70">
        <v>0</v>
      </c>
      <c r="BZ70">
        <v>0</v>
      </c>
      <c r="CA70">
        <v>0</v>
      </c>
      <c r="CB70">
        <v>0</v>
      </c>
      <c r="CC70">
        <v>1</v>
      </c>
      <c r="CD70">
        <v>0</v>
      </c>
      <c r="CE70">
        <v>0</v>
      </c>
      <c r="CF70">
        <v>0</v>
      </c>
      <c r="CG70">
        <v>2</v>
      </c>
      <c r="CH70">
        <v>0</v>
      </c>
    </row>
    <row r="71" spans="1:86" x14ac:dyDescent="0.35">
      <c r="A71">
        <v>70</v>
      </c>
      <c r="B71" t="s">
        <v>340</v>
      </c>
      <c r="C71" t="s">
        <v>457</v>
      </c>
      <c r="D71" s="2">
        <v>36229</v>
      </c>
      <c r="E71" t="s">
        <v>118</v>
      </c>
      <c r="F71">
        <v>10</v>
      </c>
      <c r="G71">
        <v>3</v>
      </c>
      <c r="H71">
        <v>1999</v>
      </c>
      <c r="I71">
        <v>294</v>
      </c>
      <c r="J71" t="s">
        <v>458</v>
      </c>
      <c r="K71" t="s">
        <v>459</v>
      </c>
      <c r="L71">
        <v>18</v>
      </c>
      <c r="M71" t="str">
        <f>VLOOKUP(L71,Sheet1!$B$1:$C$51,2)</f>
        <v>Louisiana</v>
      </c>
      <c r="N71">
        <v>0</v>
      </c>
      <c r="O71">
        <v>2</v>
      </c>
      <c r="P71">
        <v>3</v>
      </c>
      <c r="Q71" t="str">
        <f>VLOOKUP(P71,Sheet1!$G$1:$H$9,2)</f>
        <v>House of worship</v>
      </c>
      <c r="R71">
        <v>0</v>
      </c>
      <c r="S71">
        <v>0</v>
      </c>
      <c r="T71">
        <v>4</v>
      </c>
      <c r="U71">
        <v>4</v>
      </c>
      <c r="V71">
        <v>1</v>
      </c>
      <c r="W71">
        <v>22</v>
      </c>
      <c r="X71">
        <v>0</v>
      </c>
      <c r="Y71">
        <v>1</v>
      </c>
      <c r="Z71">
        <v>0</v>
      </c>
      <c r="AA71">
        <v>0</v>
      </c>
      <c r="AG71">
        <v>9</v>
      </c>
      <c r="AJ71">
        <v>3</v>
      </c>
      <c r="AK71">
        <v>1</v>
      </c>
      <c r="AL71">
        <v>0</v>
      </c>
      <c r="AM71">
        <v>0</v>
      </c>
      <c r="AN71">
        <v>0</v>
      </c>
      <c r="AO71">
        <v>0</v>
      </c>
      <c r="AP71">
        <v>1</v>
      </c>
      <c r="AQ71">
        <v>0</v>
      </c>
      <c r="AR71">
        <v>3</v>
      </c>
      <c r="AS71">
        <v>0</v>
      </c>
      <c r="AT71">
        <v>0</v>
      </c>
      <c r="AU71">
        <v>1</v>
      </c>
      <c r="AV71">
        <v>1</v>
      </c>
      <c r="AW71">
        <v>1</v>
      </c>
      <c r="AX71">
        <v>3</v>
      </c>
      <c r="AY71" t="s">
        <v>460</v>
      </c>
      <c r="AZ71">
        <v>1</v>
      </c>
      <c r="BA71">
        <v>1</v>
      </c>
      <c r="BB71">
        <v>1</v>
      </c>
      <c r="BC71">
        <v>0</v>
      </c>
      <c r="BD71">
        <v>1</v>
      </c>
      <c r="BE71">
        <v>1</v>
      </c>
      <c r="BF71">
        <v>1</v>
      </c>
      <c r="BG71">
        <v>0</v>
      </c>
      <c r="BH71">
        <v>1</v>
      </c>
      <c r="BI71">
        <v>0</v>
      </c>
      <c r="BJ71">
        <v>1</v>
      </c>
      <c r="BK71">
        <v>1</v>
      </c>
      <c r="BL71">
        <v>1</v>
      </c>
      <c r="BM71">
        <v>1</v>
      </c>
      <c r="BN71">
        <v>0</v>
      </c>
      <c r="BO71">
        <v>1</v>
      </c>
      <c r="BP71">
        <v>1</v>
      </c>
      <c r="BQ71">
        <v>3</v>
      </c>
      <c r="BR71">
        <v>0</v>
      </c>
      <c r="BS71">
        <v>0</v>
      </c>
      <c r="BT71">
        <v>0</v>
      </c>
      <c r="BU71">
        <v>0</v>
      </c>
      <c r="BV71" t="s">
        <v>87</v>
      </c>
      <c r="BW71">
        <v>0</v>
      </c>
      <c r="BX71">
        <v>0</v>
      </c>
      <c r="BY71">
        <v>0</v>
      </c>
      <c r="BZ71">
        <v>0</v>
      </c>
      <c r="CA71">
        <v>0</v>
      </c>
      <c r="CB71">
        <v>0</v>
      </c>
      <c r="CC71">
        <v>0</v>
      </c>
      <c r="CD71">
        <v>1</v>
      </c>
      <c r="CE71">
        <v>0</v>
      </c>
      <c r="CF71">
        <v>0</v>
      </c>
      <c r="CG71">
        <v>0</v>
      </c>
      <c r="CH71">
        <v>0</v>
      </c>
    </row>
    <row r="72" spans="1:86" x14ac:dyDescent="0.35">
      <c r="A72">
        <v>71</v>
      </c>
      <c r="B72" t="s">
        <v>461</v>
      </c>
      <c r="C72" t="s">
        <v>462</v>
      </c>
      <c r="D72" s="2">
        <v>36270</v>
      </c>
      <c r="E72" t="s">
        <v>222</v>
      </c>
      <c r="F72">
        <v>20</v>
      </c>
      <c r="G72">
        <v>4</v>
      </c>
      <c r="H72">
        <v>1999</v>
      </c>
      <c r="I72">
        <v>41</v>
      </c>
      <c r="J72" t="s">
        <v>463</v>
      </c>
      <c r="K72" t="s">
        <v>464</v>
      </c>
      <c r="L72">
        <v>6</v>
      </c>
      <c r="M72" t="str">
        <f>VLOOKUP(L72,Sheet1!$B$1:$C$51,2)</f>
        <v>Colorado</v>
      </c>
      <c r="N72">
        <v>3</v>
      </c>
      <c r="O72">
        <v>1</v>
      </c>
      <c r="P72">
        <v>0</v>
      </c>
      <c r="Q72" t="str">
        <f>VLOOKUP(P72,Sheet1!$G$1:$H$9,2)</f>
        <v>K-12 school</v>
      </c>
      <c r="R72">
        <v>0</v>
      </c>
      <c r="S72">
        <v>0</v>
      </c>
      <c r="T72">
        <v>13</v>
      </c>
      <c r="U72">
        <v>23</v>
      </c>
      <c r="V72">
        <v>0</v>
      </c>
      <c r="W72">
        <v>17</v>
      </c>
      <c r="X72">
        <v>0</v>
      </c>
      <c r="Y72">
        <v>0</v>
      </c>
      <c r="Z72">
        <v>0</v>
      </c>
      <c r="AA72">
        <v>0</v>
      </c>
      <c r="AB72">
        <v>1</v>
      </c>
      <c r="AC72">
        <v>0</v>
      </c>
      <c r="AD72">
        <v>2</v>
      </c>
      <c r="AE72" t="s">
        <v>465</v>
      </c>
      <c r="AF72">
        <v>3</v>
      </c>
      <c r="AG72">
        <v>1</v>
      </c>
      <c r="AH72">
        <v>1</v>
      </c>
      <c r="AI72">
        <v>0</v>
      </c>
      <c r="AJ72">
        <v>0</v>
      </c>
      <c r="AK72">
        <v>0</v>
      </c>
      <c r="AL72">
        <v>1</v>
      </c>
      <c r="AM72">
        <v>0</v>
      </c>
      <c r="AN72">
        <v>1</v>
      </c>
      <c r="AO72">
        <v>0</v>
      </c>
      <c r="AP72">
        <v>0</v>
      </c>
      <c r="AQ72">
        <v>0</v>
      </c>
      <c r="AR72">
        <v>0</v>
      </c>
      <c r="AS72">
        <v>1</v>
      </c>
      <c r="AU72">
        <v>0</v>
      </c>
      <c r="AV72">
        <v>0</v>
      </c>
      <c r="AW72">
        <v>1</v>
      </c>
      <c r="AX72">
        <v>3</v>
      </c>
      <c r="AY72" t="s">
        <v>466</v>
      </c>
      <c r="AZ72">
        <v>0</v>
      </c>
      <c r="BA72">
        <v>0</v>
      </c>
      <c r="BB72">
        <v>1</v>
      </c>
      <c r="BC72">
        <v>0</v>
      </c>
      <c r="BD72">
        <v>1</v>
      </c>
      <c r="BE72">
        <v>1</v>
      </c>
      <c r="BF72">
        <v>1</v>
      </c>
      <c r="BG72">
        <v>1</v>
      </c>
      <c r="BH72">
        <v>0</v>
      </c>
      <c r="BI72">
        <v>0</v>
      </c>
      <c r="BJ72">
        <v>1</v>
      </c>
      <c r="BK72">
        <v>0</v>
      </c>
      <c r="BL72" t="s">
        <v>92</v>
      </c>
      <c r="BM72">
        <v>1</v>
      </c>
      <c r="BN72">
        <v>1</v>
      </c>
      <c r="BO72">
        <v>0</v>
      </c>
      <c r="BP72">
        <v>1</v>
      </c>
      <c r="BQ72">
        <v>1</v>
      </c>
      <c r="BR72">
        <v>0</v>
      </c>
      <c r="BS72">
        <v>0</v>
      </c>
      <c r="BT72">
        <v>5</v>
      </c>
      <c r="BU72">
        <v>1</v>
      </c>
      <c r="BV72" t="s">
        <v>467</v>
      </c>
      <c r="BW72">
        <v>0</v>
      </c>
      <c r="BX72">
        <v>0</v>
      </c>
      <c r="BY72">
        <v>0</v>
      </c>
      <c r="BZ72">
        <v>0</v>
      </c>
      <c r="CA72">
        <v>0</v>
      </c>
      <c r="CB72">
        <v>0</v>
      </c>
      <c r="CC72">
        <v>0</v>
      </c>
      <c r="CD72">
        <v>0</v>
      </c>
      <c r="CE72">
        <v>0</v>
      </c>
      <c r="CF72">
        <v>1</v>
      </c>
      <c r="CG72">
        <v>1</v>
      </c>
      <c r="CH72">
        <v>0</v>
      </c>
    </row>
    <row r="73" spans="1:86" x14ac:dyDescent="0.35">
      <c r="A73">
        <v>72</v>
      </c>
      <c r="B73" t="s">
        <v>305</v>
      </c>
      <c r="C73" t="s">
        <v>107</v>
      </c>
      <c r="D73" s="2">
        <v>36270</v>
      </c>
      <c r="E73" t="s">
        <v>222</v>
      </c>
      <c r="F73">
        <v>20</v>
      </c>
      <c r="G73">
        <v>4</v>
      </c>
      <c r="H73">
        <v>1999</v>
      </c>
      <c r="I73">
        <v>0</v>
      </c>
      <c r="J73" t="s">
        <v>463</v>
      </c>
      <c r="K73" t="s">
        <v>464</v>
      </c>
      <c r="L73">
        <v>6</v>
      </c>
      <c r="M73" t="str">
        <f>VLOOKUP(L73,Sheet1!$B$1:$C$51,2)</f>
        <v>Colorado</v>
      </c>
      <c r="N73">
        <v>3</v>
      </c>
      <c r="O73">
        <v>1</v>
      </c>
      <c r="P73">
        <v>0</v>
      </c>
      <c r="Q73" t="str">
        <f>VLOOKUP(P73,Sheet1!$G$1:$H$9,2)</f>
        <v>K-12 school</v>
      </c>
      <c r="R73">
        <v>0</v>
      </c>
      <c r="S73">
        <v>0</v>
      </c>
      <c r="T73">
        <v>13</v>
      </c>
      <c r="U73">
        <v>23</v>
      </c>
      <c r="V73">
        <v>0</v>
      </c>
      <c r="W73">
        <v>18</v>
      </c>
      <c r="X73">
        <v>0</v>
      </c>
      <c r="Y73">
        <v>0</v>
      </c>
      <c r="Z73">
        <v>0</v>
      </c>
      <c r="AA73">
        <v>0</v>
      </c>
      <c r="AB73">
        <v>4</v>
      </c>
      <c r="AC73">
        <v>0</v>
      </c>
      <c r="AD73">
        <v>2</v>
      </c>
      <c r="AE73" t="s">
        <v>465</v>
      </c>
      <c r="AF73">
        <v>3</v>
      </c>
      <c r="AG73">
        <v>1</v>
      </c>
      <c r="AH73">
        <v>1</v>
      </c>
      <c r="AI73">
        <v>0</v>
      </c>
      <c r="AJ73">
        <v>0</v>
      </c>
      <c r="AK73">
        <v>0</v>
      </c>
      <c r="AL73">
        <v>1</v>
      </c>
      <c r="AM73">
        <v>0</v>
      </c>
      <c r="AN73">
        <v>1</v>
      </c>
      <c r="AO73">
        <v>0</v>
      </c>
      <c r="AP73">
        <v>0</v>
      </c>
      <c r="AQ73">
        <v>0</v>
      </c>
      <c r="AR73">
        <v>0</v>
      </c>
      <c r="AS73">
        <v>1</v>
      </c>
      <c r="AU73">
        <v>0</v>
      </c>
      <c r="AV73">
        <v>0</v>
      </c>
      <c r="AW73">
        <v>1</v>
      </c>
      <c r="AX73">
        <v>3</v>
      </c>
      <c r="AY73" t="s">
        <v>468</v>
      </c>
      <c r="AZ73">
        <v>1</v>
      </c>
      <c r="BA73">
        <v>0</v>
      </c>
      <c r="BB73">
        <v>1</v>
      </c>
      <c r="BC73">
        <v>0</v>
      </c>
      <c r="BD73">
        <v>1</v>
      </c>
      <c r="BE73">
        <v>1</v>
      </c>
      <c r="BF73">
        <v>1</v>
      </c>
      <c r="BG73">
        <v>0</v>
      </c>
      <c r="BH73">
        <v>0</v>
      </c>
      <c r="BI73">
        <v>0</v>
      </c>
      <c r="BJ73">
        <v>2</v>
      </c>
      <c r="BK73">
        <v>0</v>
      </c>
      <c r="BL73" t="s">
        <v>92</v>
      </c>
      <c r="BM73">
        <v>1</v>
      </c>
      <c r="BN73">
        <v>2</v>
      </c>
      <c r="BO73">
        <v>1</v>
      </c>
      <c r="BP73">
        <v>1</v>
      </c>
      <c r="BQ73">
        <v>1</v>
      </c>
      <c r="BR73">
        <v>0</v>
      </c>
      <c r="BS73">
        <v>0</v>
      </c>
      <c r="BT73">
        <v>4</v>
      </c>
      <c r="BU73">
        <v>1</v>
      </c>
      <c r="BV73" t="s">
        <v>469</v>
      </c>
      <c r="BW73">
        <v>0</v>
      </c>
      <c r="BX73">
        <v>0</v>
      </c>
      <c r="BY73">
        <v>0</v>
      </c>
      <c r="BZ73">
        <v>0</v>
      </c>
      <c r="CA73">
        <v>0</v>
      </c>
      <c r="CB73">
        <v>0</v>
      </c>
      <c r="CC73">
        <v>0</v>
      </c>
      <c r="CD73">
        <v>0</v>
      </c>
      <c r="CE73">
        <v>0</v>
      </c>
      <c r="CF73">
        <v>1</v>
      </c>
      <c r="CG73">
        <v>2</v>
      </c>
      <c r="CH73">
        <v>0</v>
      </c>
    </row>
    <row r="74" spans="1:86" x14ac:dyDescent="0.35">
      <c r="A74">
        <v>73</v>
      </c>
      <c r="B74" t="s">
        <v>470</v>
      </c>
      <c r="C74" t="s">
        <v>471</v>
      </c>
      <c r="D74" s="2">
        <v>36314</v>
      </c>
      <c r="E74" t="s">
        <v>192</v>
      </c>
      <c r="F74">
        <v>3</v>
      </c>
      <c r="G74">
        <v>6</v>
      </c>
      <c r="H74">
        <v>1999</v>
      </c>
      <c r="I74">
        <v>44</v>
      </c>
      <c r="J74" t="s">
        <v>472</v>
      </c>
      <c r="K74" t="s">
        <v>473</v>
      </c>
      <c r="L74">
        <v>28</v>
      </c>
      <c r="M74" t="str">
        <f>VLOOKUP(L74,Sheet1!$B$1:$C$51,2)</f>
        <v>Nevada</v>
      </c>
      <c r="N74">
        <v>3</v>
      </c>
      <c r="O74">
        <v>0</v>
      </c>
      <c r="P74">
        <v>4</v>
      </c>
      <c r="Q74" t="str">
        <f>VLOOKUP(P74,Sheet1!$G$1:$H$9,2)</f>
        <v>Retail</v>
      </c>
      <c r="R74">
        <v>0</v>
      </c>
      <c r="S74">
        <v>0</v>
      </c>
      <c r="T74">
        <v>4</v>
      </c>
      <c r="U74">
        <v>1</v>
      </c>
      <c r="V74">
        <v>1</v>
      </c>
      <c r="W74">
        <v>23</v>
      </c>
      <c r="X74">
        <v>0</v>
      </c>
      <c r="Y74">
        <v>0</v>
      </c>
      <c r="Z74">
        <v>0</v>
      </c>
      <c r="AA74">
        <v>0</v>
      </c>
      <c r="AC74">
        <v>2</v>
      </c>
      <c r="AF74">
        <v>0</v>
      </c>
      <c r="AG74">
        <v>0</v>
      </c>
      <c r="AH74">
        <v>0</v>
      </c>
      <c r="AI74">
        <v>0</v>
      </c>
      <c r="AJ74">
        <v>1</v>
      </c>
      <c r="AK74">
        <v>0</v>
      </c>
      <c r="AL74">
        <v>1</v>
      </c>
      <c r="AM74">
        <v>0</v>
      </c>
      <c r="AN74">
        <v>0</v>
      </c>
      <c r="AO74">
        <v>0</v>
      </c>
      <c r="AP74">
        <v>0</v>
      </c>
      <c r="AQ74">
        <v>0</v>
      </c>
      <c r="AR74">
        <v>3</v>
      </c>
      <c r="AS74">
        <v>1</v>
      </c>
      <c r="AT74">
        <v>1</v>
      </c>
      <c r="AU74">
        <v>1</v>
      </c>
      <c r="AV74">
        <v>1</v>
      </c>
      <c r="AW74">
        <v>1</v>
      </c>
      <c r="AX74">
        <v>1</v>
      </c>
      <c r="AY74" t="s">
        <v>474</v>
      </c>
      <c r="AZ74">
        <v>1</v>
      </c>
      <c r="BA74">
        <v>1</v>
      </c>
      <c r="BB74">
        <v>0</v>
      </c>
      <c r="BC74">
        <v>0</v>
      </c>
      <c r="BD74">
        <v>0</v>
      </c>
      <c r="BE74">
        <v>1</v>
      </c>
      <c r="BF74">
        <v>0</v>
      </c>
      <c r="BG74">
        <v>0</v>
      </c>
      <c r="BH74">
        <v>0</v>
      </c>
      <c r="BI74">
        <v>0</v>
      </c>
      <c r="BJ74">
        <v>2</v>
      </c>
      <c r="BK74">
        <v>0</v>
      </c>
      <c r="BL74" t="s">
        <v>92</v>
      </c>
      <c r="BM74">
        <v>0</v>
      </c>
      <c r="BN74" t="s">
        <v>87</v>
      </c>
      <c r="BO74">
        <v>1</v>
      </c>
      <c r="BP74">
        <v>0</v>
      </c>
      <c r="BQ74">
        <v>3</v>
      </c>
      <c r="BR74">
        <v>0</v>
      </c>
      <c r="BS74">
        <v>0</v>
      </c>
      <c r="BT74">
        <v>4</v>
      </c>
      <c r="BU74">
        <v>0</v>
      </c>
      <c r="BV74" t="s">
        <v>87</v>
      </c>
      <c r="BW74">
        <v>0</v>
      </c>
      <c r="BX74">
        <v>0</v>
      </c>
      <c r="BY74">
        <v>0</v>
      </c>
      <c r="BZ74">
        <v>0</v>
      </c>
      <c r="CA74">
        <v>0</v>
      </c>
      <c r="CB74">
        <v>0</v>
      </c>
      <c r="CC74">
        <v>0</v>
      </c>
      <c r="CD74">
        <v>0</v>
      </c>
      <c r="CE74">
        <v>0</v>
      </c>
      <c r="CF74">
        <v>0</v>
      </c>
      <c r="CG74">
        <v>0</v>
      </c>
      <c r="CH74">
        <v>1</v>
      </c>
    </row>
    <row r="75" spans="1:86" x14ac:dyDescent="0.35">
      <c r="A75">
        <v>74</v>
      </c>
      <c r="B75" t="s">
        <v>475</v>
      </c>
      <c r="C75" t="s">
        <v>134</v>
      </c>
      <c r="D75" s="2">
        <v>36370</v>
      </c>
      <c r="E75" t="s">
        <v>192</v>
      </c>
      <c r="F75">
        <v>29</v>
      </c>
      <c r="G75">
        <v>7</v>
      </c>
      <c r="H75">
        <v>1999</v>
      </c>
      <c r="I75">
        <v>56</v>
      </c>
      <c r="J75" t="s">
        <v>476</v>
      </c>
      <c r="K75" t="s">
        <v>477</v>
      </c>
      <c r="L75">
        <v>10</v>
      </c>
      <c r="M75" t="str">
        <f>VLOOKUP(L75,Sheet1!$B$1:$C$51,2)</f>
        <v>Georgia</v>
      </c>
      <c r="N75">
        <v>0</v>
      </c>
      <c r="O75">
        <v>0</v>
      </c>
      <c r="P75">
        <v>6</v>
      </c>
      <c r="Q75" t="str">
        <f>VLOOKUP(P75,Sheet1!$G$1:$H$9,2)</f>
        <v>Workplace</v>
      </c>
      <c r="R75">
        <v>0</v>
      </c>
      <c r="S75">
        <v>0</v>
      </c>
      <c r="T75">
        <v>12</v>
      </c>
      <c r="U75">
        <v>13</v>
      </c>
      <c r="V75">
        <v>0</v>
      </c>
      <c r="W75">
        <v>44</v>
      </c>
      <c r="X75">
        <v>0</v>
      </c>
      <c r="Y75">
        <v>0</v>
      </c>
      <c r="Z75">
        <v>0</v>
      </c>
      <c r="AA75">
        <v>0</v>
      </c>
      <c r="AB75">
        <v>1</v>
      </c>
      <c r="AC75">
        <v>3</v>
      </c>
      <c r="AD75">
        <v>2</v>
      </c>
      <c r="AE75" t="s">
        <v>478</v>
      </c>
      <c r="AF75">
        <v>0</v>
      </c>
      <c r="AG75">
        <v>0</v>
      </c>
      <c r="AH75">
        <v>0</v>
      </c>
      <c r="AI75">
        <v>0</v>
      </c>
      <c r="AJ75">
        <v>3</v>
      </c>
      <c r="AK75">
        <v>1</v>
      </c>
      <c r="AL75">
        <v>0</v>
      </c>
      <c r="AM75">
        <v>1</v>
      </c>
      <c r="AN75">
        <v>1</v>
      </c>
      <c r="AO75">
        <v>0</v>
      </c>
      <c r="AP75">
        <v>0</v>
      </c>
      <c r="AQ75">
        <v>0</v>
      </c>
      <c r="AS75">
        <v>1</v>
      </c>
      <c r="AT75">
        <v>0</v>
      </c>
      <c r="AU75">
        <v>1</v>
      </c>
      <c r="AV75">
        <v>1</v>
      </c>
      <c r="AW75">
        <v>1</v>
      </c>
      <c r="AX75">
        <v>3</v>
      </c>
      <c r="AY75" t="s">
        <v>479</v>
      </c>
      <c r="AZ75">
        <v>1</v>
      </c>
      <c r="BA75">
        <v>0</v>
      </c>
      <c r="BB75">
        <v>1</v>
      </c>
      <c r="BC75">
        <v>0</v>
      </c>
      <c r="BD75">
        <v>1</v>
      </c>
      <c r="BE75">
        <v>1</v>
      </c>
      <c r="BF75">
        <v>1</v>
      </c>
      <c r="BG75">
        <v>1</v>
      </c>
      <c r="BH75">
        <v>0</v>
      </c>
      <c r="BI75">
        <v>1</v>
      </c>
      <c r="BJ75">
        <v>1</v>
      </c>
      <c r="BK75">
        <v>0</v>
      </c>
      <c r="BL75" t="s">
        <v>92</v>
      </c>
      <c r="BM75">
        <v>0</v>
      </c>
      <c r="BN75" t="s">
        <v>87</v>
      </c>
      <c r="BO75">
        <v>0</v>
      </c>
      <c r="BP75" t="s">
        <v>87</v>
      </c>
      <c r="BQ75">
        <v>5</v>
      </c>
      <c r="BR75">
        <v>0</v>
      </c>
      <c r="BS75">
        <v>0</v>
      </c>
      <c r="BT75">
        <v>3</v>
      </c>
      <c r="BU75">
        <v>0</v>
      </c>
      <c r="BV75" t="s">
        <v>87</v>
      </c>
      <c r="BW75">
        <v>0</v>
      </c>
      <c r="BX75">
        <v>0</v>
      </c>
      <c r="BY75">
        <v>0</v>
      </c>
      <c r="BZ75">
        <v>0</v>
      </c>
      <c r="CA75">
        <v>1</v>
      </c>
      <c r="CB75">
        <v>1</v>
      </c>
      <c r="CC75">
        <v>0</v>
      </c>
      <c r="CD75">
        <v>1</v>
      </c>
      <c r="CE75">
        <v>0</v>
      </c>
      <c r="CF75">
        <v>0</v>
      </c>
      <c r="CG75">
        <v>0</v>
      </c>
      <c r="CH75">
        <v>0</v>
      </c>
    </row>
    <row r="76" spans="1:86" x14ac:dyDescent="0.35">
      <c r="A76">
        <v>75</v>
      </c>
      <c r="B76" t="s">
        <v>480</v>
      </c>
      <c r="C76" t="s">
        <v>481</v>
      </c>
      <c r="D76" s="2">
        <v>36418</v>
      </c>
      <c r="E76" t="s">
        <v>118</v>
      </c>
      <c r="F76">
        <v>15</v>
      </c>
      <c r="G76">
        <v>9</v>
      </c>
      <c r="H76">
        <v>1999</v>
      </c>
      <c r="I76">
        <v>48</v>
      </c>
      <c r="J76" t="s">
        <v>482</v>
      </c>
      <c r="K76" t="s">
        <v>483</v>
      </c>
      <c r="L76">
        <v>43</v>
      </c>
      <c r="M76" t="str">
        <f>VLOOKUP(L76,Sheet1!$B$1:$C$51,2)</f>
        <v>Texas</v>
      </c>
      <c r="N76">
        <v>0</v>
      </c>
      <c r="O76">
        <v>0</v>
      </c>
      <c r="P76">
        <v>3</v>
      </c>
      <c r="Q76" t="str">
        <f>VLOOKUP(P76,Sheet1!$G$1:$H$9,2)</f>
        <v>House of worship</v>
      </c>
      <c r="R76">
        <v>0</v>
      </c>
      <c r="S76">
        <v>0</v>
      </c>
      <c r="T76">
        <v>7</v>
      </c>
      <c r="U76">
        <v>7</v>
      </c>
      <c r="V76">
        <v>0</v>
      </c>
      <c r="W76">
        <v>47</v>
      </c>
      <c r="X76">
        <v>0</v>
      </c>
      <c r="Y76">
        <v>0</v>
      </c>
      <c r="Z76">
        <v>0</v>
      </c>
      <c r="AA76">
        <v>0</v>
      </c>
      <c r="AB76">
        <v>0</v>
      </c>
      <c r="AC76">
        <v>2</v>
      </c>
      <c r="AD76">
        <v>0</v>
      </c>
      <c r="AE76" t="s">
        <v>484</v>
      </c>
      <c r="AF76">
        <v>3</v>
      </c>
      <c r="AG76">
        <v>4</v>
      </c>
      <c r="AH76">
        <v>4</v>
      </c>
      <c r="AI76">
        <v>0</v>
      </c>
      <c r="AJ76">
        <v>0</v>
      </c>
      <c r="AK76">
        <v>0</v>
      </c>
      <c r="AL76">
        <v>0</v>
      </c>
      <c r="AM76">
        <v>2</v>
      </c>
      <c r="AN76">
        <v>1</v>
      </c>
      <c r="AO76">
        <v>0</v>
      </c>
      <c r="AP76">
        <v>0</v>
      </c>
      <c r="AQ76">
        <v>0</v>
      </c>
      <c r="AS76">
        <v>1</v>
      </c>
      <c r="AT76">
        <v>1</v>
      </c>
      <c r="AU76">
        <v>0</v>
      </c>
      <c r="AV76">
        <v>0</v>
      </c>
      <c r="AW76">
        <v>1</v>
      </c>
      <c r="AX76">
        <v>2</v>
      </c>
      <c r="AY76" t="s">
        <v>485</v>
      </c>
      <c r="AZ76">
        <v>1</v>
      </c>
      <c r="BA76">
        <v>1</v>
      </c>
      <c r="BB76">
        <v>0</v>
      </c>
      <c r="BC76">
        <v>0</v>
      </c>
      <c r="BD76">
        <v>0</v>
      </c>
      <c r="BE76">
        <v>1</v>
      </c>
      <c r="BF76">
        <v>1</v>
      </c>
      <c r="BG76">
        <v>1</v>
      </c>
      <c r="BH76">
        <v>1</v>
      </c>
      <c r="BI76">
        <v>1</v>
      </c>
      <c r="BJ76">
        <v>1</v>
      </c>
      <c r="BK76">
        <v>0</v>
      </c>
      <c r="BL76" t="s">
        <v>92</v>
      </c>
      <c r="BM76">
        <v>0</v>
      </c>
      <c r="BN76" t="s">
        <v>87</v>
      </c>
      <c r="BO76">
        <v>0</v>
      </c>
      <c r="BP76" t="s">
        <v>87</v>
      </c>
      <c r="BQ76">
        <v>2</v>
      </c>
      <c r="BR76">
        <v>0</v>
      </c>
      <c r="BS76">
        <v>0</v>
      </c>
      <c r="BT76">
        <v>3</v>
      </c>
      <c r="BU76">
        <v>0</v>
      </c>
      <c r="BV76" t="s">
        <v>87</v>
      </c>
      <c r="BW76">
        <v>0</v>
      </c>
      <c r="BX76">
        <v>3</v>
      </c>
      <c r="BY76">
        <v>0</v>
      </c>
      <c r="BZ76">
        <v>0</v>
      </c>
      <c r="CA76">
        <v>0</v>
      </c>
      <c r="CB76">
        <v>0</v>
      </c>
      <c r="CC76">
        <v>0</v>
      </c>
      <c r="CD76">
        <v>0</v>
      </c>
      <c r="CE76">
        <v>0</v>
      </c>
      <c r="CF76">
        <v>0</v>
      </c>
      <c r="CG76">
        <v>1</v>
      </c>
      <c r="CH76">
        <v>0</v>
      </c>
    </row>
    <row r="77" spans="1:86" x14ac:dyDescent="0.35">
      <c r="A77">
        <v>76</v>
      </c>
      <c r="B77" t="s">
        <v>486</v>
      </c>
      <c r="C77" t="s">
        <v>487</v>
      </c>
      <c r="D77" s="2">
        <v>36466</v>
      </c>
      <c r="E77" t="s">
        <v>222</v>
      </c>
      <c r="F77">
        <v>2</v>
      </c>
      <c r="G77">
        <v>11</v>
      </c>
      <c r="H77">
        <v>1999</v>
      </c>
      <c r="I77">
        <v>48</v>
      </c>
      <c r="J77" t="s">
        <v>488</v>
      </c>
      <c r="K77" t="s">
        <v>489</v>
      </c>
      <c r="L77">
        <v>11</v>
      </c>
      <c r="M77" t="str">
        <f>VLOOKUP(L77,Sheet1!$B$1:$C$51,2)</f>
        <v>Hawaii</v>
      </c>
      <c r="N77">
        <v>3</v>
      </c>
      <c r="O77">
        <v>0</v>
      </c>
      <c r="P77">
        <v>6</v>
      </c>
      <c r="Q77" t="str">
        <f>VLOOKUP(P77,Sheet1!$G$1:$H$9,2)</f>
        <v>Workplace</v>
      </c>
      <c r="R77">
        <v>0</v>
      </c>
      <c r="S77">
        <v>0</v>
      </c>
      <c r="T77">
        <v>7</v>
      </c>
      <c r="U77">
        <v>0</v>
      </c>
      <c r="V77">
        <v>0</v>
      </c>
      <c r="W77">
        <v>40</v>
      </c>
      <c r="X77">
        <v>0</v>
      </c>
      <c r="Y77">
        <v>3</v>
      </c>
      <c r="Z77">
        <v>0</v>
      </c>
      <c r="AA77">
        <v>0</v>
      </c>
      <c r="AB77">
        <v>3</v>
      </c>
      <c r="AC77">
        <v>2</v>
      </c>
      <c r="AF77">
        <v>3</v>
      </c>
      <c r="AG77">
        <v>1</v>
      </c>
      <c r="AH77">
        <v>1</v>
      </c>
      <c r="AI77">
        <v>0</v>
      </c>
      <c r="AJ77">
        <v>0</v>
      </c>
      <c r="AK77">
        <v>0</v>
      </c>
      <c r="AL77">
        <v>1</v>
      </c>
      <c r="AM77">
        <v>2</v>
      </c>
      <c r="AN77">
        <v>1</v>
      </c>
      <c r="AO77">
        <v>0</v>
      </c>
      <c r="AP77">
        <v>0</v>
      </c>
      <c r="AQ77">
        <v>0</v>
      </c>
      <c r="AS77">
        <v>1</v>
      </c>
      <c r="AT77">
        <v>1</v>
      </c>
      <c r="AU77">
        <v>0</v>
      </c>
      <c r="AV77">
        <v>1</v>
      </c>
      <c r="AW77">
        <v>1</v>
      </c>
      <c r="AX77">
        <v>3</v>
      </c>
      <c r="AY77" t="s">
        <v>490</v>
      </c>
      <c r="AZ77">
        <v>1</v>
      </c>
      <c r="BA77">
        <v>1</v>
      </c>
      <c r="BB77">
        <v>0</v>
      </c>
      <c r="BC77">
        <v>0</v>
      </c>
      <c r="BD77">
        <v>0</v>
      </c>
      <c r="BE77">
        <v>1</v>
      </c>
      <c r="BF77">
        <v>1</v>
      </c>
      <c r="BG77">
        <v>1</v>
      </c>
      <c r="BH77">
        <v>1</v>
      </c>
      <c r="BI77">
        <v>1</v>
      </c>
      <c r="BJ77">
        <v>0</v>
      </c>
      <c r="BK77">
        <v>1</v>
      </c>
      <c r="BL77">
        <v>1</v>
      </c>
      <c r="BM77">
        <v>1</v>
      </c>
      <c r="BN77">
        <v>1</v>
      </c>
      <c r="BO77">
        <v>0</v>
      </c>
      <c r="BP77">
        <v>0</v>
      </c>
      <c r="BQ77">
        <v>2</v>
      </c>
      <c r="BR77">
        <v>0</v>
      </c>
      <c r="BS77">
        <v>0</v>
      </c>
      <c r="BT77">
        <v>0</v>
      </c>
      <c r="BU77">
        <v>1</v>
      </c>
      <c r="BV77" t="s">
        <v>491</v>
      </c>
      <c r="BW77">
        <v>0</v>
      </c>
      <c r="BX77">
        <v>0</v>
      </c>
      <c r="BY77">
        <v>0</v>
      </c>
      <c r="BZ77">
        <v>0</v>
      </c>
      <c r="CA77">
        <v>1</v>
      </c>
      <c r="CB77">
        <v>0</v>
      </c>
      <c r="CC77">
        <v>0</v>
      </c>
      <c r="CD77">
        <v>0</v>
      </c>
      <c r="CE77">
        <v>0</v>
      </c>
      <c r="CF77">
        <v>0</v>
      </c>
      <c r="CG77">
        <v>0</v>
      </c>
      <c r="CH77">
        <v>0</v>
      </c>
    </row>
    <row r="78" spans="1:86" x14ac:dyDescent="0.35">
      <c r="A78">
        <v>77</v>
      </c>
      <c r="B78" t="s">
        <v>492</v>
      </c>
      <c r="C78" t="s">
        <v>493</v>
      </c>
      <c r="D78" s="2">
        <v>36524</v>
      </c>
      <c r="E78" t="s">
        <v>192</v>
      </c>
      <c r="F78">
        <v>30</v>
      </c>
      <c r="G78">
        <v>12</v>
      </c>
      <c r="H78">
        <v>1999</v>
      </c>
      <c r="I78">
        <v>58</v>
      </c>
      <c r="J78" t="s">
        <v>494</v>
      </c>
      <c r="K78" t="s">
        <v>495</v>
      </c>
      <c r="L78">
        <v>9</v>
      </c>
      <c r="M78" t="str">
        <f>VLOOKUP(L78,Sheet1!$B$1:$C$51,2)</f>
        <v>Florida</v>
      </c>
      <c r="N78">
        <v>0</v>
      </c>
      <c r="O78">
        <v>0</v>
      </c>
      <c r="P78">
        <v>6</v>
      </c>
      <c r="Q78" t="str">
        <f>VLOOKUP(P78,Sheet1!$G$1:$H$9,2)</f>
        <v>Workplace</v>
      </c>
      <c r="R78">
        <v>0</v>
      </c>
      <c r="S78">
        <v>0</v>
      </c>
      <c r="T78">
        <v>5</v>
      </c>
      <c r="U78">
        <v>3</v>
      </c>
      <c r="V78">
        <v>0</v>
      </c>
      <c r="W78">
        <v>36</v>
      </c>
      <c r="X78">
        <v>0</v>
      </c>
      <c r="Y78">
        <v>2</v>
      </c>
      <c r="Z78">
        <v>1</v>
      </c>
      <c r="AA78">
        <v>0</v>
      </c>
      <c r="AB78">
        <v>5</v>
      </c>
      <c r="AC78" t="s">
        <v>143</v>
      </c>
      <c r="AJ78">
        <v>0</v>
      </c>
      <c r="AK78">
        <v>1</v>
      </c>
      <c r="AL78">
        <v>1</v>
      </c>
      <c r="AM78">
        <v>0</v>
      </c>
      <c r="AN78">
        <v>0</v>
      </c>
      <c r="AO78">
        <v>0</v>
      </c>
      <c r="AT78">
        <v>0</v>
      </c>
      <c r="AU78">
        <v>0</v>
      </c>
      <c r="AV78">
        <v>1</v>
      </c>
      <c r="AW78">
        <v>0</v>
      </c>
      <c r="AX78" t="s">
        <v>87</v>
      </c>
      <c r="AZ78">
        <v>0</v>
      </c>
      <c r="BA78">
        <v>0</v>
      </c>
      <c r="BB78">
        <v>0</v>
      </c>
      <c r="BC78">
        <v>0</v>
      </c>
      <c r="BD78">
        <v>0</v>
      </c>
      <c r="BE78">
        <v>0</v>
      </c>
      <c r="BF78">
        <v>0</v>
      </c>
      <c r="BG78">
        <v>0</v>
      </c>
      <c r="BH78">
        <v>0</v>
      </c>
      <c r="BI78">
        <v>0</v>
      </c>
      <c r="BJ78">
        <v>0</v>
      </c>
      <c r="BK78">
        <v>0</v>
      </c>
      <c r="BL78" t="s">
        <v>92</v>
      </c>
      <c r="BM78">
        <v>0</v>
      </c>
      <c r="BN78" t="s">
        <v>87</v>
      </c>
      <c r="BO78">
        <v>0</v>
      </c>
      <c r="BP78" t="s">
        <v>87</v>
      </c>
      <c r="BQ78">
        <v>1</v>
      </c>
      <c r="BR78">
        <v>0</v>
      </c>
      <c r="BS78">
        <v>0</v>
      </c>
      <c r="BT78">
        <v>4</v>
      </c>
      <c r="BU78">
        <v>0</v>
      </c>
      <c r="BV78" t="s">
        <v>87</v>
      </c>
      <c r="BW78">
        <v>0</v>
      </c>
      <c r="BX78">
        <v>0</v>
      </c>
      <c r="BY78">
        <v>0</v>
      </c>
      <c r="BZ78">
        <v>0</v>
      </c>
      <c r="CA78">
        <v>0</v>
      </c>
      <c r="CB78">
        <v>0</v>
      </c>
      <c r="CC78">
        <v>0</v>
      </c>
      <c r="CD78">
        <v>0</v>
      </c>
      <c r="CE78">
        <v>0</v>
      </c>
      <c r="CF78">
        <v>0</v>
      </c>
      <c r="CG78">
        <v>0</v>
      </c>
      <c r="CH78">
        <v>1</v>
      </c>
    </row>
    <row r="79" spans="1:86" x14ac:dyDescent="0.35">
      <c r="A79">
        <v>78</v>
      </c>
      <c r="B79" t="s">
        <v>305</v>
      </c>
      <c r="C79" t="s">
        <v>95</v>
      </c>
      <c r="D79" s="2">
        <v>36605</v>
      </c>
      <c r="E79" t="s">
        <v>86</v>
      </c>
      <c r="F79">
        <v>20</v>
      </c>
      <c r="G79">
        <v>3</v>
      </c>
      <c r="H79">
        <v>2000</v>
      </c>
      <c r="I79">
        <v>81</v>
      </c>
      <c r="J79" t="s">
        <v>496</v>
      </c>
      <c r="K79" t="s">
        <v>497</v>
      </c>
      <c r="L79">
        <v>43</v>
      </c>
      <c r="M79" t="str">
        <f>VLOOKUP(L79,Sheet1!$B$1:$C$51,2)</f>
        <v>Texas</v>
      </c>
      <c r="N79">
        <v>0</v>
      </c>
      <c r="O79">
        <v>0</v>
      </c>
      <c r="P79">
        <v>6</v>
      </c>
      <c r="Q79" t="str">
        <f>VLOOKUP(P79,Sheet1!$G$1:$H$9,2)</f>
        <v>Workplace</v>
      </c>
      <c r="R79">
        <v>0</v>
      </c>
      <c r="S79">
        <v>0</v>
      </c>
      <c r="T79">
        <v>5</v>
      </c>
      <c r="U79">
        <v>1</v>
      </c>
      <c r="V79">
        <v>0</v>
      </c>
      <c r="W79">
        <v>28</v>
      </c>
      <c r="X79">
        <v>0</v>
      </c>
      <c r="Y79">
        <v>1</v>
      </c>
      <c r="Z79">
        <v>0</v>
      </c>
      <c r="AA79">
        <v>0</v>
      </c>
      <c r="AB79">
        <v>1</v>
      </c>
      <c r="AC79">
        <v>0</v>
      </c>
      <c r="AD79">
        <v>1</v>
      </c>
      <c r="AE79" t="s">
        <v>498</v>
      </c>
      <c r="AF79">
        <v>3</v>
      </c>
      <c r="AG79">
        <v>1</v>
      </c>
      <c r="AH79">
        <v>1</v>
      </c>
      <c r="AI79">
        <v>0</v>
      </c>
      <c r="AJ79">
        <v>0</v>
      </c>
      <c r="AK79">
        <v>0</v>
      </c>
      <c r="AL79">
        <v>0</v>
      </c>
      <c r="AM79">
        <v>0</v>
      </c>
      <c r="AN79">
        <v>0</v>
      </c>
      <c r="AO79">
        <v>0</v>
      </c>
      <c r="AP79">
        <v>1</v>
      </c>
      <c r="AQ79">
        <v>0</v>
      </c>
      <c r="AR79">
        <v>3</v>
      </c>
      <c r="AT79">
        <v>0</v>
      </c>
      <c r="AU79">
        <v>0</v>
      </c>
      <c r="AV79">
        <v>1</v>
      </c>
      <c r="AW79">
        <v>0</v>
      </c>
      <c r="AX79" t="s">
        <v>87</v>
      </c>
      <c r="AZ79">
        <v>0</v>
      </c>
      <c r="BA79">
        <v>0</v>
      </c>
      <c r="BB79">
        <v>0</v>
      </c>
      <c r="BC79">
        <v>0</v>
      </c>
      <c r="BD79">
        <v>0</v>
      </c>
      <c r="BE79">
        <v>0</v>
      </c>
      <c r="BF79">
        <v>0</v>
      </c>
      <c r="BG79">
        <v>0</v>
      </c>
      <c r="BH79">
        <v>0</v>
      </c>
      <c r="BI79">
        <v>0</v>
      </c>
      <c r="BJ79">
        <v>0</v>
      </c>
      <c r="BK79">
        <v>0</v>
      </c>
      <c r="BL79" t="s">
        <v>92</v>
      </c>
      <c r="BM79">
        <v>0</v>
      </c>
      <c r="BN79" t="s">
        <v>87</v>
      </c>
      <c r="BO79">
        <v>0</v>
      </c>
      <c r="BP79" t="s">
        <v>87</v>
      </c>
      <c r="BQ79">
        <v>1</v>
      </c>
      <c r="BR79">
        <v>0</v>
      </c>
      <c r="BS79">
        <v>0</v>
      </c>
      <c r="BT79">
        <v>1</v>
      </c>
      <c r="BU79">
        <v>0</v>
      </c>
      <c r="BV79" t="s">
        <v>87</v>
      </c>
      <c r="BW79">
        <v>0</v>
      </c>
      <c r="BX79">
        <v>0</v>
      </c>
      <c r="BY79">
        <v>0</v>
      </c>
      <c r="BZ79">
        <v>0</v>
      </c>
      <c r="CA79">
        <v>1</v>
      </c>
      <c r="CB79">
        <v>0</v>
      </c>
      <c r="CC79">
        <v>0</v>
      </c>
      <c r="CD79">
        <v>0</v>
      </c>
      <c r="CE79">
        <v>0</v>
      </c>
      <c r="CF79">
        <v>0</v>
      </c>
      <c r="CG79">
        <v>0</v>
      </c>
      <c r="CH79">
        <v>0</v>
      </c>
    </row>
    <row r="80" spans="1:86" x14ac:dyDescent="0.35">
      <c r="A80">
        <v>79</v>
      </c>
      <c r="B80" t="s">
        <v>499</v>
      </c>
      <c r="C80" t="s">
        <v>274</v>
      </c>
      <c r="D80" s="2">
        <v>36644</v>
      </c>
      <c r="E80" t="s">
        <v>164</v>
      </c>
      <c r="F80">
        <v>28</v>
      </c>
      <c r="G80">
        <v>4</v>
      </c>
      <c r="H80">
        <v>2000</v>
      </c>
      <c r="I80">
        <v>39</v>
      </c>
      <c r="J80" t="s">
        <v>500</v>
      </c>
      <c r="K80" t="s">
        <v>501</v>
      </c>
      <c r="L80">
        <v>38</v>
      </c>
      <c r="M80" t="str">
        <f>VLOOKUP(L80,Sheet1!$B$1:$C$51,2)</f>
        <v>Pennsylvania</v>
      </c>
      <c r="N80">
        <v>2</v>
      </c>
      <c r="O80">
        <v>1</v>
      </c>
      <c r="P80">
        <v>7</v>
      </c>
      <c r="Q80" t="str">
        <f>VLOOKUP(P80,Sheet1!$G$1:$H$9,2)</f>
        <v>Place of residence</v>
      </c>
      <c r="R80">
        <v>0</v>
      </c>
      <c r="S80">
        <v>0</v>
      </c>
      <c r="T80">
        <v>5</v>
      </c>
      <c r="U80">
        <v>1</v>
      </c>
      <c r="V80">
        <v>0</v>
      </c>
      <c r="W80">
        <v>34</v>
      </c>
      <c r="X80">
        <v>0</v>
      </c>
      <c r="Y80">
        <v>0</v>
      </c>
      <c r="Z80">
        <v>0</v>
      </c>
      <c r="AA80">
        <v>0</v>
      </c>
      <c r="AC80">
        <v>4</v>
      </c>
      <c r="AD80">
        <v>2</v>
      </c>
      <c r="AE80" t="s">
        <v>502</v>
      </c>
      <c r="AF80">
        <v>3</v>
      </c>
      <c r="AG80">
        <v>1</v>
      </c>
      <c r="AH80">
        <v>1</v>
      </c>
      <c r="AI80">
        <v>0</v>
      </c>
      <c r="AJ80">
        <v>0</v>
      </c>
      <c r="AK80">
        <v>0</v>
      </c>
      <c r="AL80">
        <v>0</v>
      </c>
      <c r="AM80">
        <v>1</v>
      </c>
      <c r="AN80">
        <v>0</v>
      </c>
      <c r="AO80">
        <v>0</v>
      </c>
      <c r="AP80">
        <v>0</v>
      </c>
      <c r="AQ80">
        <v>0</v>
      </c>
      <c r="AS80">
        <v>2</v>
      </c>
      <c r="AT80">
        <v>0</v>
      </c>
      <c r="AU80">
        <v>0</v>
      </c>
      <c r="AV80">
        <v>1</v>
      </c>
      <c r="AW80">
        <v>1</v>
      </c>
      <c r="AX80">
        <v>3</v>
      </c>
      <c r="AY80" t="s">
        <v>503</v>
      </c>
      <c r="AZ80">
        <v>0</v>
      </c>
      <c r="BA80">
        <v>1</v>
      </c>
      <c r="BB80">
        <v>0</v>
      </c>
      <c r="BC80">
        <v>0</v>
      </c>
      <c r="BD80">
        <v>0</v>
      </c>
      <c r="BE80">
        <v>1</v>
      </c>
      <c r="BF80">
        <v>1</v>
      </c>
      <c r="BG80">
        <v>1</v>
      </c>
      <c r="BH80">
        <v>1</v>
      </c>
      <c r="BI80">
        <v>1</v>
      </c>
      <c r="BJ80">
        <v>1</v>
      </c>
      <c r="BK80">
        <v>1</v>
      </c>
      <c r="BL80">
        <v>0</v>
      </c>
      <c r="BM80">
        <v>1</v>
      </c>
      <c r="BN80">
        <v>0</v>
      </c>
      <c r="BO80">
        <v>1</v>
      </c>
      <c r="BP80">
        <v>1</v>
      </c>
      <c r="BQ80">
        <v>2</v>
      </c>
      <c r="BR80">
        <v>0</v>
      </c>
      <c r="BS80">
        <v>0</v>
      </c>
      <c r="BT80">
        <v>0</v>
      </c>
      <c r="BU80">
        <v>0</v>
      </c>
      <c r="BV80" t="s">
        <v>87</v>
      </c>
      <c r="BW80">
        <v>1</v>
      </c>
      <c r="BX80">
        <v>1</v>
      </c>
      <c r="BY80">
        <v>0</v>
      </c>
      <c r="BZ80">
        <v>0</v>
      </c>
      <c r="CA80">
        <v>0</v>
      </c>
      <c r="CB80">
        <v>0</v>
      </c>
      <c r="CC80">
        <v>0</v>
      </c>
      <c r="CD80">
        <v>0</v>
      </c>
      <c r="CE80">
        <v>0</v>
      </c>
      <c r="CF80">
        <v>0</v>
      </c>
      <c r="CG80">
        <v>0</v>
      </c>
      <c r="CH80">
        <v>0</v>
      </c>
    </row>
    <row r="81" spans="1:96" x14ac:dyDescent="0.35">
      <c r="A81">
        <v>80</v>
      </c>
      <c r="B81" t="s">
        <v>504</v>
      </c>
      <c r="C81" t="s">
        <v>234</v>
      </c>
      <c r="D81" s="2">
        <v>36886</v>
      </c>
      <c r="E81" t="s">
        <v>222</v>
      </c>
      <c r="F81">
        <v>26</v>
      </c>
      <c r="G81">
        <v>12</v>
      </c>
      <c r="H81">
        <v>2000</v>
      </c>
      <c r="I81">
        <v>242</v>
      </c>
      <c r="J81" t="s">
        <v>505</v>
      </c>
      <c r="K81" t="s">
        <v>506</v>
      </c>
      <c r="L81">
        <v>21</v>
      </c>
      <c r="M81" t="str">
        <f>VLOOKUP(L81,Sheet1!$B$1:$C$51,2)</f>
        <v>Massachusetts</v>
      </c>
      <c r="N81">
        <v>2</v>
      </c>
      <c r="O81">
        <v>1</v>
      </c>
      <c r="P81">
        <v>6</v>
      </c>
      <c r="Q81" t="str">
        <f>VLOOKUP(P81,Sheet1!$G$1:$H$9,2)</f>
        <v>Workplace</v>
      </c>
      <c r="R81">
        <v>0</v>
      </c>
      <c r="S81">
        <v>0</v>
      </c>
      <c r="T81">
        <v>7</v>
      </c>
      <c r="U81">
        <v>0</v>
      </c>
      <c r="V81">
        <v>0</v>
      </c>
      <c r="W81">
        <v>42</v>
      </c>
      <c r="X81">
        <v>0</v>
      </c>
      <c r="Y81">
        <v>2</v>
      </c>
      <c r="Z81">
        <v>0</v>
      </c>
      <c r="AA81">
        <v>0</v>
      </c>
      <c r="AB81">
        <v>0</v>
      </c>
      <c r="AC81">
        <v>2</v>
      </c>
      <c r="AD81">
        <v>0</v>
      </c>
      <c r="AE81" t="s">
        <v>507</v>
      </c>
      <c r="AF81">
        <v>2</v>
      </c>
      <c r="AG81">
        <v>3</v>
      </c>
      <c r="AH81">
        <v>1</v>
      </c>
      <c r="AI81">
        <v>2</v>
      </c>
      <c r="AJ81">
        <v>1</v>
      </c>
      <c r="AK81">
        <v>0</v>
      </c>
      <c r="AL81">
        <v>1</v>
      </c>
      <c r="AM81">
        <v>2</v>
      </c>
      <c r="AN81">
        <v>0</v>
      </c>
      <c r="AO81">
        <v>0</v>
      </c>
      <c r="AP81">
        <v>0</v>
      </c>
      <c r="AQ81">
        <v>0</v>
      </c>
      <c r="AR81">
        <v>5</v>
      </c>
      <c r="AS81">
        <v>1</v>
      </c>
      <c r="AT81">
        <v>0</v>
      </c>
      <c r="AU81">
        <v>0</v>
      </c>
      <c r="AV81">
        <v>1</v>
      </c>
      <c r="AW81">
        <v>1</v>
      </c>
      <c r="AX81">
        <v>1</v>
      </c>
      <c r="AY81" t="s">
        <v>508</v>
      </c>
      <c r="AZ81">
        <v>1</v>
      </c>
      <c r="BA81">
        <v>0</v>
      </c>
      <c r="BB81">
        <v>0</v>
      </c>
      <c r="BC81">
        <v>0</v>
      </c>
      <c r="BD81">
        <v>0</v>
      </c>
      <c r="BE81">
        <v>1</v>
      </c>
      <c r="BF81">
        <v>0</v>
      </c>
      <c r="BG81">
        <v>0</v>
      </c>
      <c r="BH81">
        <v>1</v>
      </c>
      <c r="BI81">
        <v>0</v>
      </c>
      <c r="BJ81">
        <v>1</v>
      </c>
      <c r="BK81">
        <v>1</v>
      </c>
      <c r="BL81">
        <v>1</v>
      </c>
      <c r="BM81">
        <v>1</v>
      </c>
      <c r="BN81">
        <v>0</v>
      </c>
      <c r="BO81">
        <v>1</v>
      </c>
      <c r="BP81">
        <v>1</v>
      </c>
      <c r="BQ81">
        <v>4</v>
      </c>
      <c r="BR81">
        <v>2</v>
      </c>
      <c r="BS81">
        <v>0</v>
      </c>
      <c r="BT81">
        <v>3</v>
      </c>
      <c r="BU81">
        <v>1</v>
      </c>
      <c r="BV81" t="s">
        <v>509</v>
      </c>
      <c r="BW81">
        <v>0</v>
      </c>
      <c r="BX81">
        <v>0</v>
      </c>
      <c r="BY81">
        <v>0</v>
      </c>
      <c r="BZ81">
        <v>0</v>
      </c>
      <c r="CA81">
        <v>1</v>
      </c>
      <c r="CB81">
        <v>1</v>
      </c>
      <c r="CC81">
        <v>0</v>
      </c>
      <c r="CD81">
        <v>0</v>
      </c>
      <c r="CE81">
        <v>0</v>
      </c>
      <c r="CF81">
        <v>0</v>
      </c>
      <c r="CG81">
        <v>0</v>
      </c>
      <c r="CH81">
        <v>0</v>
      </c>
    </row>
    <row r="82" spans="1:96" x14ac:dyDescent="0.35">
      <c r="A82">
        <v>81</v>
      </c>
      <c r="B82" t="s">
        <v>510</v>
      </c>
      <c r="C82" t="s">
        <v>511</v>
      </c>
      <c r="D82" s="2">
        <v>36900</v>
      </c>
      <c r="E82" t="s">
        <v>222</v>
      </c>
      <c r="F82">
        <v>9</v>
      </c>
      <c r="G82">
        <v>1</v>
      </c>
      <c r="H82">
        <v>2001</v>
      </c>
      <c r="I82">
        <v>14</v>
      </c>
      <c r="J82" t="s">
        <v>512</v>
      </c>
      <c r="K82" t="s">
        <v>334</v>
      </c>
      <c r="L82">
        <v>43</v>
      </c>
      <c r="M82" t="str">
        <f>VLOOKUP(L82,Sheet1!$B$1:$C$51,2)</f>
        <v>Texas</v>
      </c>
      <c r="N82">
        <v>0</v>
      </c>
      <c r="O82">
        <v>0</v>
      </c>
      <c r="P82">
        <v>4</v>
      </c>
      <c r="Q82" t="str">
        <f>VLOOKUP(P82,Sheet1!$G$1:$H$9,2)</f>
        <v>Retail</v>
      </c>
      <c r="R82">
        <v>0</v>
      </c>
      <c r="S82">
        <v>0</v>
      </c>
      <c r="T82">
        <v>4</v>
      </c>
      <c r="U82">
        <v>0</v>
      </c>
      <c r="V82">
        <v>0</v>
      </c>
      <c r="W82">
        <v>54</v>
      </c>
      <c r="X82">
        <v>0</v>
      </c>
      <c r="Y82">
        <v>3</v>
      </c>
      <c r="AA82">
        <v>0</v>
      </c>
      <c r="AJ82">
        <v>2</v>
      </c>
      <c r="AK82">
        <v>1</v>
      </c>
      <c r="AL82">
        <v>1</v>
      </c>
      <c r="AM82">
        <v>0</v>
      </c>
      <c r="AN82">
        <v>0</v>
      </c>
      <c r="AO82">
        <v>0</v>
      </c>
      <c r="AT82">
        <v>0</v>
      </c>
      <c r="AU82">
        <v>1</v>
      </c>
      <c r="AV82">
        <v>1</v>
      </c>
      <c r="AW82">
        <v>1</v>
      </c>
      <c r="AX82">
        <v>1</v>
      </c>
      <c r="AY82" t="s">
        <v>513</v>
      </c>
      <c r="AZ82">
        <v>1</v>
      </c>
      <c r="BA82">
        <v>0</v>
      </c>
      <c r="BB82">
        <v>0</v>
      </c>
      <c r="BC82">
        <v>0</v>
      </c>
      <c r="BD82">
        <v>1</v>
      </c>
      <c r="BE82">
        <v>1</v>
      </c>
      <c r="BF82">
        <v>0</v>
      </c>
      <c r="BG82">
        <v>0</v>
      </c>
      <c r="BH82">
        <v>0</v>
      </c>
      <c r="BI82">
        <v>1</v>
      </c>
      <c r="BJ82">
        <v>2</v>
      </c>
      <c r="BK82">
        <v>0</v>
      </c>
      <c r="BL82" t="s">
        <v>92</v>
      </c>
      <c r="BM82">
        <v>0</v>
      </c>
      <c r="BN82" t="s">
        <v>87</v>
      </c>
      <c r="BO82">
        <v>0</v>
      </c>
      <c r="BP82" t="s">
        <v>87</v>
      </c>
      <c r="BQ82">
        <v>2</v>
      </c>
      <c r="BR82">
        <v>0</v>
      </c>
      <c r="BS82">
        <v>0</v>
      </c>
      <c r="BT82">
        <v>0</v>
      </c>
      <c r="BU82">
        <v>0</v>
      </c>
      <c r="BV82" t="s">
        <v>87</v>
      </c>
      <c r="BW82">
        <v>0</v>
      </c>
      <c r="BX82">
        <v>0</v>
      </c>
      <c r="BY82">
        <v>0</v>
      </c>
      <c r="BZ82">
        <v>0</v>
      </c>
      <c r="CA82">
        <v>0</v>
      </c>
      <c r="CB82">
        <v>1</v>
      </c>
      <c r="CC82">
        <v>0</v>
      </c>
      <c r="CD82">
        <v>1</v>
      </c>
      <c r="CE82">
        <v>1</v>
      </c>
      <c r="CF82">
        <v>0</v>
      </c>
      <c r="CG82">
        <v>0</v>
      </c>
      <c r="CH82">
        <v>0</v>
      </c>
    </row>
    <row r="83" spans="1:96" x14ac:dyDescent="0.35">
      <c r="A83">
        <v>82</v>
      </c>
      <c r="B83" t="s">
        <v>514</v>
      </c>
      <c r="C83" t="s">
        <v>196</v>
      </c>
      <c r="D83" s="2">
        <v>36927</v>
      </c>
      <c r="E83" t="s">
        <v>86</v>
      </c>
      <c r="F83">
        <v>5</v>
      </c>
      <c r="G83">
        <v>2</v>
      </c>
      <c r="H83">
        <v>2001</v>
      </c>
      <c r="I83">
        <v>27</v>
      </c>
      <c r="J83" t="s">
        <v>515</v>
      </c>
      <c r="K83" t="s">
        <v>516</v>
      </c>
      <c r="L83">
        <v>13</v>
      </c>
      <c r="M83" t="str">
        <f>VLOOKUP(L83,Sheet1!$B$1:$C$51,2)</f>
        <v>Illinois</v>
      </c>
      <c r="N83">
        <v>1</v>
      </c>
      <c r="O83">
        <v>1</v>
      </c>
      <c r="P83">
        <v>6</v>
      </c>
      <c r="Q83" t="str">
        <f>VLOOKUP(P83,Sheet1!$G$1:$H$9,2)</f>
        <v>Workplace</v>
      </c>
      <c r="R83">
        <v>0</v>
      </c>
      <c r="S83">
        <v>0</v>
      </c>
      <c r="T83">
        <v>4</v>
      </c>
      <c r="U83">
        <v>4</v>
      </c>
      <c r="V83">
        <v>0</v>
      </c>
      <c r="W83">
        <v>66</v>
      </c>
      <c r="X83">
        <v>0</v>
      </c>
      <c r="Y83">
        <v>1</v>
      </c>
      <c r="Z83">
        <v>0</v>
      </c>
      <c r="AA83">
        <v>0</v>
      </c>
      <c r="AC83">
        <v>1</v>
      </c>
      <c r="AJ83">
        <v>3</v>
      </c>
      <c r="AK83">
        <v>1</v>
      </c>
      <c r="AL83">
        <v>0</v>
      </c>
      <c r="AM83">
        <v>0</v>
      </c>
      <c r="AN83">
        <v>1</v>
      </c>
      <c r="AO83">
        <v>0</v>
      </c>
      <c r="AT83">
        <v>0</v>
      </c>
      <c r="AU83">
        <v>1</v>
      </c>
      <c r="AV83">
        <v>0</v>
      </c>
      <c r="AW83">
        <v>0</v>
      </c>
      <c r="AX83" t="s">
        <v>87</v>
      </c>
      <c r="AZ83">
        <v>0</v>
      </c>
      <c r="BA83">
        <v>0</v>
      </c>
      <c r="BB83">
        <v>0</v>
      </c>
      <c r="BC83">
        <v>0</v>
      </c>
      <c r="BD83">
        <v>0</v>
      </c>
      <c r="BE83">
        <v>0</v>
      </c>
      <c r="BF83">
        <v>0</v>
      </c>
      <c r="BG83">
        <v>0</v>
      </c>
      <c r="BH83">
        <v>0</v>
      </c>
      <c r="BI83">
        <v>0</v>
      </c>
      <c r="BJ83">
        <v>2</v>
      </c>
      <c r="BK83">
        <v>0</v>
      </c>
      <c r="BL83" t="s">
        <v>92</v>
      </c>
      <c r="BM83">
        <v>1</v>
      </c>
      <c r="BN83">
        <v>1</v>
      </c>
      <c r="BO83">
        <v>0</v>
      </c>
      <c r="BP83">
        <v>0</v>
      </c>
      <c r="BQ83">
        <v>0</v>
      </c>
      <c r="BR83">
        <v>0</v>
      </c>
      <c r="BS83">
        <v>0</v>
      </c>
      <c r="BT83">
        <v>0</v>
      </c>
      <c r="BU83">
        <v>0</v>
      </c>
      <c r="BV83" t="s">
        <v>87</v>
      </c>
      <c r="BW83">
        <v>0</v>
      </c>
      <c r="BX83">
        <v>0</v>
      </c>
      <c r="BY83">
        <v>0</v>
      </c>
      <c r="BZ83">
        <v>0</v>
      </c>
      <c r="CA83">
        <v>1</v>
      </c>
      <c r="CB83">
        <v>0</v>
      </c>
      <c r="CC83">
        <v>1</v>
      </c>
      <c r="CD83">
        <v>0</v>
      </c>
      <c r="CE83">
        <v>0</v>
      </c>
      <c r="CF83">
        <v>0</v>
      </c>
      <c r="CG83">
        <v>0</v>
      </c>
      <c r="CH83">
        <v>0</v>
      </c>
    </row>
    <row r="84" spans="1:96" x14ac:dyDescent="0.35">
      <c r="A84">
        <v>83</v>
      </c>
      <c r="B84" t="s">
        <v>517</v>
      </c>
      <c r="C84" t="s">
        <v>518</v>
      </c>
      <c r="D84" s="2">
        <v>37075</v>
      </c>
      <c r="E84" t="s">
        <v>222</v>
      </c>
      <c r="F84">
        <v>3</v>
      </c>
      <c r="G84">
        <v>7</v>
      </c>
      <c r="H84">
        <v>2001</v>
      </c>
      <c r="I84">
        <v>148</v>
      </c>
      <c r="J84" t="s">
        <v>519</v>
      </c>
      <c r="K84" t="s">
        <v>520</v>
      </c>
      <c r="L84">
        <v>6</v>
      </c>
      <c r="M84" t="str">
        <f>VLOOKUP(L84,Sheet1!$B$1:$C$51,2)</f>
        <v>Colorado</v>
      </c>
      <c r="N84">
        <v>3</v>
      </c>
      <c r="O84">
        <v>2</v>
      </c>
      <c r="P84">
        <v>4</v>
      </c>
      <c r="Q84" t="str">
        <f>VLOOKUP(P84,Sheet1!$G$1:$H$9,2)</f>
        <v>Retail</v>
      </c>
      <c r="R84">
        <v>0</v>
      </c>
      <c r="S84">
        <v>0</v>
      </c>
      <c r="T84">
        <v>4</v>
      </c>
      <c r="U84">
        <v>3</v>
      </c>
      <c r="V84">
        <v>0</v>
      </c>
      <c r="W84">
        <v>42</v>
      </c>
      <c r="X84">
        <v>0</v>
      </c>
      <c r="Y84">
        <v>0</v>
      </c>
      <c r="Z84">
        <v>0</v>
      </c>
      <c r="AA84">
        <v>0</v>
      </c>
      <c r="AB84">
        <v>1</v>
      </c>
      <c r="AC84">
        <v>1</v>
      </c>
      <c r="AJ84">
        <v>0</v>
      </c>
      <c r="AK84">
        <v>0</v>
      </c>
      <c r="AL84">
        <v>0</v>
      </c>
      <c r="AN84">
        <v>0</v>
      </c>
      <c r="AO84">
        <v>0</v>
      </c>
      <c r="AT84">
        <v>0</v>
      </c>
      <c r="AU84">
        <v>0</v>
      </c>
      <c r="AV84">
        <v>0</v>
      </c>
      <c r="AW84">
        <v>1</v>
      </c>
      <c r="AX84">
        <v>3</v>
      </c>
      <c r="AY84" t="s">
        <v>521</v>
      </c>
      <c r="AZ84">
        <v>1</v>
      </c>
      <c r="BA84">
        <v>1</v>
      </c>
      <c r="BB84">
        <v>0</v>
      </c>
      <c r="BC84">
        <v>0</v>
      </c>
      <c r="BD84">
        <v>0</v>
      </c>
      <c r="BE84">
        <v>0</v>
      </c>
      <c r="BF84">
        <v>0</v>
      </c>
      <c r="BG84">
        <v>0</v>
      </c>
      <c r="BH84">
        <v>1</v>
      </c>
      <c r="BI84">
        <v>1</v>
      </c>
      <c r="BJ84">
        <v>0</v>
      </c>
      <c r="BK84">
        <v>1</v>
      </c>
      <c r="BL84">
        <v>1</v>
      </c>
      <c r="BM84">
        <v>1</v>
      </c>
      <c r="BN84">
        <v>0</v>
      </c>
      <c r="BO84">
        <v>1</v>
      </c>
      <c r="BP84">
        <v>1</v>
      </c>
      <c r="BQ84">
        <v>4</v>
      </c>
      <c r="BR84">
        <v>0</v>
      </c>
      <c r="BS84">
        <v>0</v>
      </c>
      <c r="BT84">
        <v>4</v>
      </c>
      <c r="BU84">
        <v>0</v>
      </c>
      <c r="BV84" t="s">
        <v>87</v>
      </c>
      <c r="BW84">
        <v>0</v>
      </c>
      <c r="BX84">
        <v>0</v>
      </c>
      <c r="BY84">
        <v>0</v>
      </c>
      <c r="BZ84">
        <v>0</v>
      </c>
      <c r="CA84">
        <v>0</v>
      </c>
      <c r="CB84">
        <v>0</v>
      </c>
      <c r="CC84">
        <v>0</v>
      </c>
      <c r="CD84">
        <v>0</v>
      </c>
      <c r="CE84">
        <v>0</v>
      </c>
      <c r="CF84">
        <v>0</v>
      </c>
      <c r="CG84">
        <v>1</v>
      </c>
      <c r="CH84">
        <v>0</v>
      </c>
    </row>
    <row r="85" spans="1:96" x14ac:dyDescent="0.35">
      <c r="A85">
        <v>84</v>
      </c>
      <c r="B85" t="s">
        <v>372</v>
      </c>
      <c r="C85" t="s">
        <v>117</v>
      </c>
      <c r="D85" s="2">
        <v>37142</v>
      </c>
      <c r="E85" t="s">
        <v>96</v>
      </c>
      <c r="F85">
        <v>8</v>
      </c>
      <c r="G85">
        <v>9</v>
      </c>
      <c r="H85">
        <v>2001</v>
      </c>
      <c r="I85">
        <v>67</v>
      </c>
      <c r="J85" t="s">
        <v>522</v>
      </c>
      <c r="K85" t="s">
        <v>523</v>
      </c>
      <c r="L85">
        <v>5</v>
      </c>
      <c r="M85" t="str">
        <f>VLOOKUP(L85,Sheet1!$B$1:$C$51,2)</f>
        <v>California</v>
      </c>
      <c r="N85">
        <v>3</v>
      </c>
      <c r="O85">
        <v>0</v>
      </c>
      <c r="P85">
        <v>6</v>
      </c>
      <c r="Q85" t="str">
        <f>VLOOKUP(P85,Sheet1!$G$1:$H$9,2)</f>
        <v>Workplace</v>
      </c>
      <c r="R85">
        <v>0</v>
      </c>
      <c r="S85">
        <v>0</v>
      </c>
      <c r="T85">
        <v>5</v>
      </c>
      <c r="U85">
        <v>2</v>
      </c>
      <c r="V85">
        <v>1</v>
      </c>
      <c r="W85">
        <v>20</v>
      </c>
      <c r="X85">
        <v>0</v>
      </c>
      <c r="Y85">
        <v>0</v>
      </c>
      <c r="Z85">
        <v>0</v>
      </c>
      <c r="AA85">
        <v>0</v>
      </c>
      <c r="AC85">
        <v>1</v>
      </c>
      <c r="AD85">
        <v>2</v>
      </c>
      <c r="AE85" t="s">
        <v>524</v>
      </c>
      <c r="AF85">
        <v>1</v>
      </c>
      <c r="AG85">
        <v>2</v>
      </c>
      <c r="AH85">
        <v>0</v>
      </c>
      <c r="AI85">
        <v>2</v>
      </c>
      <c r="AJ85">
        <v>0</v>
      </c>
      <c r="AK85">
        <v>0</v>
      </c>
      <c r="AL85">
        <v>1</v>
      </c>
      <c r="AM85">
        <v>0</v>
      </c>
      <c r="AN85">
        <v>0</v>
      </c>
      <c r="AO85">
        <v>0</v>
      </c>
      <c r="AP85">
        <v>0</v>
      </c>
      <c r="AQ85">
        <v>0</v>
      </c>
      <c r="AR85">
        <v>2</v>
      </c>
      <c r="AS85">
        <v>1</v>
      </c>
      <c r="AT85">
        <v>0</v>
      </c>
      <c r="AU85">
        <v>1</v>
      </c>
      <c r="AV85">
        <v>1</v>
      </c>
      <c r="AW85">
        <v>1</v>
      </c>
      <c r="AX85">
        <v>0</v>
      </c>
      <c r="AY85" t="s">
        <v>525</v>
      </c>
      <c r="AZ85">
        <v>1</v>
      </c>
      <c r="BA85">
        <v>0</v>
      </c>
      <c r="BB85">
        <v>0</v>
      </c>
      <c r="BC85">
        <v>0</v>
      </c>
      <c r="BD85">
        <v>1</v>
      </c>
      <c r="BE85">
        <v>1</v>
      </c>
      <c r="BF85">
        <v>1</v>
      </c>
      <c r="BG85">
        <v>0</v>
      </c>
      <c r="BH85">
        <v>0</v>
      </c>
      <c r="BI85">
        <v>0</v>
      </c>
      <c r="BJ85">
        <v>2</v>
      </c>
      <c r="BK85">
        <v>0</v>
      </c>
      <c r="BL85" t="s">
        <v>92</v>
      </c>
      <c r="BM85">
        <v>1</v>
      </c>
      <c r="BN85">
        <v>0</v>
      </c>
      <c r="BO85">
        <v>0</v>
      </c>
      <c r="BP85">
        <v>0</v>
      </c>
      <c r="BQ85">
        <v>0</v>
      </c>
      <c r="BR85">
        <v>0</v>
      </c>
      <c r="BS85">
        <v>0</v>
      </c>
      <c r="BT85">
        <v>0</v>
      </c>
      <c r="BU85">
        <v>0</v>
      </c>
      <c r="BV85" t="s">
        <v>87</v>
      </c>
      <c r="BW85">
        <v>0</v>
      </c>
      <c r="BX85">
        <v>0</v>
      </c>
      <c r="BY85">
        <v>0</v>
      </c>
      <c r="BZ85">
        <v>0</v>
      </c>
      <c r="CA85">
        <v>1</v>
      </c>
      <c r="CB85">
        <v>0</v>
      </c>
      <c r="CC85">
        <v>0</v>
      </c>
      <c r="CD85">
        <v>1</v>
      </c>
      <c r="CE85">
        <v>0</v>
      </c>
      <c r="CF85">
        <v>0</v>
      </c>
      <c r="CG85">
        <v>0</v>
      </c>
      <c r="CH85">
        <v>0</v>
      </c>
    </row>
    <row r="86" spans="1:96" x14ac:dyDescent="0.35">
      <c r="A86">
        <v>85</v>
      </c>
      <c r="B86" t="s">
        <v>526</v>
      </c>
      <c r="C86" t="s">
        <v>196</v>
      </c>
      <c r="D86" s="2">
        <v>37337</v>
      </c>
      <c r="E86" t="s">
        <v>164</v>
      </c>
      <c r="F86">
        <v>22</v>
      </c>
      <c r="G86">
        <v>3</v>
      </c>
      <c r="H86">
        <v>2002</v>
      </c>
      <c r="I86">
        <v>195</v>
      </c>
      <c r="J86" t="s">
        <v>527</v>
      </c>
      <c r="K86" t="s">
        <v>528</v>
      </c>
      <c r="L86">
        <v>14</v>
      </c>
      <c r="M86" t="str">
        <f>VLOOKUP(L86,Sheet1!$B$1:$C$51,2)</f>
        <v>Indiana</v>
      </c>
      <c r="N86">
        <v>1</v>
      </c>
      <c r="O86">
        <v>0</v>
      </c>
      <c r="P86">
        <v>6</v>
      </c>
      <c r="Q86" t="str">
        <f>VLOOKUP(P86,Sheet1!$G$1:$H$9,2)</f>
        <v>Workplace</v>
      </c>
      <c r="R86">
        <v>0</v>
      </c>
      <c r="S86">
        <v>0</v>
      </c>
      <c r="T86">
        <v>4</v>
      </c>
      <c r="U86">
        <v>5</v>
      </c>
      <c r="V86">
        <v>0</v>
      </c>
      <c r="W86">
        <v>54</v>
      </c>
      <c r="X86">
        <v>0</v>
      </c>
      <c r="Z86">
        <v>0</v>
      </c>
      <c r="AA86">
        <v>0</v>
      </c>
      <c r="AB86">
        <v>1</v>
      </c>
      <c r="AJ86">
        <v>2</v>
      </c>
      <c r="AK86">
        <v>1</v>
      </c>
      <c r="AL86">
        <v>1</v>
      </c>
      <c r="AM86">
        <v>0</v>
      </c>
      <c r="AN86">
        <v>0</v>
      </c>
      <c r="AO86">
        <v>0</v>
      </c>
      <c r="AT86">
        <v>0</v>
      </c>
      <c r="AU86">
        <v>0</v>
      </c>
      <c r="AV86">
        <v>1</v>
      </c>
      <c r="AW86">
        <v>1</v>
      </c>
      <c r="AX86">
        <v>3</v>
      </c>
      <c r="AY86" t="s">
        <v>529</v>
      </c>
      <c r="AZ86">
        <v>1</v>
      </c>
      <c r="BA86">
        <v>0</v>
      </c>
      <c r="BB86">
        <v>0</v>
      </c>
      <c r="BC86">
        <v>0</v>
      </c>
      <c r="BD86">
        <v>1</v>
      </c>
      <c r="BE86">
        <v>1</v>
      </c>
      <c r="BF86">
        <v>1</v>
      </c>
      <c r="BG86">
        <v>0</v>
      </c>
      <c r="BH86">
        <v>0</v>
      </c>
      <c r="BI86">
        <v>0</v>
      </c>
      <c r="BJ86">
        <v>2</v>
      </c>
      <c r="BK86">
        <v>1</v>
      </c>
      <c r="BL86">
        <v>1</v>
      </c>
      <c r="BM86">
        <v>0</v>
      </c>
      <c r="BN86" t="s">
        <v>87</v>
      </c>
      <c r="BO86">
        <v>0</v>
      </c>
      <c r="BP86">
        <v>0</v>
      </c>
      <c r="BQ86">
        <v>5</v>
      </c>
      <c r="BR86">
        <v>0</v>
      </c>
      <c r="BS86">
        <v>0</v>
      </c>
      <c r="BT86">
        <v>0</v>
      </c>
      <c r="BU86">
        <v>0</v>
      </c>
      <c r="BV86" t="s">
        <v>87</v>
      </c>
      <c r="BW86">
        <v>0</v>
      </c>
      <c r="BX86">
        <v>0</v>
      </c>
      <c r="BY86">
        <v>0</v>
      </c>
      <c r="BZ86">
        <v>0</v>
      </c>
      <c r="CA86">
        <v>1</v>
      </c>
      <c r="CB86">
        <v>0</v>
      </c>
      <c r="CC86">
        <v>0</v>
      </c>
      <c r="CD86">
        <v>0</v>
      </c>
      <c r="CE86">
        <v>1</v>
      </c>
      <c r="CF86">
        <v>0</v>
      </c>
      <c r="CG86">
        <v>0</v>
      </c>
      <c r="CH86">
        <v>0</v>
      </c>
    </row>
    <row r="87" spans="1:96" x14ac:dyDescent="0.35">
      <c r="A87">
        <v>86</v>
      </c>
      <c r="B87" t="s">
        <v>530</v>
      </c>
      <c r="C87" t="s">
        <v>531</v>
      </c>
      <c r="D87" s="2">
        <v>37677</v>
      </c>
      <c r="E87" t="s">
        <v>222</v>
      </c>
      <c r="F87">
        <v>25</v>
      </c>
      <c r="G87">
        <v>2</v>
      </c>
      <c r="H87">
        <v>2003</v>
      </c>
      <c r="I87">
        <v>340</v>
      </c>
      <c r="J87" t="s">
        <v>532</v>
      </c>
      <c r="K87" t="s">
        <v>533</v>
      </c>
      <c r="L87">
        <v>1</v>
      </c>
      <c r="M87" t="str">
        <f>VLOOKUP(L87,Sheet1!$B$1:$C$51,2)</f>
        <v>Alabama</v>
      </c>
      <c r="N87">
        <v>0</v>
      </c>
      <c r="O87">
        <v>0</v>
      </c>
      <c r="P87">
        <v>6</v>
      </c>
      <c r="Q87" t="str">
        <f>VLOOKUP(P87,Sheet1!$G$1:$H$9,2)</f>
        <v>Workplace</v>
      </c>
      <c r="R87">
        <v>0</v>
      </c>
      <c r="S87">
        <v>0</v>
      </c>
      <c r="T87">
        <v>4</v>
      </c>
      <c r="U87">
        <v>1</v>
      </c>
      <c r="V87">
        <v>0</v>
      </c>
      <c r="W87">
        <v>23</v>
      </c>
      <c r="X87">
        <v>0</v>
      </c>
      <c r="Y87">
        <v>1</v>
      </c>
      <c r="Z87">
        <v>0</v>
      </c>
      <c r="AA87">
        <v>0</v>
      </c>
      <c r="AC87" t="s">
        <v>143</v>
      </c>
      <c r="AK87">
        <v>0</v>
      </c>
      <c r="AL87">
        <v>0</v>
      </c>
      <c r="AM87">
        <v>0</v>
      </c>
      <c r="AN87">
        <v>0</v>
      </c>
      <c r="AO87">
        <v>0</v>
      </c>
      <c r="AT87">
        <v>0</v>
      </c>
      <c r="AU87">
        <v>0</v>
      </c>
      <c r="AV87">
        <v>0</v>
      </c>
      <c r="AW87">
        <v>1</v>
      </c>
      <c r="AX87">
        <v>3</v>
      </c>
      <c r="AY87" t="s">
        <v>534</v>
      </c>
      <c r="AZ87">
        <v>1</v>
      </c>
      <c r="BA87">
        <v>0</v>
      </c>
      <c r="BB87">
        <v>0</v>
      </c>
      <c r="BC87">
        <v>0</v>
      </c>
      <c r="BD87">
        <v>1</v>
      </c>
      <c r="BE87">
        <v>1</v>
      </c>
      <c r="BF87">
        <v>1</v>
      </c>
      <c r="BG87">
        <v>0</v>
      </c>
      <c r="BH87">
        <v>0</v>
      </c>
      <c r="BI87">
        <v>0</v>
      </c>
      <c r="BK87">
        <v>1</v>
      </c>
      <c r="BL87">
        <v>1</v>
      </c>
      <c r="BM87">
        <v>0</v>
      </c>
      <c r="BN87" t="s">
        <v>87</v>
      </c>
      <c r="BO87">
        <v>0</v>
      </c>
      <c r="BP87">
        <v>0</v>
      </c>
      <c r="BQ87">
        <v>5</v>
      </c>
      <c r="BR87">
        <v>0</v>
      </c>
      <c r="BS87">
        <v>0</v>
      </c>
      <c r="BU87">
        <v>0</v>
      </c>
      <c r="BV87" t="s">
        <v>87</v>
      </c>
      <c r="BW87">
        <v>0</v>
      </c>
      <c r="BX87">
        <v>0</v>
      </c>
      <c r="BY87">
        <v>0</v>
      </c>
      <c r="BZ87">
        <v>0</v>
      </c>
      <c r="CA87">
        <v>0</v>
      </c>
      <c r="CB87">
        <v>0</v>
      </c>
      <c r="CC87">
        <v>0</v>
      </c>
      <c r="CD87">
        <v>0</v>
      </c>
      <c r="CE87">
        <v>1</v>
      </c>
      <c r="CF87">
        <v>0</v>
      </c>
      <c r="CG87">
        <v>0</v>
      </c>
      <c r="CH87">
        <v>0</v>
      </c>
    </row>
    <row r="88" spans="1:96" x14ac:dyDescent="0.35">
      <c r="A88">
        <v>87</v>
      </c>
      <c r="B88" t="s">
        <v>535</v>
      </c>
      <c r="C88" t="s">
        <v>536</v>
      </c>
      <c r="D88" s="2">
        <v>37810</v>
      </c>
      <c r="E88" t="s">
        <v>222</v>
      </c>
      <c r="F88">
        <v>8</v>
      </c>
      <c r="G88">
        <v>7</v>
      </c>
      <c r="H88">
        <v>2003</v>
      </c>
      <c r="I88">
        <v>133</v>
      </c>
      <c r="J88" t="s">
        <v>537</v>
      </c>
      <c r="K88" t="s">
        <v>538</v>
      </c>
      <c r="L88">
        <v>24</v>
      </c>
      <c r="M88" t="str">
        <f>VLOOKUP(L88,Sheet1!$B$1:$C$51,2)</f>
        <v>Mississippi</v>
      </c>
      <c r="N88">
        <v>0</v>
      </c>
      <c r="O88">
        <v>0</v>
      </c>
      <c r="P88">
        <v>6</v>
      </c>
      <c r="Q88" t="str">
        <f>VLOOKUP(P88,Sheet1!$G$1:$H$9,2)</f>
        <v>Workplace</v>
      </c>
      <c r="R88">
        <v>0</v>
      </c>
      <c r="S88">
        <v>0</v>
      </c>
      <c r="T88">
        <v>6</v>
      </c>
      <c r="U88">
        <v>8</v>
      </c>
      <c r="V88">
        <v>0</v>
      </c>
      <c r="W88">
        <v>48</v>
      </c>
      <c r="X88">
        <v>0</v>
      </c>
      <c r="Y88">
        <v>0</v>
      </c>
      <c r="Z88">
        <v>0</v>
      </c>
      <c r="AA88">
        <v>0</v>
      </c>
      <c r="AB88">
        <v>1</v>
      </c>
      <c r="AC88" t="s">
        <v>143</v>
      </c>
      <c r="AJ88">
        <v>1</v>
      </c>
      <c r="AK88">
        <v>1</v>
      </c>
      <c r="AL88">
        <v>1</v>
      </c>
      <c r="AM88">
        <v>0</v>
      </c>
      <c r="AN88">
        <v>1</v>
      </c>
      <c r="AO88">
        <v>0</v>
      </c>
      <c r="AT88">
        <v>0</v>
      </c>
      <c r="AU88">
        <v>0</v>
      </c>
      <c r="AV88">
        <v>0</v>
      </c>
      <c r="AW88">
        <v>1</v>
      </c>
      <c r="AX88">
        <v>3</v>
      </c>
      <c r="AY88" t="s">
        <v>539</v>
      </c>
      <c r="AZ88">
        <v>0</v>
      </c>
      <c r="BA88">
        <v>0</v>
      </c>
      <c r="BB88">
        <v>1</v>
      </c>
      <c r="BC88">
        <v>0</v>
      </c>
      <c r="BD88">
        <v>0</v>
      </c>
      <c r="BE88">
        <v>1</v>
      </c>
      <c r="BF88">
        <v>1</v>
      </c>
      <c r="BG88">
        <v>0</v>
      </c>
      <c r="BH88">
        <v>0</v>
      </c>
      <c r="BI88">
        <v>1</v>
      </c>
      <c r="BJ88">
        <v>1</v>
      </c>
      <c r="BK88">
        <v>0</v>
      </c>
      <c r="BL88" t="s">
        <v>92</v>
      </c>
      <c r="BM88">
        <v>1</v>
      </c>
      <c r="BN88">
        <v>1</v>
      </c>
      <c r="BO88">
        <v>1</v>
      </c>
      <c r="BP88">
        <v>1</v>
      </c>
      <c r="BQ88">
        <v>1</v>
      </c>
      <c r="BR88">
        <v>0</v>
      </c>
      <c r="BS88">
        <v>0</v>
      </c>
      <c r="BT88">
        <v>0</v>
      </c>
      <c r="BU88">
        <v>1</v>
      </c>
      <c r="BV88" t="s">
        <v>540</v>
      </c>
      <c r="BW88">
        <v>1</v>
      </c>
      <c r="BX88">
        <v>0</v>
      </c>
      <c r="BY88">
        <v>0</v>
      </c>
      <c r="BZ88">
        <v>0</v>
      </c>
      <c r="CA88">
        <v>1</v>
      </c>
      <c r="CB88">
        <v>0</v>
      </c>
      <c r="CC88">
        <v>0</v>
      </c>
      <c r="CD88">
        <v>0</v>
      </c>
      <c r="CE88">
        <v>0</v>
      </c>
      <c r="CF88">
        <v>0</v>
      </c>
      <c r="CG88">
        <v>0</v>
      </c>
      <c r="CH88">
        <v>0</v>
      </c>
    </row>
    <row r="89" spans="1:96" x14ac:dyDescent="0.35">
      <c r="A89">
        <v>88</v>
      </c>
      <c r="B89" t="s">
        <v>541</v>
      </c>
      <c r="C89" t="s">
        <v>542</v>
      </c>
      <c r="D89" s="2">
        <v>37860</v>
      </c>
      <c r="E89" t="s">
        <v>118</v>
      </c>
      <c r="F89">
        <v>27</v>
      </c>
      <c r="G89">
        <v>8</v>
      </c>
      <c r="H89">
        <v>2003</v>
      </c>
      <c r="I89">
        <v>50</v>
      </c>
      <c r="J89" t="s">
        <v>543</v>
      </c>
      <c r="K89" t="s">
        <v>286</v>
      </c>
      <c r="L89">
        <v>13</v>
      </c>
      <c r="M89" t="str">
        <f>VLOOKUP(L89,Sheet1!$B$1:$C$51,2)</f>
        <v>Illinois</v>
      </c>
      <c r="N89">
        <v>1</v>
      </c>
      <c r="O89">
        <v>0</v>
      </c>
      <c r="P89">
        <v>6</v>
      </c>
      <c r="Q89" t="str">
        <f>VLOOKUP(P89,Sheet1!$G$1:$H$9,2)</f>
        <v>Workplace</v>
      </c>
      <c r="R89">
        <v>0</v>
      </c>
      <c r="S89">
        <v>0</v>
      </c>
      <c r="T89">
        <v>6</v>
      </c>
      <c r="U89">
        <v>0</v>
      </c>
      <c r="V89">
        <v>0</v>
      </c>
      <c r="W89">
        <v>36</v>
      </c>
      <c r="X89">
        <v>0</v>
      </c>
      <c r="Y89">
        <v>2</v>
      </c>
      <c r="Z89">
        <v>1</v>
      </c>
      <c r="AA89">
        <v>0</v>
      </c>
      <c r="AC89" t="s">
        <v>143</v>
      </c>
      <c r="AG89">
        <v>5</v>
      </c>
      <c r="AJ89">
        <v>1</v>
      </c>
      <c r="AK89">
        <v>0</v>
      </c>
      <c r="AL89">
        <v>0</v>
      </c>
      <c r="AM89">
        <v>0</v>
      </c>
      <c r="AN89">
        <v>1</v>
      </c>
      <c r="AO89">
        <v>0</v>
      </c>
      <c r="AT89">
        <v>0</v>
      </c>
      <c r="AU89">
        <v>0</v>
      </c>
      <c r="AV89">
        <v>1</v>
      </c>
      <c r="AW89">
        <v>1</v>
      </c>
      <c r="AX89">
        <v>3</v>
      </c>
      <c r="AY89" t="s">
        <v>544</v>
      </c>
      <c r="AZ89">
        <v>1</v>
      </c>
      <c r="BA89">
        <v>1</v>
      </c>
      <c r="BB89">
        <v>0</v>
      </c>
      <c r="BC89">
        <v>0</v>
      </c>
      <c r="BD89">
        <v>0</v>
      </c>
      <c r="BE89">
        <v>1</v>
      </c>
      <c r="BF89">
        <v>1</v>
      </c>
      <c r="BG89">
        <v>0</v>
      </c>
      <c r="BH89">
        <v>0</v>
      </c>
      <c r="BI89">
        <v>0</v>
      </c>
      <c r="BJ89">
        <v>2</v>
      </c>
      <c r="BK89">
        <v>0</v>
      </c>
      <c r="BL89" t="s">
        <v>92</v>
      </c>
      <c r="BM89">
        <v>0</v>
      </c>
      <c r="BN89" t="s">
        <v>87</v>
      </c>
      <c r="BO89">
        <v>0</v>
      </c>
      <c r="BP89" t="s">
        <v>87</v>
      </c>
      <c r="BQ89">
        <v>0</v>
      </c>
      <c r="BR89">
        <v>0</v>
      </c>
      <c r="BS89">
        <v>0</v>
      </c>
      <c r="BT89">
        <v>5</v>
      </c>
      <c r="BU89">
        <v>0</v>
      </c>
      <c r="BV89" t="s">
        <v>87</v>
      </c>
      <c r="BW89">
        <v>0</v>
      </c>
      <c r="BX89">
        <v>0</v>
      </c>
      <c r="BY89">
        <v>0</v>
      </c>
      <c r="BZ89">
        <v>0</v>
      </c>
      <c r="CA89">
        <v>1</v>
      </c>
      <c r="CB89">
        <v>0</v>
      </c>
      <c r="CC89">
        <v>0</v>
      </c>
      <c r="CD89">
        <v>0</v>
      </c>
      <c r="CE89">
        <v>0</v>
      </c>
      <c r="CF89">
        <v>0</v>
      </c>
      <c r="CG89">
        <v>0</v>
      </c>
      <c r="CH89">
        <v>0</v>
      </c>
    </row>
    <row r="90" spans="1:96" x14ac:dyDescent="0.35">
      <c r="A90">
        <v>89</v>
      </c>
      <c r="B90" t="s">
        <v>545</v>
      </c>
      <c r="C90" t="s">
        <v>546</v>
      </c>
      <c r="D90" s="2">
        <v>37918</v>
      </c>
      <c r="E90" t="s">
        <v>222</v>
      </c>
      <c r="F90">
        <v>24</v>
      </c>
      <c r="G90">
        <v>10</v>
      </c>
      <c r="H90">
        <v>2003</v>
      </c>
      <c r="I90">
        <v>58</v>
      </c>
      <c r="J90" t="s">
        <v>547</v>
      </c>
      <c r="K90" t="s">
        <v>548</v>
      </c>
      <c r="L90">
        <v>12</v>
      </c>
      <c r="M90" t="str">
        <f>VLOOKUP(L90,Sheet1!$B$1:$C$51,2)</f>
        <v>Idaho</v>
      </c>
      <c r="N90">
        <v>3</v>
      </c>
      <c r="O90">
        <v>2</v>
      </c>
      <c r="P90">
        <v>5</v>
      </c>
      <c r="Q90" t="str">
        <f>VLOOKUP(P90,Sheet1!$G$1:$H$9,2)</f>
        <v>Restaurant/bar/nightclub</v>
      </c>
      <c r="R90">
        <v>0</v>
      </c>
      <c r="S90">
        <v>0</v>
      </c>
      <c r="T90">
        <v>4</v>
      </c>
      <c r="U90">
        <v>0</v>
      </c>
      <c r="V90">
        <v>0</v>
      </c>
      <c r="W90">
        <v>53</v>
      </c>
      <c r="X90">
        <v>0</v>
      </c>
      <c r="Y90">
        <v>0</v>
      </c>
      <c r="Z90">
        <v>0</v>
      </c>
      <c r="AA90">
        <v>0</v>
      </c>
      <c r="AC90" t="s">
        <v>143</v>
      </c>
      <c r="AJ90">
        <v>3</v>
      </c>
      <c r="AK90">
        <v>1</v>
      </c>
      <c r="AL90">
        <v>0</v>
      </c>
      <c r="AN90">
        <v>0</v>
      </c>
      <c r="AO90">
        <v>0</v>
      </c>
      <c r="AT90">
        <v>0</v>
      </c>
      <c r="AU90">
        <v>1</v>
      </c>
      <c r="AV90">
        <v>1</v>
      </c>
      <c r="AW90">
        <v>1</v>
      </c>
      <c r="AX90">
        <v>1</v>
      </c>
      <c r="AY90" t="s">
        <v>549</v>
      </c>
      <c r="AZ90">
        <v>1</v>
      </c>
      <c r="BA90">
        <v>1</v>
      </c>
      <c r="BB90">
        <v>1</v>
      </c>
      <c r="BC90">
        <v>0</v>
      </c>
      <c r="BD90">
        <v>0</v>
      </c>
      <c r="BE90">
        <v>1</v>
      </c>
      <c r="BF90">
        <v>0</v>
      </c>
      <c r="BG90">
        <v>1</v>
      </c>
      <c r="BH90">
        <v>0</v>
      </c>
      <c r="BI90">
        <v>0</v>
      </c>
      <c r="BJ90">
        <v>1</v>
      </c>
      <c r="BK90">
        <v>0</v>
      </c>
      <c r="BL90" t="s">
        <v>92</v>
      </c>
      <c r="BM90">
        <v>0</v>
      </c>
      <c r="BN90" t="s">
        <v>87</v>
      </c>
      <c r="BO90">
        <v>0</v>
      </c>
      <c r="BP90" t="s">
        <v>87</v>
      </c>
      <c r="BQ90">
        <v>1</v>
      </c>
      <c r="BR90">
        <v>0</v>
      </c>
      <c r="BS90">
        <v>0</v>
      </c>
      <c r="BT90">
        <v>5</v>
      </c>
      <c r="BU90">
        <v>0</v>
      </c>
      <c r="BV90" t="s">
        <v>87</v>
      </c>
      <c r="BW90">
        <v>0</v>
      </c>
      <c r="BX90">
        <v>0</v>
      </c>
      <c r="BY90">
        <v>0</v>
      </c>
      <c r="BZ90">
        <v>0</v>
      </c>
      <c r="CA90">
        <v>0</v>
      </c>
      <c r="CB90">
        <v>0</v>
      </c>
      <c r="CC90">
        <v>0</v>
      </c>
      <c r="CD90">
        <v>1</v>
      </c>
      <c r="CE90">
        <v>0</v>
      </c>
      <c r="CF90">
        <v>0</v>
      </c>
      <c r="CG90">
        <v>0</v>
      </c>
      <c r="CH90">
        <v>0</v>
      </c>
    </row>
    <row r="91" spans="1:96" x14ac:dyDescent="0.35">
      <c r="A91">
        <v>90</v>
      </c>
      <c r="B91" t="s">
        <v>210</v>
      </c>
      <c r="C91" t="s">
        <v>550</v>
      </c>
      <c r="D91" s="2">
        <v>38170</v>
      </c>
      <c r="E91" t="s">
        <v>164</v>
      </c>
      <c r="F91">
        <v>2</v>
      </c>
      <c r="G91">
        <v>7</v>
      </c>
      <c r="H91">
        <v>2004</v>
      </c>
      <c r="I91">
        <v>252</v>
      </c>
      <c r="J91" t="s">
        <v>551</v>
      </c>
      <c r="K91" t="s">
        <v>552</v>
      </c>
      <c r="L91">
        <v>16</v>
      </c>
      <c r="M91" t="str">
        <f>VLOOKUP(L91,Sheet1!$B$1:$C$51,2)</f>
        <v>Kansas</v>
      </c>
      <c r="N91">
        <v>1</v>
      </c>
      <c r="O91">
        <v>0</v>
      </c>
      <c r="P91">
        <v>6</v>
      </c>
      <c r="Q91" t="str">
        <f>VLOOKUP(P91,Sheet1!$G$1:$H$9,2)</f>
        <v>Workplace</v>
      </c>
      <c r="R91">
        <v>0</v>
      </c>
      <c r="S91">
        <v>0</v>
      </c>
      <c r="T91">
        <v>5</v>
      </c>
      <c r="U91">
        <v>2</v>
      </c>
      <c r="V91">
        <v>0</v>
      </c>
      <c r="W91">
        <v>21</v>
      </c>
      <c r="X91">
        <v>0</v>
      </c>
      <c r="Z91">
        <v>0</v>
      </c>
      <c r="AA91">
        <v>0</v>
      </c>
      <c r="AC91">
        <v>2</v>
      </c>
      <c r="AD91">
        <v>2</v>
      </c>
      <c r="AE91" t="s">
        <v>553</v>
      </c>
      <c r="AJ91">
        <v>0</v>
      </c>
      <c r="AK91">
        <v>0</v>
      </c>
      <c r="AL91">
        <v>1</v>
      </c>
      <c r="AM91">
        <v>0</v>
      </c>
      <c r="AN91">
        <v>0</v>
      </c>
      <c r="AO91">
        <v>0</v>
      </c>
      <c r="AT91">
        <v>0</v>
      </c>
      <c r="AU91">
        <v>0</v>
      </c>
      <c r="AV91">
        <v>1</v>
      </c>
      <c r="AW91">
        <v>0</v>
      </c>
      <c r="AX91" t="s">
        <v>87</v>
      </c>
      <c r="AZ91">
        <v>0</v>
      </c>
      <c r="BA91">
        <v>0</v>
      </c>
      <c r="BB91">
        <v>0</v>
      </c>
      <c r="BC91">
        <v>0</v>
      </c>
      <c r="BD91">
        <v>0</v>
      </c>
      <c r="BE91">
        <v>0</v>
      </c>
      <c r="BF91">
        <v>0</v>
      </c>
      <c r="BG91">
        <v>0</v>
      </c>
      <c r="BH91">
        <v>0</v>
      </c>
      <c r="BI91">
        <v>0</v>
      </c>
      <c r="BJ91">
        <v>2</v>
      </c>
      <c r="BK91">
        <v>0</v>
      </c>
      <c r="BL91" t="s">
        <v>92</v>
      </c>
      <c r="BM91">
        <v>0</v>
      </c>
      <c r="BN91" t="s">
        <v>87</v>
      </c>
      <c r="BO91">
        <v>0</v>
      </c>
      <c r="BP91" t="s">
        <v>87</v>
      </c>
      <c r="BQ91">
        <v>0</v>
      </c>
      <c r="BR91">
        <v>0</v>
      </c>
      <c r="BS91">
        <v>0</v>
      </c>
      <c r="BT91">
        <v>0</v>
      </c>
      <c r="BU91">
        <v>0</v>
      </c>
      <c r="BV91" t="s">
        <v>87</v>
      </c>
      <c r="BW91">
        <v>0</v>
      </c>
      <c r="BX91">
        <v>0</v>
      </c>
      <c r="BY91">
        <v>0</v>
      </c>
      <c r="BZ91">
        <v>0</v>
      </c>
      <c r="CA91">
        <v>1</v>
      </c>
      <c r="CB91">
        <v>0</v>
      </c>
      <c r="CC91">
        <v>0</v>
      </c>
      <c r="CD91">
        <v>0</v>
      </c>
      <c r="CE91">
        <v>1</v>
      </c>
      <c r="CF91">
        <v>0</v>
      </c>
      <c r="CG91">
        <v>0</v>
      </c>
      <c r="CH91">
        <v>0</v>
      </c>
    </row>
    <row r="92" spans="1:96" x14ac:dyDescent="0.35">
      <c r="A92">
        <v>91</v>
      </c>
      <c r="B92" t="s">
        <v>554</v>
      </c>
      <c r="C92" t="s">
        <v>555</v>
      </c>
      <c r="D92" s="2">
        <v>38312</v>
      </c>
      <c r="E92" t="s">
        <v>135</v>
      </c>
      <c r="F92">
        <v>21</v>
      </c>
      <c r="G92">
        <v>11</v>
      </c>
      <c r="H92">
        <v>2004</v>
      </c>
      <c r="I92">
        <v>142</v>
      </c>
      <c r="J92" t="s">
        <v>556</v>
      </c>
      <c r="K92" t="s">
        <v>557</v>
      </c>
      <c r="L92">
        <v>49</v>
      </c>
      <c r="M92" t="str">
        <f>VLOOKUP(L92,Sheet1!$B$1:$C$51,2)</f>
        <v>Wisconsin</v>
      </c>
      <c r="N92">
        <v>1</v>
      </c>
      <c r="O92">
        <v>2</v>
      </c>
      <c r="P92">
        <v>8</v>
      </c>
      <c r="Q92" t="str">
        <f>VLOOKUP(P92,Sheet1!$G$1:$H$9,2)</f>
        <v>Outdoors</v>
      </c>
      <c r="R92">
        <v>1</v>
      </c>
      <c r="S92">
        <v>2</v>
      </c>
      <c r="T92">
        <v>6</v>
      </c>
      <c r="U92">
        <v>2</v>
      </c>
      <c r="V92">
        <v>0</v>
      </c>
      <c r="W92">
        <v>36</v>
      </c>
      <c r="X92">
        <v>0</v>
      </c>
      <c r="Y92">
        <v>3</v>
      </c>
      <c r="Z92">
        <v>1</v>
      </c>
      <c r="AA92">
        <v>0</v>
      </c>
      <c r="AB92">
        <v>5</v>
      </c>
      <c r="AC92">
        <v>1</v>
      </c>
      <c r="AD92">
        <v>1</v>
      </c>
      <c r="AE92" t="s">
        <v>558</v>
      </c>
      <c r="AF92">
        <v>2</v>
      </c>
      <c r="AG92">
        <v>5</v>
      </c>
      <c r="AH92">
        <v>1</v>
      </c>
      <c r="AI92">
        <v>4</v>
      </c>
      <c r="AJ92">
        <v>2</v>
      </c>
      <c r="AK92">
        <v>1</v>
      </c>
      <c r="AL92">
        <v>1</v>
      </c>
      <c r="AM92">
        <v>0</v>
      </c>
      <c r="AN92">
        <v>0</v>
      </c>
      <c r="AO92">
        <v>1</v>
      </c>
      <c r="AP92">
        <v>0</v>
      </c>
      <c r="AQ92">
        <v>0</v>
      </c>
      <c r="AR92">
        <v>3</v>
      </c>
      <c r="AS92">
        <v>0</v>
      </c>
      <c r="AT92">
        <v>0</v>
      </c>
      <c r="AU92">
        <v>0</v>
      </c>
      <c r="AV92">
        <v>1</v>
      </c>
      <c r="AW92">
        <v>1</v>
      </c>
      <c r="AX92">
        <v>2</v>
      </c>
      <c r="AY92" t="s">
        <v>559</v>
      </c>
      <c r="AZ92">
        <v>1</v>
      </c>
      <c r="BA92">
        <v>0</v>
      </c>
      <c r="BB92">
        <v>1</v>
      </c>
      <c r="BC92">
        <v>0</v>
      </c>
      <c r="BD92">
        <v>0</v>
      </c>
      <c r="BE92">
        <v>0</v>
      </c>
      <c r="BF92">
        <v>0</v>
      </c>
      <c r="BG92">
        <v>0</v>
      </c>
      <c r="BH92">
        <v>0</v>
      </c>
      <c r="BI92">
        <v>0</v>
      </c>
      <c r="BJ92">
        <v>0</v>
      </c>
      <c r="BK92">
        <v>0</v>
      </c>
      <c r="BL92" t="s">
        <v>92</v>
      </c>
      <c r="BM92">
        <v>0</v>
      </c>
      <c r="BN92" t="s">
        <v>87</v>
      </c>
      <c r="BO92">
        <v>0</v>
      </c>
      <c r="BP92" t="s">
        <v>87</v>
      </c>
      <c r="BQ92">
        <v>0</v>
      </c>
      <c r="BR92">
        <v>0</v>
      </c>
      <c r="BS92">
        <v>0</v>
      </c>
      <c r="BT92">
        <v>0</v>
      </c>
      <c r="BU92">
        <v>0</v>
      </c>
      <c r="BV92" t="s">
        <v>87</v>
      </c>
      <c r="BW92">
        <v>0</v>
      </c>
      <c r="BX92">
        <v>0</v>
      </c>
      <c r="BY92">
        <v>0</v>
      </c>
      <c r="BZ92">
        <v>0</v>
      </c>
      <c r="CA92">
        <v>0</v>
      </c>
      <c r="CB92">
        <v>0</v>
      </c>
      <c r="CC92">
        <v>0</v>
      </c>
      <c r="CD92">
        <v>0</v>
      </c>
      <c r="CE92">
        <v>1</v>
      </c>
      <c r="CF92">
        <v>0</v>
      </c>
      <c r="CG92">
        <v>0</v>
      </c>
      <c r="CH92">
        <v>0</v>
      </c>
    </row>
    <row r="93" spans="1:96" x14ac:dyDescent="0.35">
      <c r="A93">
        <v>92</v>
      </c>
      <c r="B93" t="s">
        <v>560</v>
      </c>
      <c r="C93" t="s">
        <v>379</v>
      </c>
      <c r="D93" s="2">
        <v>38329</v>
      </c>
      <c r="E93" t="s">
        <v>118</v>
      </c>
      <c r="F93">
        <v>8</v>
      </c>
      <c r="G93">
        <v>12</v>
      </c>
      <c r="H93">
        <v>2004</v>
      </c>
      <c r="I93">
        <v>17</v>
      </c>
      <c r="J93" t="s">
        <v>561</v>
      </c>
      <c r="K93" t="s">
        <v>562</v>
      </c>
      <c r="L93">
        <v>35</v>
      </c>
      <c r="M93" t="str">
        <f>VLOOKUP(L93,Sheet1!$B$1:$C$51,2)</f>
        <v>Ohio</v>
      </c>
      <c r="N93">
        <v>1</v>
      </c>
      <c r="O93">
        <v>0</v>
      </c>
      <c r="P93">
        <v>5</v>
      </c>
      <c r="Q93" t="str">
        <f>VLOOKUP(P93,Sheet1!$G$1:$H$9,2)</f>
        <v>Restaurant/bar/nightclub</v>
      </c>
      <c r="R93">
        <v>0</v>
      </c>
      <c r="S93">
        <v>0</v>
      </c>
      <c r="T93">
        <v>4</v>
      </c>
      <c r="U93">
        <v>2</v>
      </c>
      <c r="V93">
        <v>1</v>
      </c>
      <c r="W93">
        <v>25</v>
      </c>
      <c r="X93">
        <v>0</v>
      </c>
      <c r="Y93">
        <v>0</v>
      </c>
      <c r="Z93">
        <v>0</v>
      </c>
      <c r="AA93">
        <v>0</v>
      </c>
      <c r="AC93">
        <v>2</v>
      </c>
      <c r="AD93">
        <v>0</v>
      </c>
      <c r="AE93" t="s">
        <v>563</v>
      </c>
      <c r="AF93">
        <v>3</v>
      </c>
      <c r="AG93">
        <v>2</v>
      </c>
      <c r="AH93">
        <v>2</v>
      </c>
      <c r="AI93">
        <v>0</v>
      </c>
      <c r="AJ93">
        <v>0</v>
      </c>
      <c r="AK93">
        <v>0</v>
      </c>
      <c r="AL93">
        <v>0</v>
      </c>
      <c r="AM93">
        <v>0</v>
      </c>
      <c r="AN93">
        <v>0</v>
      </c>
      <c r="AO93">
        <v>0</v>
      </c>
      <c r="AQ93">
        <v>0</v>
      </c>
      <c r="AS93">
        <v>1</v>
      </c>
      <c r="AT93">
        <v>0</v>
      </c>
      <c r="AU93">
        <v>0</v>
      </c>
      <c r="AV93">
        <v>1</v>
      </c>
      <c r="AW93">
        <v>1</v>
      </c>
      <c r="AX93">
        <v>2</v>
      </c>
      <c r="AY93" t="s">
        <v>564</v>
      </c>
      <c r="AZ93">
        <v>0</v>
      </c>
      <c r="BA93">
        <v>1</v>
      </c>
      <c r="BB93">
        <v>0</v>
      </c>
      <c r="BC93">
        <v>0</v>
      </c>
      <c r="BD93">
        <v>1</v>
      </c>
      <c r="BE93">
        <v>1</v>
      </c>
      <c r="BF93">
        <v>1</v>
      </c>
      <c r="BG93">
        <v>1</v>
      </c>
      <c r="BH93">
        <v>1</v>
      </c>
      <c r="BI93">
        <v>1</v>
      </c>
      <c r="BJ93">
        <v>0</v>
      </c>
      <c r="BK93">
        <v>0</v>
      </c>
      <c r="BL93" t="s">
        <v>92</v>
      </c>
      <c r="BM93">
        <v>0</v>
      </c>
      <c r="BN93" t="s">
        <v>87</v>
      </c>
      <c r="BO93">
        <v>1</v>
      </c>
      <c r="BP93">
        <v>1</v>
      </c>
      <c r="BQ93">
        <v>2</v>
      </c>
      <c r="BR93">
        <v>0</v>
      </c>
      <c r="BS93">
        <v>0</v>
      </c>
      <c r="BT93">
        <v>3</v>
      </c>
      <c r="BU93">
        <v>0</v>
      </c>
      <c r="BV93" t="s">
        <v>87</v>
      </c>
      <c r="BW93">
        <v>0</v>
      </c>
      <c r="BX93">
        <v>0</v>
      </c>
      <c r="BY93">
        <v>0</v>
      </c>
      <c r="BZ93">
        <v>0</v>
      </c>
      <c r="CA93">
        <v>0</v>
      </c>
      <c r="CB93">
        <v>0</v>
      </c>
      <c r="CC93">
        <v>0</v>
      </c>
      <c r="CD93">
        <v>0</v>
      </c>
      <c r="CE93">
        <v>0</v>
      </c>
      <c r="CF93">
        <v>0</v>
      </c>
      <c r="CG93">
        <v>1</v>
      </c>
      <c r="CH93">
        <v>0</v>
      </c>
    </row>
    <row r="94" spans="1:96" x14ac:dyDescent="0.35">
      <c r="A94">
        <v>93</v>
      </c>
      <c r="B94" t="s">
        <v>565</v>
      </c>
      <c r="C94" t="s">
        <v>566</v>
      </c>
      <c r="D94" s="2">
        <v>38422</v>
      </c>
      <c r="E94" t="s">
        <v>164</v>
      </c>
      <c r="F94">
        <v>11</v>
      </c>
      <c r="G94">
        <v>3</v>
      </c>
      <c r="H94">
        <v>2005</v>
      </c>
      <c r="I94">
        <v>93</v>
      </c>
      <c r="J94" t="s">
        <v>567</v>
      </c>
      <c r="K94" t="s">
        <v>477</v>
      </c>
      <c r="L94">
        <v>10</v>
      </c>
      <c r="M94" t="str">
        <f>VLOOKUP(L94,Sheet1!$B$1:$C$51,2)</f>
        <v>Georgia</v>
      </c>
      <c r="N94">
        <v>0</v>
      </c>
      <c r="O94">
        <v>0</v>
      </c>
      <c r="P94">
        <v>2</v>
      </c>
      <c r="Q94" t="str">
        <f>VLOOKUP(P94,Sheet1!$G$1:$H$9,2)</f>
        <v>Government building / place of civic importance</v>
      </c>
      <c r="R94">
        <v>1</v>
      </c>
      <c r="S94">
        <v>1</v>
      </c>
      <c r="T94">
        <v>4</v>
      </c>
      <c r="U94">
        <v>3</v>
      </c>
      <c r="V94">
        <v>1</v>
      </c>
      <c r="W94">
        <v>33</v>
      </c>
      <c r="X94">
        <v>0</v>
      </c>
      <c r="Y94">
        <v>1</v>
      </c>
      <c r="Z94">
        <v>0</v>
      </c>
      <c r="AA94">
        <v>0</v>
      </c>
      <c r="AB94">
        <v>1</v>
      </c>
      <c r="AC94">
        <v>2</v>
      </c>
      <c r="AD94">
        <v>1</v>
      </c>
      <c r="AE94" t="s">
        <v>568</v>
      </c>
      <c r="AF94">
        <v>3</v>
      </c>
      <c r="AG94">
        <v>1</v>
      </c>
      <c r="AH94">
        <v>1</v>
      </c>
      <c r="AI94">
        <v>0</v>
      </c>
      <c r="AJ94">
        <v>1</v>
      </c>
      <c r="AK94">
        <v>1</v>
      </c>
      <c r="AL94">
        <v>0</v>
      </c>
      <c r="AM94">
        <v>2</v>
      </c>
      <c r="AN94">
        <v>0</v>
      </c>
      <c r="AO94">
        <v>1</v>
      </c>
      <c r="AP94">
        <v>0</v>
      </c>
      <c r="AQ94">
        <v>0</v>
      </c>
      <c r="AR94">
        <v>4</v>
      </c>
      <c r="AS94">
        <v>1</v>
      </c>
      <c r="AT94">
        <v>0</v>
      </c>
      <c r="AU94">
        <v>0</v>
      </c>
      <c r="AV94">
        <v>1</v>
      </c>
      <c r="AW94">
        <v>0</v>
      </c>
      <c r="AX94" t="s">
        <v>87</v>
      </c>
      <c r="AZ94">
        <v>0</v>
      </c>
      <c r="BA94">
        <v>0</v>
      </c>
      <c r="BB94">
        <v>0</v>
      </c>
      <c r="BC94">
        <v>0</v>
      </c>
      <c r="BD94">
        <v>0</v>
      </c>
      <c r="BE94">
        <v>0</v>
      </c>
      <c r="BF94">
        <v>0</v>
      </c>
      <c r="BG94">
        <v>0</v>
      </c>
      <c r="BH94">
        <v>0</v>
      </c>
      <c r="BI94">
        <v>0</v>
      </c>
      <c r="BJ94">
        <v>1</v>
      </c>
      <c r="BK94">
        <v>0</v>
      </c>
      <c r="BL94" t="s">
        <v>92</v>
      </c>
      <c r="BM94">
        <v>0</v>
      </c>
      <c r="BN94" t="s">
        <v>87</v>
      </c>
      <c r="BO94">
        <v>0</v>
      </c>
      <c r="BP94" t="s">
        <v>87</v>
      </c>
      <c r="BQ94">
        <v>5</v>
      </c>
      <c r="BR94">
        <v>0</v>
      </c>
      <c r="BS94">
        <v>0</v>
      </c>
      <c r="BT94">
        <v>2</v>
      </c>
      <c r="BU94">
        <v>0</v>
      </c>
      <c r="BV94" t="s">
        <v>87</v>
      </c>
      <c r="BW94">
        <v>0</v>
      </c>
      <c r="BX94">
        <v>0</v>
      </c>
      <c r="BY94">
        <v>0</v>
      </c>
      <c r="BZ94">
        <v>0</v>
      </c>
      <c r="CA94">
        <v>0</v>
      </c>
      <c r="CB94">
        <v>0</v>
      </c>
      <c r="CC94">
        <v>1</v>
      </c>
      <c r="CD94">
        <v>0</v>
      </c>
      <c r="CE94">
        <v>0</v>
      </c>
      <c r="CF94">
        <v>0</v>
      </c>
      <c r="CG94">
        <v>0</v>
      </c>
      <c r="CH94">
        <v>0</v>
      </c>
    </row>
    <row r="95" spans="1:96" x14ac:dyDescent="0.35">
      <c r="A95">
        <v>94</v>
      </c>
      <c r="B95" t="s">
        <v>569</v>
      </c>
      <c r="C95" t="s">
        <v>570</v>
      </c>
      <c r="D95" s="2">
        <v>38423</v>
      </c>
      <c r="E95" t="s">
        <v>96</v>
      </c>
      <c r="F95">
        <v>12</v>
      </c>
      <c r="G95">
        <v>3</v>
      </c>
      <c r="H95">
        <v>2005</v>
      </c>
      <c r="I95">
        <v>1</v>
      </c>
      <c r="J95" t="s">
        <v>571</v>
      </c>
      <c r="K95" t="s">
        <v>572</v>
      </c>
      <c r="L95">
        <v>49</v>
      </c>
      <c r="M95" t="str">
        <f>VLOOKUP(L95,Sheet1!$B$1:$C$51,2)</f>
        <v>Wisconsin</v>
      </c>
      <c r="N95">
        <v>1</v>
      </c>
      <c r="O95">
        <v>1</v>
      </c>
      <c r="P95">
        <v>3</v>
      </c>
      <c r="Q95" t="str">
        <f>VLOOKUP(P95,Sheet1!$G$1:$H$9,2)</f>
        <v>House of worship</v>
      </c>
      <c r="R95">
        <v>0</v>
      </c>
      <c r="S95">
        <v>0</v>
      </c>
      <c r="T95">
        <v>7</v>
      </c>
      <c r="U95">
        <v>4</v>
      </c>
      <c r="V95">
        <v>0</v>
      </c>
      <c r="W95">
        <v>44</v>
      </c>
      <c r="X95">
        <v>0</v>
      </c>
      <c r="Y95">
        <v>0</v>
      </c>
      <c r="Z95">
        <v>0</v>
      </c>
      <c r="AA95">
        <v>0</v>
      </c>
      <c r="AB95">
        <v>1</v>
      </c>
      <c r="AC95">
        <v>1</v>
      </c>
      <c r="AD95">
        <v>1</v>
      </c>
      <c r="AE95" t="s">
        <v>573</v>
      </c>
      <c r="AF95">
        <v>1</v>
      </c>
      <c r="AG95">
        <v>3</v>
      </c>
      <c r="AH95">
        <v>0</v>
      </c>
      <c r="AI95">
        <v>3</v>
      </c>
      <c r="AJ95">
        <v>0</v>
      </c>
      <c r="AK95">
        <v>0</v>
      </c>
      <c r="AL95">
        <v>1</v>
      </c>
      <c r="AM95">
        <v>2</v>
      </c>
      <c r="AN95">
        <v>0</v>
      </c>
      <c r="AO95">
        <v>1</v>
      </c>
      <c r="AP95">
        <v>1</v>
      </c>
      <c r="AR95">
        <v>1</v>
      </c>
      <c r="AS95">
        <v>1</v>
      </c>
      <c r="AT95">
        <v>0</v>
      </c>
      <c r="AU95">
        <v>0</v>
      </c>
      <c r="AV95">
        <v>1</v>
      </c>
      <c r="AW95">
        <v>1</v>
      </c>
      <c r="AX95">
        <v>1</v>
      </c>
      <c r="AY95" t="s">
        <v>574</v>
      </c>
      <c r="AZ95">
        <v>1</v>
      </c>
      <c r="BA95">
        <v>0</v>
      </c>
      <c r="BB95">
        <v>1</v>
      </c>
      <c r="BC95">
        <v>0</v>
      </c>
      <c r="BD95">
        <v>1</v>
      </c>
      <c r="BE95">
        <v>1</v>
      </c>
      <c r="BF95">
        <v>0</v>
      </c>
      <c r="BG95">
        <v>1</v>
      </c>
      <c r="BH95">
        <v>0</v>
      </c>
      <c r="BI95">
        <v>0</v>
      </c>
      <c r="BJ95">
        <v>2</v>
      </c>
      <c r="BK95">
        <v>0</v>
      </c>
      <c r="BL95" t="s">
        <v>92</v>
      </c>
      <c r="BM95">
        <v>0</v>
      </c>
      <c r="BN95" t="s">
        <v>87</v>
      </c>
      <c r="BO95">
        <v>0</v>
      </c>
      <c r="BP95" t="s">
        <v>87</v>
      </c>
      <c r="BQ95">
        <v>1</v>
      </c>
      <c r="BR95">
        <v>0</v>
      </c>
      <c r="BS95">
        <v>0</v>
      </c>
      <c r="BT95">
        <v>5</v>
      </c>
      <c r="BU95">
        <v>1</v>
      </c>
      <c r="BV95" t="s">
        <v>575</v>
      </c>
      <c r="BW95">
        <v>0</v>
      </c>
      <c r="BX95">
        <v>3</v>
      </c>
      <c r="BY95">
        <v>0</v>
      </c>
      <c r="BZ95">
        <v>0</v>
      </c>
      <c r="CA95">
        <v>1</v>
      </c>
      <c r="CB95">
        <v>1</v>
      </c>
      <c r="CC95">
        <v>0</v>
      </c>
      <c r="CD95">
        <v>0</v>
      </c>
      <c r="CE95">
        <v>0</v>
      </c>
      <c r="CF95">
        <v>0</v>
      </c>
      <c r="CG95">
        <v>0</v>
      </c>
      <c r="CH95">
        <v>0</v>
      </c>
    </row>
    <row r="96" spans="1:96" x14ac:dyDescent="0.35">
      <c r="A96">
        <v>95</v>
      </c>
      <c r="B96" t="s">
        <v>576</v>
      </c>
      <c r="C96" t="s">
        <v>577</v>
      </c>
      <c r="D96" s="2">
        <v>38432</v>
      </c>
      <c r="E96" t="s">
        <v>86</v>
      </c>
      <c r="F96">
        <v>21</v>
      </c>
      <c r="G96">
        <v>3</v>
      </c>
      <c r="H96">
        <v>2005</v>
      </c>
      <c r="I96">
        <v>9</v>
      </c>
      <c r="J96" t="s">
        <v>578</v>
      </c>
      <c r="K96" t="s">
        <v>579</v>
      </c>
      <c r="L96">
        <v>23</v>
      </c>
      <c r="M96" t="str">
        <f>VLOOKUP(L96,Sheet1!$B$1:$C$51,2)</f>
        <v>Minnesota</v>
      </c>
      <c r="N96">
        <v>1</v>
      </c>
      <c r="O96">
        <v>2</v>
      </c>
      <c r="P96">
        <v>0</v>
      </c>
      <c r="Q96" t="str">
        <f>VLOOKUP(P96,Sheet1!$G$1:$H$9,2)</f>
        <v>K-12 school</v>
      </c>
      <c r="R96">
        <v>0</v>
      </c>
      <c r="S96">
        <v>0</v>
      </c>
      <c r="T96">
        <v>9</v>
      </c>
      <c r="U96">
        <v>7</v>
      </c>
      <c r="V96">
        <v>0</v>
      </c>
      <c r="W96">
        <v>16</v>
      </c>
      <c r="X96">
        <v>0</v>
      </c>
      <c r="Y96">
        <v>5</v>
      </c>
      <c r="Z96">
        <v>0</v>
      </c>
      <c r="AA96">
        <v>0</v>
      </c>
      <c r="AC96">
        <v>0</v>
      </c>
      <c r="AD96">
        <v>0</v>
      </c>
      <c r="AE96" t="s">
        <v>580</v>
      </c>
      <c r="AF96">
        <v>1</v>
      </c>
      <c r="AG96">
        <v>2</v>
      </c>
      <c r="AH96">
        <v>0</v>
      </c>
      <c r="AI96">
        <v>2</v>
      </c>
      <c r="AJ96">
        <v>0</v>
      </c>
      <c r="AK96">
        <v>0</v>
      </c>
      <c r="AL96">
        <v>0</v>
      </c>
      <c r="AN96">
        <v>0</v>
      </c>
      <c r="AO96">
        <v>1</v>
      </c>
      <c r="AP96">
        <v>1</v>
      </c>
      <c r="AQ96">
        <v>1</v>
      </c>
      <c r="AR96">
        <v>2</v>
      </c>
      <c r="AS96">
        <v>0</v>
      </c>
      <c r="AU96">
        <v>0</v>
      </c>
      <c r="AV96">
        <v>0</v>
      </c>
      <c r="AW96">
        <v>1</v>
      </c>
      <c r="AX96">
        <v>3</v>
      </c>
      <c r="AY96" t="s">
        <v>581</v>
      </c>
      <c r="AZ96">
        <v>1</v>
      </c>
      <c r="BA96">
        <v>1</v>
      </c>
      <c r="BB96">
        <v>1</v>
      </c>
      <c r="BC96">
        <v>0</v>
      </c>
      <c r="BD96">
        <v>0</v>
      </c>
      <c r="BE96">
        <v>1</v>
      </c>
      <c r="BF96">
        <v>1</v>
      </c>
      <c r="BG96">
        <v>1</v>
      </c>
      <c r="BH96">
        <v>0</v>
      </c>
      <c r="BI96">
        <v>0</v>
      </c>
      <c r="BJ96">
        <v>1</v>
      </c>
      <c r="BK96">
        <v>1</v>
      </c>
      <c r="BL96">
        <v>1</v>
      </c>
      <c r="BM96">
        <v>1</v>
      </c>
      <c r="BN96">
        <v>0</v>
      </c>
      <c r="BO96">
        <v>1</v>
      </c>
      <c r="BP96">
        <v>1</v>
      </c>
      <c r="BQ96">
        <v>1</v>
      </c>
      <c r="BR96">
        <v>1</v>
      </c>
      <c r="BS96">
        <v>0</v>
      </c>
      <c r="BT96">
        <v>2</v>
      </c>
      <c r="BU96">
        <v>0</v>
      </c>
      <c r="BV96" t="s">
        <v>87</v>
      </c>
      <c r="BW96">
        <v>0</v>
      </c>
      <c r="BX96">
        <v>0</v>
      </c>
      <c r="BY96">
        <v>0</v>
      </c>
      <c r="BZ96">
        <v>0</v>
      </c>
      <c r="CA96">
        <v>0</v>
      </c>
      <c r="CB96">
        <v>0</v>
      </c>
      <c r="CC96">
        <v>0</v>
      </c>
      <c r="CD96">
        <v>0</v>
      </c>
      <c r="CE96">
        <v>0</v>
      </c>
      <c r="CF96">
        <v>0</v>
      </c>
      <c r="CG96">
        <v>0</v>
      </c>
      <c r="CH96">
        <v>1</v>
      </c>
      <c r="CR96" s="1"/>
    </row>
    <row r="97" spans="1:86" x14ac:dyDescent="0.35">
      <c r="A97">
        <v>96</v>
      </c>
      <c r="B97" t="s">
        <v>582</v>
      </c>
      <c r="C97" t="s">
        <v>583</v>
      </c>
      <c r="D97" s="2">
        <v>38592</v>
      </c>
      <c r="E97" t="s">
        <v>135</v>
      </c>
      <c r="F97">
        <v>28</v>
      </c>
      <c r="G97">
        <v>8</v>
      </c>
      <c r="H97">
        <v>2005</v>
      </c>
      <c r="I97">
        <v>160</v>
      </c>
      <c r="J97" t="s">
        <v>584</v>
      </c>
      <c r="K97" t="s">
        <v>585</v>
      </c>
      <c r="L97">
        <v>43</v>
      </c>
      <c r="M97" t="str">
        <f>VLOOKUP(L97,Sheet1!$B$1:$C$51,2)</f>
        <v>Texas</v>
      </c>
      <c r="N97">
        <v>0</v>
      </c>
      <c r="O97">
        <v>2</v>
      </c>
      <c r="P97">
        <v>3</v>
      </c>
      <c r="Q97" t="str">
        <f>VLOOKUP(P97,Sheet1!$G$1:$H$9,2)</f>
        <v>House of worship</v>
      </c>
      <c r="R97">
        <v>0</v>
      </c>
      <c r="S97">
        <v>0</v>
      </c>
      <c r="T97">
        <v>4</v>
      </c>
      <c r="U97">
        <v>0</v>
      </c>
      <c r="V97">
        <v>0</v>
      </c>
      <c r="W97">
        <v>54</v>
      </c>
      <c r="X97">
        <v>0</v>
      </c>
      <c r="Z97">
        <v>0</v>
      </c>
      <c r="AA97">
        <v>0</v>
      </c>
      <c r="AC97" t="s">
        <v>143</v>
      </c>
      <c r="AJ97">
        <v>0</v>
      </c>
      <c r="AK97">
        <v>0</v>
      </c>
      <c r="AL97">
        <v>0</v>
      </c>
      <c r="AM97">
        <v>0</v>
      </c>
      <c r="AN97">
        <v>1</v>
      </c>
      <c r="AO97">
        <v>0</v>
      </c>
      <c r="AT97">
        <v>0</v>
      </c>
      <c r="AU97">
        <v>0</v>
      </c>
      <c r="AV97">
        <v>0</v>
      </c>
      <c r="AW97">
        <v>1</v>
      </c>
      <c r="AX97">
        <v>2</v>
      </c>
      <c r="AY97" t="s">
        <v>586</v>
      </c>
      <c r="AZ97">
        <v>0</v>
      </c>
      <c r="BA97">
        <v>0</v>
      </c>
      <c r="BB97">
        <v>0</v>
      </c>
      <c r="BC97">
        <v>0</v>
      </c>
      <c r="BD97">
        <v>0</v>
      </c>
      <c r="BE97">
        <v>0</v>
      </c>
      <c r="BF97">
        <v>1</v>
      </c>
      <c r="BG97">
        <v>1</v>
      </c>
      <c r="BH97">
        <v>0</v>
      </c>
      <c r="BI97">
        <v>0</v>
      </c>
      <c r="BJ97">
        <v>0</v>
      </c>
      <c r="BK97">
        <v>0</v>
      </c>
      <c r="BL97" t="s">
        <v>92</v>
      </c>
      <c r="BM97">
        <v>0</v>
      </c>
      <c r="BN97" t="s">
        <v>87</v>
      </c>
      <c r="BO97">
        <v>0</v>
      </c>
      <c r="BP97" t="s">
        <v>87</v>
      </c>
      <c r="BQ97">
        <v>5</v>
      </c>
      <c r="BR97">
        <v>0</v>
      </c>
      <c r="BS97">
        <v>0</v>
      </c>
      <c r="BU97">
        <v>1</v>
      </c>
      <c r="BV97" t="s">
        <v>587</v>
      </c>
      <c r="BW97">
        <v>0</v>
      </c>
      <c r="BX97">
        <v>0</v>
      </c>
      <c r="BY97">
        <v>0</v>
      </c>
      <c r="BZ97">
        <v>0</v>
      </c>
      <c r="CA97">
        <v>0</v>
      </c>
      <c r="CB97">
        <v>0</v>
      </c>
      <c r="CC97">
        <v>0</v>
      </c>
      <c r="CD97">
        <v>0</v>
      </c>
      <c r="CE97">
        <v>1</v>
      </c>
      <c r="CF97">
        <v>0</v>
      </c>
      <c r="CG97">
        <v>0</v>
      </c>
      <c r="CH97">
        <v>0</v>
      </c>
    </row>
    <row r="98" spans="1:86" x14ac:dyDescent="0.35">
      <c r="A98">
        <v>97</v>
      </c>
      <c r="B98" t="s">
        <v>588</v>
      </c>
      <c r="C98" t="s">
        <v>589</v>
      </c>
      <c r="D98" s="2">
        <v>38747</v>
      </c>
      <c r="E98" t="s">
        <v>86</v>
      </c>
      <c r="F98">
        <v>30</v>
      </c>
      <c r="G98">
        <v>1</v>
      </c>
      <c r="H98">
        <v>2006</v>
      </c>
      <c r="I98">
        <v>155</v>
      </c>
      <c r="J98" t="s">
        <v>590</v>
      </c>
      <c r="K98" t="s">
        <v>591</v>
      </c>
      <c r="L98">
        <v>5</v>
      </c>
      <c r="M98" t="str">
        <f>VLOOKUP(L98,Sheet1!$B$1:$C$51,2)</f>
        <v>California</v>
      </c>
      <c r="N98">
        <v>3</v>
      </c>
      <c r="O98">
        <v>1</v>
      </c>
      <c r="P98">
        <v>6</v>
      </c>
      <c r="Q98" t="str">
        <f>VLOOKUP(P98,Sheet1!$G$1:$H$9,2)</f>
        <v>Workplace</v>
      </c>
      <c r="R98">
        <v>0</v>
      </c>
      <c r="S98">
        <v>0</v>
      </c>
      <c r="T98">
        <v>7</v>
      </c>
      <c r="U98">
        <v>0</v>
      </c>
      <c r="V98">
        <v>0</v>
      </c>
      <c r="W98">
        <v>44</v>
      </c>
      <c r="X98">
        <v>1</v>
      </c>
      <c r="Y98">
        <v>0</v>
      </c>
      <c r="Z98">
        <v>0</v>
      </c>
      <c r="AA98">
        <v>0</v>
      </c>
      <c r="AB98">
        <v>1</v>
      </c>
      <c r="AC98" t="s">
        <v>143</v>
      </c>
      <c r="AG98">
        <v>2</v>
      </c>
      <c r="AJ98">
        <v>0</v>
      </c>
      <c r="AK98">
        <v>0</v>
      </c>
      <c r="AL98">
        <v>0</v>
      </c>
      <c r="AM98">
        <v>0</v>
      </c>
      <c r="AN98">
        <v>0</v>
      </c>
      <c r="AO98">
        <v>0</v>
      </c>
      <c r="AT98">
        <v>0</v>
      </c>
      <c r="AU98">
        <v>0</v>
      </c>
      <c r="AV98">
        <v>0</v>
      </c>
      <c r="AW98">
        <v>1</v>
      </c>
      <c r="AX98">
        <v>3</v>
      </c>
      <c r="AY98" t="s">
        <v>592</v>
      </c>
      <c r="AZ98">
        <v>0</v>
      </c>
      <c r="BA98">
        <v>1</v>
      </c>
      <c r="BB98">
        <v>0</v>
      </c>
      <c r="BC98">
        <v>0</v>
      </c>
      <c r="BD98">
        <v>1</v>
      </c>
      <c r="BE98">
        <v>1</v>
      </c>
      <c r="BF98">
        <v>0</v>
      </c>
      <c r="BG98">
        <v>0</v>
      </c>
      <c r="BH98">
        <v>1</v>
      </c>
      <c r="BI98">
        <v>0</v>
      </c>
      <c r="BJ98">
        <v>2</v>
      </c>
      <c r="BK98">
        <v>1</v>
      </c>
      <c r="BL98">
        <v>1</v>
      </c>
      <c r="BM98">
        <v>0</v>
      </c>
      <c r="BN98" t="s">
        <v>87</v>
      </c>
      <c r="BO98">
        <v>0</v>
      </c>
      <c r="BP98">
        <v>0</v>
      </c>
      <c r="BQ98">
        <v>5</v>
      </c>
      <c r="BR98">
        <v>0</v>
      </c>
      <c r="BS98">
        <v>0</v>
      </c>
      <c r="BT98">
        <v>0</v>
      </c>
      <c r="BU98">
        <v>0</v>
      </c>
      <c r="BV98" t="s">
        <v>87</v>
      </c>
      <c r="BW98">
        <v>1</v>
      </c>
      <c r="BX98">
        <v>0</v>
      </c>
      <c r="BY98">
        <v>0</v>
      </c>
      <c r="BZ98">
        <v>0</v>
      </c>
      <c r="CA98">
        <v>0</v>
      </c>
      <c r="CB98">
        <v>0</v>
      </c>
      <c r="CC98">
        <v>0</v>
      </c>
      <c r="CD98">
        <v>0</v>
      </c>
      <c r="CE98">
        <v>1</v>
      </c>
      <c r="CF98">
        <v>0</v>
      </c>
      <c r="CG98">
        <v>0</v>
      </c>
      <c r="CH98">
        <v>0</v>
      </c>
    </row>
    <row r="99" spans="1:86" x14ac:dyDescent="0.35">
      <c r="A99">
        <v>98</v>
      </c>
      <c r="B99" t="s">
        <v>593</v>
      </c>
      <c r="C99" t="s">
        <v>594</v>
      </c>
      <c r="D99" s="2">
        <v>38801</v>
      </c>
      <c r="E99" t="s">
        <v>96</v>
      </c>
      <c r="F99">
        <v>25</v>
      </c>
      <c r="G99">
        <v>3</v>
      </c>
      <c r="H99">
        <v>2006</v>
      </c>
      <c r="I99">
        <v>54</v>
      </c>
      <c r="J99" t="s">
        <v>595</v>
      </c>
      <c r="K99" t="s">
        <v>596</v>
      </c>
      <c r="L99">
        <v>47</v>
      </c>
      <c r="M99" t="str">
        <f>VLOOKUP(L99,Sheet1!$B$1:$C$51,2)</f>
        <v>Washington</v>
      </c>
      <c r="N99">
        <v>3</v>
      </c>
      <c r="O99">
        <v>0</v>
      </c>
      <c r="P99">
        <v>7</v>
      </c>
      <c r="Q99" t="str">
        <f>VLOOKUP(P99,Sheet1!$G$1:$H$9,2)</f>
        <v>Place of residence</v>
      </c>
      <c r="R99">
        <v>0</v>
      </c>
      <c r="S99">
        <v>0</v>
      </c>
      <c r="T99">
        <v>6</v>
      </c>
      <c r="U99">
        <v>2</v>
      </c>
      <c r="V99">
        <v>0</v>
      </c>
      <c r="W99">
        <v>28</v>
      </c>
      <c r="X99">
        <v>0</v>
      </c>
      <c r="Y99">
        <v>0</v>
      </c>
      <c r="Z99">
        <v>0</v>
      </c>
      <c r="AA99">
        <v>0</v>
      </c>
      <c r="AC99">
        <v>2</v>
      </c>
      <c r="AD99">
        <v>2</v>
      </c>
      <c r="AE99" t="s">
        <v>597</v>
      </c>
      <c r="AF99">
        <v>4</v>
      </c>
      <c r="AG99">
        <v>1</v>
      </c>
      <c r="AJ99">
        <v>0</v>
      </c>
      <c r="AK99">
        <v>0</v>
      </c>
      <c r="AL99">
        <v>0</v>
      </c>
      <c r="AM99">
        <v>0</v>
      </c>
      <c r="AN99">
        <v>0</v>
      </c>
      <c r="AO99">
        <v>1</v>
      </c>
      <c r="AP99">
        <v>0</v>
      </c>
      <c r="AQ99">
        <v>0</v>
      </c>
      <c r="AS99">
        <v>1</v>
      </c>
      <c r="AT99">
        <v>0</v>
      </c>
      <c r="AU99">
        <v>0</v>
      </c>
      <c r="AV99">
        <v>0</v>
      </c>
      <c r="AW99">
        <v>1</v>
      </c>
      <c r="AX99">
        <v>2</v>
      </c>
      <c r="AY99" t="s">
        <v>598</v>
      </c>
      <c r="AZ99">
        <v>1</v>
      </c>
      <c r="BA99">
        <v>0</v>
      </c>
      <c r="BB99">
        <v>0</v>
      </c>
      <c r="BC99">
        <v>0</v>
      </c>
      <c r="BD99">
        <v>0</v>
      </c>
      <c r="BE99">
        <v>0</v>
      </c>
      <c r="BF99">
        <v>0</v>
      </c>
      <c r="BG99">
        <v>1</v>
      </c>
      <c r="BH99">
        <v>1</v>
      </c>
      <c r="BI99">
        <v>0</v>
      </c>
      <c r="BJ99">
        <v>2</v>
      </c>
      <c r="BK99">
        <v>0</v>
      </c>
      <c r="BL99" t="s">
        <v>92</v>
      </c>
      <c r="BM99">
        <v>0</v>
      </c>
      <c r="BN99" t="s">
        <v>87</v>
      </c>
      <c r="BO99">
        <v>0</v>
      </c>
      <c r="BP99" t="s">
        <v>87</v>
      </c>
      <c r="BQ99">
        <v>4</v>
      </c>
      <c r="BR99">
        <v>1</v>
      </c>
      <c r="BS99">
        <v>0</v>
      </c>
      <c r="BT99">
        <v>4</v>
      </c>
      <c r="BU99">
        <v>0</v>
      </c>
      <c r="BV99" t="s">
        <v>87</v>
      </c>
      <c r="BW99">
        <v>0</v>
      </c>
      <c r="BX99">
        <v>0</v>
      </c>
      <c r="BY99">
        <v>0</v>
      </c>
      <c r="BZ99">
        <v>0</v>
      </c>
      <c r="CA99">
        <v>0</v>
      </c>
      <c r="CB99">
        <v>0</v>
      </c>
      <c r="CC99">
        <v>0</v>
      </c>
      <c r="CD99">
        <v>0</v>
      </c>
      <c r="CE99">
        <v>0</v>
      </c>
      <c r="CF99">
        <v>0</v>
      </c>
      <c r="CG99">
        <v>1</v>
      </c>
      <c r="CH99">
        <v>0</v>
      </c>
    </row>
    <row r="100" spans="1:86" x14ac:dyDescent="0.35">
      <c r="A100">
        <v>99</v>
      </c>
      <c r="B100" t="s">
        <v>599</v>
      </c>
      <c r="C100" t="s">
        <v>600</v>
      </c>
      <c r="D100" s="2">
        <v>38858</v>
      </c>
      <c r="E100" t="s">
        <v>135</v>
      </c>
      <c r="F100">
        <v>21</v>
      </c>
      <c r="G100">
        <v>5</v>
      </c>
      <c r="H100">
        <v>2006</v>
      </c>
      <c r="I100">
        <v>57</v>
      </c>
      <c r="J100" t="s">
        <v>601</v>
      </c>
      <c r="K100" t="s">
        <v>602</v>
      </c>
      <c r="L100">
        <v>18</v>
      </c>
      <c r="M100" t="str">
        <f>VLOOKUP(L100,Sheet1!$B$1:$C$51,2)</f>
        <v>Louisiana</v>
      </c>
      <c r="N100">
        <v>0</v>
      </c>
      <c r="O100">
        <v>0</v>
      </c>
      <c r="P100">
        <v>3</v>
      </c>
      <c r="Q100" t="str">
        <f>VLOOKUP(P100,Sheet1!$G$1:$H$9,2)</f>
        <v>House of worship</v>
      </c>
      <c r="R100">
        <v>0</v>
      </c>
      <c r="S100">
        <v>0</v>
      </c>
      <c r="T100">
        <v>5</v>
      </c>
      <c r="U100">
        <v>1</v>
      </c>
      <c r="V100">
        <v>1</v>
      </c>
      <c r="W100">
        <v>25</v>
      </c>
      <c r="X100">
        <v>0</v>
      </c>
      <c r="Y100">
        <v>1</v>
      </c>
      <c r="Z100">
        <v>0</v>
      </c>
      <c r="AA100">
        <v>0</v>
      </c>
      <c r="AB100">
        <v>0</v>
      </c>
      <c r="AC100">
        <v>0</v>
      </c>
      <c r="AD100">
        <v>0</v>
      </c>
      <c r="AE100" t="s">
        <v>603</v>
      </c>
      <c r="AG100">
        <v>1</v>
      </c>
      <c r="AJ100">
        <v>2</v>
      </c>
      <c r="AK100">
        <v>1</v>
      </c>
      <c r="AL100">
        <v>1</v>
      </c>
      <c r="AM100">
        <v>0</v>
      </c>
      <c r="AN100">
        <v>0</v>
      </c>
      <c r="AO100">
        <v>0</v>
      </c>
      <c r="AQ100">
        <v>0</v>
      </c>
      <c r="AS100">
        <v>0</v>
      </c>
      <c r="AT100">
        <v>0</v>
      </c>
      <c r="AU100">
        <v>1</v>
      </c>
      <c r="AV100">
        <v>1</v>
      </c>
      <c r="AW100">
        <v>1</v>
      </c>
      <c r="AX100">
        <v>3</v>
      </c>
      <c r="AY100" t="s">
        <v>604</v>
      </c>
      <c r="AZ100">
        <v>1</v>
      </c>
      <c r="BA100">
        <v>0</v>
      </c>
      <c r="BB100">
        <v>1</v>
      </c>
      <c r="BC100">
        <v>0</v>
      </c>
      <c r="BD100">
        <v>0</v>
      </c>
      <c r="BE100">
        <v>1</v>
      </c>
      <c r="BF100">
        <v>1</v>
      </c>
      <c r="BG100">
        <v>1</v>
      </c>
      <c r="BH100">
        <v>0</v>
      </c>
      <c r="BI100">
        <v>0</v>
      </c>
      <c r="BJ100">
        <v>0</v>
      </c>
      <c r="BK100">
        <v>0</v>
      </c>
      <c r="BL100" t="s">
        <v>92</v>
      </c>
      <c r="BM100">
        <v>0</v>
      </c>
      <c r="BN100" t="s">
        <v>87</v>
      </c>
      <c r="BO100">
        <v>0</v>
      </c>
      <c r="BP100" t="s">
        <v>87</v>
      </c>
      <c r="BQ100">
        <v>1</v>
      </c>
      <c r="BR100">
        <v>0</v>
      </c>
      <c r="BS100">
        <v>0</v>
      </c>
      <c r="BT100">
        <v>2</v>
      </c>
      <c r="BU100">
        <v>1</v>
      </c>
      <c r="BV100" t="s">
        <v>339</v>
      </c>
      <c r="BW100">
        <v>0</v>
      </c>
      <c r="BX100">
        <v>0</v>
      </c>
      <c r="BY100">
        <v>0</v>
      </c>
      <c r="BZ100">
        <v>0</v>
      </c>
      <c r="CA100">
        <v>0</v>
      </c>
      <c r="CB100">
        <v>0</v>
      </c>
      <c r="CC100">
        <v>0</v>
      </c>
      <c r="CD100">
        <v>1</v>
      </c>
      <c r="CE100">
        <v>0</v>
      </c>
      <c r="CF100">
        <v>0</v>
      </c>
      <c r="CG100">
        <v>0</v>
      </c>
      <c r="CH100">
        <v>0</v>
      </c>
    </row>
    <row r="101" spans="1:86" x14ac:dyDescent="0.35">
      <c r="A101">
        <v>100</v>
      </c>
      <c r="B101" t="s">
        <v>605</v>
      </c>
      <c r="C101" t="s">
        <v>85</v>
      </c>
      <c r="D101" s="2">
        <v>38992</v>
      </c>
      <c r="E101" t="s">
        <v>86</v>
      </c>
      <c r="F101">
        <v>2</v>
      </c>
      <c r="G101">
        <v>10</v>
      </c>
      <c r="H101">
        <v>2006</v>
      </c>
      <c r="I101">
        <v>134</v>
      </c>
      <c r="J101" t="s">
        <v>606</v>
      </c>
      <c r="K101" t="s">
        <v>607</v>
      </c>
      <c r="L101">
        <v>38</v>
      </c>
      <c r="M101" t="str">
        <f>VLOOKUP(L101,Sheet1!$B$1:$C$51,2)</f>
        <v>Pennsylvania</v>
      </c>
      <c r="N101">
        <v>2</v>
      </c>
      <c r="O101">
        <v>2</v>
      </c>
      <c r="P101">
        <v>0</v>
      </c>
      <c r="Q101" t="str">
        <f>VLOOKUP(P101,Sheet1!$G$1:$H$9,2)</f>
        <v>K-12 school</v>
      </c>
      <c r="R101">
        <v>0</v>
      </c>
      <c r="S101">
        <v>0</v>
      </c>
      <c r="T101">
        <v>5</v>
      </c>
      <c r="U101">
        <v>5</v>
      </c>
      <c r="V101">
        <v>1</v>
      </c>
      <c r="W101">
        <v>32</v>
      </c>
      <c r="X101">
        <v>0</v>
      </c>
      <c r="Y101">
        <v>0</v>
      </c>
      <c r="Z101">
        <v>0</v>
      </c>
      <c r="AA101">
        <v>0</v>
      </c>
      <c r="AB101">
        <v>1</v>
      </c>
      <c r="AC101">
        <v>1</v>
      </c>
      <c r="AF101">
        <v>1</v>
      </c>
      <c r="AG101">
        <v>3</v>
      </c>
      <c r="AH101">
        <v>0</v>
      </c>
      <c r="AI101">
        <v>3</v>
      </c>
      <c r="AJ101">
        <v>2</v>
      </c>
      <c r="AK101">
        <v>1</v>
      </c>
      <c r="AL101">
        <v>1</v>
      </c>
      <c r="AM101">
        <v>0</v>
      </c>
      <c r="AN101">
        <v>0</v>
      </c>
      <c r="AO101">
        <v>0</v>
      </c>
      <c r="AP101">
        <v>0</v>
      </c>
      <c r="AQ101">
        <v>0</v>
      </c>
      <c r="AS101">
        <v>1</v>
      </c>
      <c r="AT101">
        <v>1</v>
      </c>
      <c r="AU101">
        <v>0</v>
      </c>
      <c r="AV101">
        <v>0</v>
      </c>
      <c r="AW101">
        <v>1</v>
      </c>
      <c r="AX101">
        <v>3</v>
      </c>
      <c r="AY101" t="s">
        <v>608</v>
      </c>
      <c r="AZ101">
        <v>1</v>
      </c>
      <c r="BA101">
        <v>0</v>
      </c>
      <c r="BB101">
        <v>1</v>
      </c>
      <c r="BC101">
        <v>1</v>
      </c>
      <c r="BD101">
        <v>0</v>
      </c>
      <c r="BE101">
        <v>0</v>
      </c>
      <c r="BF101">
        <v>0</v>
      </c>
      <c r="BG101">
        <v>0</v>
      </c>
      <c r="BH101">
        <v>0</v>
      </c>
      <c r="BI101">
        <v>0</v>
      </c>
      <c r="BJ101">
        <v>2</v>
      </c>
      <c r="BK101">
        <v>0</v>
      </c>
      <c r="BL101" t="s">
        <v>92</v>
      </c>
      <c r="BM101">
        <v>0</v>
      </c>
      <c r="BN101" t="s">
        <v>87</v>
      </c>
      <c r="BO101">
        <v>0</v>
      </c>
      <c r="BP101" t="s">
        <v>87</v>
      </c>
      <c r="BQ101">
        <v>1</v>
      </c>
      <c r="BR101">
        <v>0</v>
      </c>
      <c r="BS101">
        <v>0</v>
      </c>
      <c r="BT101">
        <v>0</v>
      </c>
      <c r="BU101">
        <v>0</v>
      </c>
      <c r="BV101" t="s">
        <v>87</v>
      </c>
      <c r="BW101">
        <v>0</v>
      </c>
      <c r="BX101">
        <v>3</v>
      </c>
      <c r="BY101">
        <v>0</v>
      </c>
      <c r="BZ101">
        <v>0</v>
      </c>
      <c r="CA101">
        <v>0</v>
      </c>
      <c r="CB101">
        <v>0</v>
      </c>
      <c r="CC101">
        <v>0</v>
      </c>
      <c r="CD101">
        <v>0</v>
      </c>
      <c r="CE101">
        <v>0</v>
      </c>
      <c r="CF101">
        <v>0</v>
      </c>
      <c r="CG101">
        <v>0</v>
      </c>
      <c r="CH101">
        <v>0</v>
      </c>
    </row>
    <row r="102" spans="1:86" x14ac:dyDescent="0.35">
      <c r="A102">
        <v>101</v>
      </c>
      <c r="B102" t="s">
        <v>609</v>
      </c>
      <c r="C102" t="s">
        <v>610</v>
      </c>
      <c r="D102" s="2">
        <v>39125</v>
      </c>
      <c r="E102" t="s">
        <v>86</v>
      </c>
      <c r="F102">
        <v>12</v>
      </c>
      <c r="G102">
        <v>2</v>
      </c>
      <c r="H102">
        <v>2007</v>
      </c>
      <c r="I102">
        <v>133</v>
      </c>
      <c r="J102" t="s">
        <v>611</v>
      </c>
      <c r="K102" t="s">
        <v>612</v>
      </c>
      <c r="L102">
        <v>44</v>
      </c>
      <c r="M102" t="str">
        <f>VLOOKUP(L102,Sheet1!$B$1:$C$51,2)</f>
        <v>Utah</v>
      </c>
      <c r="N102">
        <v>3</v>
      </c>
      <c r="O102">
        <v>0</v>
      </c>
      <c r="P102">
        <v>4</v>
      </c>
      <c r="Q102" t="str">
        <f>VLOOKUP(P102,Sheet1!$G$1:$H$9,2)</f>
        <v>Retail</v>
      </c>
      <c r="R102">
        <v>1</v>
      </c>
      <c r="S102">
        <v>1</v>
      </c>
      <c r="T102">
        <v>5</v>
      </c>
      <c r="U102">
        <v>4</v>
      </c>
      <c r="V102">
        <v>0</v>
      </c>
      <c r="W102">
        <v>18</v>
      </c>
      <c r="X102">
        <v>0</v>
      </c>
      <c r="Y102">
        <v>6</v>
      </c>
      <c r="Z102">
        <v>1</v>
      </c>
      <c r="AA102">
        <v>0</v>
      </c>
      <c r="AB102">
        <v>2</v>
      </c>
      <c r="AC102">
        <v>0</v>
      </c>
      <c r="AD102">
        <v>0</v>
      </c>
      <c r="AE102" t="s">
        <v>613</v>
      </c>
      <c r="AF102">
        <v>1</v>
      </c>
      <c r="AG102">
        <v>5</v>
      </c>
      <c r="AH102">
        <v>0</v>
      </c>
      <c r="AI102">
        <v>5</v>
      </c>
      <c r="AJ102">
        <v>1</v>
      </c>
      <c r="AK102">
        <v>0</v>
      </c>
      <c r="AL102">
        <v>1</v>
      </c>
      <c r="AM102">
        <v>0</v>
      </c>
      <c r="AN102">
        <v>0</v>
      </c>
      <c r="AO102">
        <v>1</v>
      </c>
      <c r="AP102">
        <v>0</v>
      </c>
      <c r="AQ102">
        <v>0</v>
      </c>
      <c r="AR102">
        <v>3</v>
      </c>
      <c r="AS102">
        <v>0</v>
      </c>
      <c r="AT102">
        <v>0</v>
      </c>
      <c r="AU102">
        <v>0</v>
      </c>
      <c r="AV102">
        <v>0</v>
      </c>
      <c r="AW102">
        <v>0</v>
      </c>
      <c r="AX102" t="s">
        <v>87</v>
      </c>
      <c r="AZ102">
        <v>0</v>
      </c>
      <c r="BA102">
        <v>0</v>
      </c>
      <c r="BB102">
        <v>0</v>
      </c>
      <c r="BC102">
        <v>0</v>
      </c>
      <c r="BD102">
        <v>0</v>
      </c>
      <c r="BE102">
        <v>0</v>
      </c>
      <c r="BF102">
        <v>0</v>
      </c>
      <c r="BG102">
        <v>0</v>
      </c>
      <c r="BH102">
        <v>0</v>
      </c>
      <c r="BI102">
        <v>0</v>
      </c>
      <c r="BJ102">
        <v>2</v>
      </c>
      <c r="BK102">
        <v>0</v>
      </c>
      <c r="BL102" t="s">
        <v>92</v>
      </c>
      <c r="BM102">
        <v>1</v>
      </c>
      <c r="BN102">
        <v>0</v>
      </c>
      <c r="BO102">
        <v>0</v>
      </c>
      <c r="BP102">
        <v>0</v>
      </c>
      <c r="BQ102">
        <v>3</v>
      </c>
      <c r="BR102">
        <v>0</v>
      </c>
      <c r="BS102">
        <v>0</v>
      </c>
      <c r="BT102">
        <v>0</v>
      </c>
      <c r="BU102">
        <v>0</v>
      </c>
      <c r="BV102" t="s">
        <v>87</v>
      </c>
      <c r="BW102">
        <v>0</v>
      </c>
      <c r="BX102">
        <v>0</v>
      </c>
      <c r="BY102">
        <v>0</v>
      </c>
      <c r="BZ102">
        <v>0</v>
      </c>
      <c r="CA102">
        <v>0</v>
      </c>
      <c r="CB102">
        <v>0</v>
      </c>
      <c r="CC102">
        <v>0</v>
      </c>
      <c r="CD102">
        <v>0</v>
      </c>
      <c r="CE102">
        <v>0</v>
      </c>
      <c r="CF102">
        <v>0</v>
      </c>
      <c r="CG102">
        <v>0</v>
      </c>
      <c r="CH102">
        <v>1</v>
      </c>
    </row>
    <row r="103" spans="1:86" x14ac:dyDescent="0.35">
      <c r="A103">
        <v>102</v>
      </c>
      <c r="B103" t="s">
        <v>614</v>
      </c>
      <c r="C103" t="s">
        <v>615</v>
      </c>
      <c r="D103" s="2">
        <v>39188</v>
      </c>
      <c r="E103" t="s">
        <v>86</v>
      </c>
      <c r="F103">
        <v>16</v>
      </c>
      <c r="G103">
        <v>4</v>
      </c>
      <c r="H103">
        <v>2007</v>
      </c>
      <c r="I103">
        <v>63</v>
      </c>
      <c r="J103" t="s">
        <v>616</v>
      </c>
      <c r="K103" t="s">
        <v>617</v>
      </c>
      <c r="L103">
        <v>46</v>
      </c>
      <c r="M103" t="str">
        <f>VLOOKUP(L103,Sheet1!$B$1:$C$51,2)</f>
        <v>Virginia</v>
      </c>
      <c r="N103">
        <v>0</v>
      </c>
      <c r="O103">
        <v>2</v>
      </c>
      <c r="P103">
        <v>1</v>
      </c>
      <c r="Q103" t="str">
        <f>VLOOKUP(P103,Sheet1!$G$1:$H$9,2)</f>
        <v>College/university</v>
      </c>
      <c r="R103">
        <v>0</v>
      </c>
      <c r="S103">
        <v>0</v>
      </c>
      <c r="T103">
        <v>32</v>
      </c>
      <c r="U103">
        <v>26</v>
      </c>
      <c r="V103">
        <v>0</v>
      </c>
      <c r="W103">
        <v>23</v>
      </c>
      <c r="X103">
        <v>0</v>
      </c>
      <c r="Y103">
        <v>3</v>
      </c>
      <c r="Z103">
        <v>1</v>
      </c>
      <c r="AA103">
        <v>0</v>
      </c>
      <c r="AB103">
        <v>0</v>
      </c>
      <c r="AC103">
        <v>2</v>
      </c>
      <c r="AD103">
        <v>1</v>
      </c>
      <c r="AE103" t="s">
        <v>618</v>
      </c>
      <c r="AF103">
        <v>3</v>
      </c>
      <c r="AG103">
        <v>1</v>
      </c>
      <c r="AH103">
        <v>1</v>
      </c>
      <c r="AI103">
        <v>0</v>
      </c>
      <c r="AJ103">
        <v>0</v>
      </c>
      <c r="AK103">
        <v>0</v>
      </c>
      <c r="AL103">
        <v>0</v>
      </c>
      <c r="AN103">
        <v>0</v>
      </c>
      <c r="AO103">
        <v>1</v>
      </c>
      <c r="AP103">
        <v>0</v>
      </c>
      <c r="AQ103">
        <v>0</v>
      </c>
      <c r="AR103">
        <v>3</v>
      </c>
      <c r="AS103">
        <v>0</v>
      </c>
      <c r="AT103">
        <v>0</v>
      </c>
      <c r="AU103">
        <v>0</v>
      </c>
      <c r="AV103">
        <v>0</v>
      </c>
      <c r="AW103">
        <v>1</v>
      </c>
      <c r="AX103">
        <v>3</v>
      </c>
      <c r="AY103" t="s">
        <v>619</v>
      </c>
      <c r="AZ103">
        <v>0</v>
      </c>
      <c r="BA103">
        <v>1</v>
      </c>
      <c r="BB103">
        <v>1</v>
      </c>
      <c r="BC103">
        <v>0</v>
      </c>
      <c r="BD103">
        <v>0</v>
      </c>
      <c r="BE103">
        <v>1</v>
      </c>
      <c r="BF103">
        <v>1</v>
      </c>
      <c r="BG103">
        <v>1</v>
      </c>
      <c r="BH103">
        <v>1</v>
      </c>
      <c r="BI103">
        <v>0</v>
      </c>
      <c r="BJ103">
        <v>1</v>
      </c>
      <c r="BK103">
        <v>1</v>
      </c>
      <c r="BL103">
        <v>1</v>
      </c>
      <c r="BM103">
        <v>1</v>
      </c>
      <c r="BN103">
        <v>2</v>
      </c>
      <c r="BO103">
        <v>1</v>
      </c>
      <c r="BP103">
        <v>0</v>
      </c>
      <c r="BQ103">
        <v>4</v>
      </c>
      <c r="BR103">
        <v>2</v>
      </c>
      <c r="BS103">
        <v>1</v>
      </c>
      <c r="BT103">
        <v>1</v>
      </c>
      <c r="BU103">
        <v>1</v>
      </c>
      <c r="BV103" t="s">
        <v>620</v>
      </c>
      <c r="BW103">
        <v>0</v>
      </c>
      <c r="BX103">
        <v>0</v>
      </c>
      <c r="BY103">
        <v>0</v>
      </c>
      <c r="BZ103">
        <v>0</v>
      </c>
      <c r="CA103">
        <v>0</v>
      </c>
      <c r="CB103">
        <v>0</v>
      </c>
      <c r="CC103">
        <v>0</v>
      </c>
      <c r="CD103">
        <v>0</v>
      </c>
      <c r="CE103">
        <v>0</v>
      </c>
      <c r="CF103">
        <v>0</v>
      </c>
      <c r="CG103">
        <v>2</v>
      </c>
      <c r="CH103">
        <v>0</v>
      </c>
    </row>
    <row r="104" spans="1:86" x14ac:dyDescent="0.35">
      <c r="A104">
        <v>103</v>
      </c>
      <c r="B104" t="s">
        <v>621</v>
      </c>
      <c r="C104" t="s">
        <v>95</v>
      </c>
      <c r="D104" s="2">
        <v>39421</v>
      </c>
      <c r="E104" t="s">
        <v>118</v>
      </c>
      <c r="F104">
        <v>5</v>
      </c>
      <c r="G104">
        <v>12</v>
      </c>
      <c r="H104">
        <v>2007</v>
      </c>
      <c r="I104">
        <v>233</v>
      </c>
      <c r="J104" t="s">
        <v>622</v>
      </c>
      <c r="K104" t="s">
        <v>623</v>
      </c>
      <c r="L104">
        <v>27</v>
      </c>
      <c r="M104" t="str">
        <f>VLOOKUP(L104,Sheet1!$B$1:$C$51,2)</f>
        <v>Nebraska</v>
      </c>
      <c r="N104">
        <v>1</v>
      </c>
      <c r="O104">
        <v>0</v>
      </c>
      <c r="P104">
        <v>4</v>
      </c>
      <c r="Q104" t="str">
        <f>VLOOKUP(P104,Sheet1!$G$1:$H$9,2)</f>
        <v>Retail</v>
      </c>
      <c r="R104">
        <v>0</v>
      </c>
      <c r="S104">
        <v>0</v>
      </c>
      <c r="T104">
        <v>8</v>
      </c>
      <c r="U104">
        <v>5</v>
      </c>
      <c r="V104">
        <v>0</v>
      </c>
      <c r="W104">
        <v>19</v>
      </c>
      <c r="X104">
        <v>0</v>
      </c>
      <c r="Y104">
        <v>0</v>
      </c>
      <c r="Z104">
        <v>0</v>
      </c>
      <c r="AA104">
        <v>0</v>
      </c>
      <c r="AC104">
        <v>1</v>
      </c>
      <c r="AD104">
        <v>0</v>
      </c>
      <c r="AE104" t="s">
        <v>231</v>
      </c>
      <c r="AF104">
        <v>2</v>
      </c>
      <c r="AG104">
        <v>3</v>
      </c>
      <c r="AH104">
        <v>1</v>
      </c>
      <c r="AI104">
        <v>2</v>
      </c>
      <c r="AJ104">
        <v>0</v>
      </c>
      <c r="AK104">
        <v>0</v>
      </c>
      <c r="AL104">
        <v>0</v>
      </c>
      <c r="AM104">
        <v>0</v>
      </c>
      <c r="AN104">
        <v>1</v>
      </c>
      <c r="AO104">
        <v>0</v>
      </c>
      <c r="AP104">
        <v>1</v>
      </c>
      <c r="AQ104">
        <v>0</v>
      </c>
      <c r="AR104">
        <v>5</v>
      </c>
      <c r="AS104">
        <v>1</v>
      </c>
      <c r="AT104">
        <v>0</v>
      </c>
      <c r="AU104">
        <v>1</v>
      </c>
      <c r="AV104">
        <v>1</v>
      </c>
      <c r="AW104">
        <v>1</v>
      </c>
      <c r="AX104">
        <v>3</v>
      </c>
      <c r="AY104" t="s">
        <v>624</v>
      </c>
      <c r="AZ104">
        <v>1</v>
      </c>
      <c r="BA104">
        <v>1</v>
      </c>
      <c r="BB104">
        <v>1</v>
      </c>
      <c r="BC104">
        <v>0</v>
      </c>
      <c r="BD104">
        <v>1</v>
      </c>
      <c r="BE104">
        <v>1</v>
      </c>
      <c r="BF104">
        <v>1</v>
      </c>
      <c r="BG104">
        <v>1</v>
      </c>
      <c r="BH104">
        <v>0</v>
      </c>
      <c r="BI104">
        <v>0</v>
      </c>
      <c r="BJ104">
        <v>1</v>
      </c>
      <c r="BK104">
        <v>1</v>
      </c>
      <c r="BL104">
        <v>1</v>
      </c>
      <c r="BM104">
        <v>1</v>
      </c>
      <c r="BN104">
        <v>1</v>
      </c>
      <c r="BO104">
        <v>1</v>
      </c>
      <c r="BP104">
        <v>1</v>
      </c>
      <c r="BQ104">
        <v>4</v>
      </c>
      <c r="BR104">
        <v>0</v>
      </c>
      <c r="BS104">
        <v>0</v>
      </c>
      <c r="BT104">
        <v>4</v>
      </c>
      <c r="BU104">
        <v>0</v>
      </c>
      <c r="BV104" t="s">
        <v>87</v>
      </c>
      <c r="BW104">
        <v>0</v>
      </c>
      <c r="BX104">
        <v>0</v>
      </c>
      <c r="BY104">
        <v>0</v>
      </c>
      <c r="BZ104">
        <v>0</v>
      </c>
      <c r="CA104">
        <v>0</v>
      </c>
      <c r="CB104">
        <v>0</v>
      </c>
      <c r="CC104">
        <v>0</v>
      </c>
      <c r="CD104">
        <v>0</v>
      </c>
      <c r="CE104">
        <v>0</v>
      </c>
      <c r="CF104">
        <v>1</v>
      </c>
      <c r="CG104">
        <v>1</v>
      </c>
      <c r="CH104">
        <v>0</v>
      </c>
    </row>
    <row r="105" spans="1:86" x14ac:dyDescent="0.35">
      <c r="A105">
        <v>104</v>
      </c>
      <c r="B105" t="s">
        <v>625</v>
      </c>
      <c r="C105" t="s">
        <v>435</v>
      </c>
      <c r="D105" s="2">
        <v>39425</v>
      </c>
      <c r="E105" t="s">
        <v>135</v>
      </c>
      <c r="F105">
        <v>9</v>
      </c>
      <c r="G105">
        <v>12</v>
      </c>
      <c r="H105">
        <v>2007</v>
      </c>
      <c r="I105">
        <v>4</v>
      </c>
      <c r="J105" t="s">
        <v>626</v>
      </c>
      <c r="K105" t="s">
        <v>627</v>
      </c>
      <c r="L105">
        <v>6</v>
      </c>
      <c r="M105" t="str">
        <f>VLOOKUP(L105,Sheet1!$B$1:$C$51,2)</f>
        <v>Colorado</v>
      </c>
      <c r="N105">
        <v>3</v>
      </c>
      <c r="O105">
        <v>1</v>
      </c>
      <c r="P105">
        <v>3</v>
      </c>
      <c r="Q105" t="str">
        <f>VLOOKUP(P105,Sheet1!$G$1:$H$9,2)</f>
        <v>House of worship</v>
      </c>
      <c r="R105">
        <v>1</v>
      </c>
      <c r="S105">
        <v>1</v>
      </c>
      <c r="T105">
        <v>4</v>
      </c>
      <c r="U105">
        <v>5</v>
      </c>
      <c r="V105">
        <v>0</v>
      </c>
      <c r="W105">
        <v>24</v>
      </c>
      <c r="X105">
        <v>0</v>
      </c>
      <c r="Y105">
        <v>0</v>
      </c>
      <c r="Z105">
        <v>0</v>
      </c>
      <c r="AA105">
        <v>0</v>
      </c>
      <c r="AB105">
        <v>0</v>
      </c>
      <c r="AC105">
        <v>2</v>
      </c>
      <c r="AF105">
        <v>2</v>
      </c>
      <c r="AG105">
        <v>2</v>
      </c>
      <c r="AH105">
        <v>1</v>
      </c>
      <c r="AI105">
        <v>1</v>
      </c>
      <c r="AJ105">
        <v>0</v>
      </c>
      <c r="AK105">
        <v>0</v>
      </c>
      <c r="AL105">
        <v>0</v>
      </c>
      <c r="AM105">
        <v>0</v>
      </c>
      <c r="AN105">
        <v>0</v>
      </c>
      <c r="AO105">
        <v>0</v>
      </c>
      <c r="AP105">
        <v>0</v>
      </c>
      <c r="AQ105">
        <v>0</v>
      </c>
      <c r="AR105">
        <v>6</v>
      </c>
      <c r="AS105">
        <v>2</v>
      </c>
      <c r="AT105">
        <v>0</v>
      </c>
      <c r="AU105">
        <v>0</v>
      </c>
      <c r="AV105">
        <v>1</v>
      </c>
      <c r="AW105">
        <v>1</v>
      </c>
      <c r="AX105">
        <v>1</v>
      </c>
      <c r="AY105" t="s">
        <v>628</v>
      </c>
      <c r="AZ105">
        <v>1</v>
      </c>
      <c r="BA105">
        <v>0</v>
      </c>
      <c r="BB105">
        <v>0</v>
      </c>
      <c r="BC105">
        <v>0</v>
      </c>
      <c r="BD105">
        <v>0</v>
      </c>
      <c r="BE105">
        <v>1</v>
      </c>
      <c r="BF105">
        <v>1</v>
      </c>
      <c r="BG105">
        <v>0</v>
      </c>
      <c r="BH105">
        <v>0</v>
      </c>
      <c r="BI105">
        <v>0</v>
      </c>
      <c r="BJ105">
        <v>1</v>
      </c>
      <c r="BK105">
        <v>0</v>
      </c>
      <c r="BL105" t="s">
        <v>92</v>
      </c>
      <c r="BM105">
        <v>1</v>
      </c>
      <c r="BN105">
        <v>0</v>
      </c>
      <c r="BO105">
        <v>1</v>
      </c>
      <c r="BP105">
        <v>1</v>
      </c>
      <c r="BQ105">
        <v>1</v>
      </c>
      <c r="BR105">
        <v>0</v>
      </c>
      <c r="BS105">
        <v>0</v>
      </c>
      <c r="BT105">
        <v>0</v>
      </c>
      <c r="BU105">
        <v>0</v>
      </c>
      <c r="BV105" t="s">
        <v>87</v>
      </c>
      <c r="BW105">
        <v>0</v>
      </c>
      <c r="BX105">
        <v>3</v>
      </c>
      <c r="BY105">
        <v>0</v>
      </c>
      <c r="BZ105">
        <v>0</v>
      </c>
      <c r="CA105">
        <v>0</v>
      </c>
      <c r="CB105">
        <v>0</v>
      </c>
      <c r="CC105">
        <v>0</v>
      </c>
      <c r="CD105">
        <v>0</v>
      </c>
      <c r="CE105">
        <v>0</v>
      </c>
      <c r="CF105">
        <v>0</v>
      </c>
      <c r="CG105">
        <v>0</v>
      </c>
      <c r="CH105">
        <v>0</v>
      </c>
    </row>
    <row r="106" spans="1:86" x14ac:dyDescent="0.35">
      <c r="A106">
        <v>105</v>
      </c>
      <c r="B106" t="s">
        <v>629</v>
      </c>
      <c r="C106" t="s">
        <v>85</v>
      </c>
      <c r="D106" s="2">
        <v>39485</v>
      </c>
      <c r="E106" t="s">
        <v>192</v>
      </c>
      <c r="F106">
        <v>7</v>
      </c>
      <c r="G106">
        <v>2</v>
      </c>
      <c r="H106">
        <v>2008</v>
      </c>
      <c r="I106">
        <v>60</v>
      </c>
      <c r="J106" t="s">
        <v>630</v>
      </c>
      <c r="K106" t="s">
        <v>631</v>
      </c>
      <c r="L106">
        <v>25</v>
      </c>
      <c r="M106" t="str">
        <f>VLOOKUP(L106,Sheet1!$B$1:$C$51,2)</f>
        <v>Missouri</v>
      </c>
      <c r="N106">
        <v>1</v>
      </c>
      <c r="O106">
        <v>1</v>
      </c>
      <c r="P106">
        <v>2</v>
      </c>
      <c r="Q106" t="str">
        <f>VLOOKUP(P106,Sheet1!$G$1:$H$9,2)</f>
        <v>Government building / place of civic importance</v>
      </c>
      <c r="R106">
        <v>1</v>
      </c>
      <c r="S106">
        <v>1</v>
      </c>
      <c r="T106">
        <v>6</v>
      </c>
      <c r="U106">
        <v>1</v>
      </c>
      <c r="V106">
        <v>0</v>
      </c>
      <c r="W106">
        <v>52</v>
      </c>
      <c r="X106">
        <v>0</v>
      </c>
      <c r="Y106">
        <v>1</v>
      </c>
      <c r="Z106">
        <v>0</v>
      </c>
      <c r="AA106">
        <v>0</v>
      </c>
      <c r="AB106">
        <v>1</v>
      </c>
      <c r="AC106">
        <v>3</v>
      </c>
      <c r="AD106">
        <v>1</v>
      </c>
      <c r="AE106" t="s">
        <v>632</v>
      </c>
      <c r="AF106">
        <v>2</v>
      </c>
      <c r="AG106">
        <v>8</v>
      </c>
      <c r="AJ106">
        <v>2</v>
      </c>
      <c r="AK106">
        <v>1</v>
      </c>
      <c r="AL106">
        <v>1</v>
      </c>
      <c r="AM106">
        <v>2</v>
      </c>
      <c r="AN106">
        <v>0</v>
      </c>
      <c r="AO106">
        <v>0</v>
      </c>
      <c r="AP106">
        <v>0</v>
      </c>
      <c r="AQ106">
        <v>0</v>
      </c>
      <c r="AS106">
        <v>1</v>
      </c>
      <c r="AT106">
        <v>0</v>
      </c>
      <c r="AU106">
        <v>0</v>
      </c>
      <c r="AV106">
        <v>1</v>
      </c>
      <c r="AW106">
        <v>1</v>
      </c>
      <c r="AX106">
        <v>3</v>
      </c>
      <c r="AY106" t="s">
        <v>633</v>
      </c>
      <c r="AZ106">
        <v>1</v>
      </c>
      <c r="BA106">
        <v>0</v>
      </c>
      <c r="BB106">
        <v>1</v>
      </c>
      <c r="BC106">
        <v>0</v>
      </c>
      <c r="BD106">
        <v>1</v>
      </c>
      <c r="BE106">
        <v>1</v>
      </c>
      <c r="BF106">
        <v>1</v>
      </c>
      <c r="BG106">
        <v>0</v>
      </c>
      <c r="BH106">
        <v>1</v>
      </c>
      <c r="BI106">
        <v>0</v>
      </c>
      <c r="BJ106">
        <v>2</v>
      </c>
      <c r="BK106">
        <v>0</v>
      </c>
      <c r="BL106" t="s">
        <v>92</v>
      </c>
      <c r="BM106">
        <v>0</v>
      </c>
      <c r="BN106" t="s">
        <v>87</v>
      </c>
      <c r="BO106">
        <v>0</v>
      </c>
      <c r="BP106" t="s">
        <v>87</v>
      </c>
      <c r="BQ106">
        <v>0</v>
      </c>
      <c r="BR106">
        <v>0</v>
      </c>
      <c r="BS106">
        <v>0</v>
      </c>
      <c r="BT106">
        <v>0</v>
      </c>
      <c r="BU106">
        <v>0</v>
      </c>
      <c r="BV106" t="s">
        <v>87</v>
      </c>
      <c r="BW106">
        <v>0</v>
      </c>
      <c r="BX106">
        <v>0</v>
      </c>
      <c r="BY106">
        <v>0</v>
      </c>
      <c r="BZ106">
        <v>0</v>
      </c>
      <c r="CA106">
        <v>0</v>
      </c>
      <c r="CB106">
        <v>1</v>
      </c>
      <c r="CC106">
        <v>1</v>
      </c>
      <c r="CD106">
        <v>0</v>
      </c>
      <c r="CE106">
        <v>1</v>
      </c>
      <c r="CF106">
        <v>0</v>
      </c>
      <c r="CG106">
        <v>0</v>
      </c>
      <c r="CH106">
        <v>0</v>
      </c>
    </row>
    <row r="107" spans="1:86" x14ac:dyDescent="0.35">
      <c r="A107">
        <v>106</v>
      </c>
      <c r="B107" t="s">
        <v>634</v>
      </c>
      <c r="C107" t="s">
        <v>518</v>
      </c>
      <c r="D107" s="2">
        <v>39492</v>
      </c>
      <c r="E107" t="s">
        <v>192</v>
      </c>
      <c r="F107">
        <v>14</v>
      </c>
      <c r="G107">
        <v>2</v>
      </c>
      <c r="H107">
        <v>2008</v>
      </c>
      <c r="I107">
        <v>7</v>
      </c>
      <c r="J107" t="s">
        <v>635</v>
      </c>
      <c r="K107" t="s">
        <v>636</v>
      </c>
      <c r="L107">
        <v>13</v>
      </c>
      <c r="M107" t="str">
        <f>VLOOKUP(L107,Sheet1!$B$1:$C$51,2)</f>
        <v>Illinois</v>
      </c>
      <c r="N107">
        <v>1</v>
      </c>
      <c r="O107">
        <v>0</v>
      </c>
      <c r="P107">
        <v>1</v>
      </c>
      <c r="Q107" t="str">
        <f>VLOOKUP(P107,Sheet1!$G$1:$H$9,2)</f>
        <v>College/university</v>
      </c>
      <c r="R107">
        <v>0</v>
      </c>
      <c r="S107">
        <v>0</v>
      </c>
      <c r="T107">
        <v>5</v>
      </c>
      <c r="U107">
        <v>16</v>
      </c>
      <c r="V107">
        <v>0</v>
      </c>
      <c r="W107">
        <v>27</v>
      </c>
      <c r="X107">
        <v>0</v>
      </c>
      <c r="Y107">
        <v>0</v>
      </c>
      <c r="Z107">
        <v>0</v>
      </c>
      <c r="AA107">
        <v>1</v>
      </c>
      <c r="AB107">
        <v>0</v>
      </c>
      <c r="AC107">
        <v>4</v>
      </c>
      <c r="AD107">
        <v>2</v>
      </c>
      <c r="AE107" t="s">
        <v>637</v>
      </c>
      <c r="AF107">
        <v>3</v>
      </c>
      <c r="AG107">
        <v>1</v>
      </c>
      <c r="AH107">
        <v>1</v>
      </c>
      <c r="AI107">
        <v>0</v>
      </c>
      <c r="AJ107">
        <v>1</v>
      </c>
      <c r="AK107">
        <v>0</v>
      </c>
      <c r="AL107">
        <v>0</v>
      </c>
      <c r="AM107">
        <v>0</v>
      </c>
      <c r="AN107">
        <v>1</v>
      </c>
      <c r="AO107">
        <v>1</v>
      </c>
      <c r="AP107">
        <v>1</v>
      </c>
      <c r="AQ107">
        <v>0</v>
      </c>
      <c r="AS107">
        <v>1</v>
      </c>
      <c r="AT107">
        <v>1</v>
      </c>
      <c r="AU107">
        <v>0</v>
      </c>
      <c r="AV107">
        <v>1</v>
      </c>
      <c r="AW107">
        <v>1</v>
      </c>
      <c r="AX107">
        <v>3</v>
      </c>
      <c r="AY107" t="s">
        <v>638</v>
      </c>
      <c r="AZ107">
        <v>1</v>
      </c>
      <c r="BA107">
        <v>1</v>
      </c>
      <c r="BB107">
        <v>1</v>
      </c>
      <c r="BC107">
        <v>0</v>
      </c>
      <c r="BD107">
        <v>0</v>
      </c>
      <c r="BE107">
        <v>1</v>
      </c>
      <c r="BF107">
        <v>1</v>
      </c>
      <c r="BG107">
        <v>1</v>
      </c>
      <c r="BH107">
        <v>0</v>
      </c>
      <c r="BI107">
        <v>0</v>
      </c>
      <c r="BJ107">
        <v>1</v>
      </c>
      <c r="BK107">
        <v>1</v>
      </c>
      <c r="BL107">
        <v>1</v>
      </c>
      <c r="BM107">
        <v>1</v>
      </c>
      <c r="BN107">
        <v>0</v>
      </c>
      <c r="BO107">
        <v>1</v>
      </c>
      <c r="BP107">
        <v>1</v>
      </c>
      <c r="BQ107">
        <v>4</v>
      </c>
      <c r="BR107">
        <v>1</v>
      </c>
      <c r="BS107">
        <v>0</v>
      </c>
      <c r="BT107">
        <v>3</v>
      </c>
      <c r="BU107">
        <v>0</v>
      </c>
      <c r="BV107" t="s">
        <v>87</v>
      </c>
      <c r="BW107">
        <v>0</v>
      </c>
      <c r="BX107">
        <v>0</v>
      </c>
      <c r="BY107">
        <v>0</v>
      </c>
      <c r="BZ107">
        <v>0</v>
      </c>
      <c r="CA107">
        <v>0</v>
      </c>
      <c r="CB107">
        <v>0</v>
      </c>
      <c r="CC107">
        <v>0</v>
      </c>
      <c r="CD107">
        <v>0</v>
      </c>
      <c r="CE107">
        <v>0</v>
      </c>
      <c r="CF107">
        <v>0</v>
      </c>
      <c r="CG107">
        <v>1</v>
      </c>
      <c r="CH107">
        <v>0</v>
      </c>
    </row>
    <row r="108" spans="1:86" x14ac:dyDescent="0.35">
      <c r="A108">
        <v>107</v>
      </c>
      <c r="B108" t="s">
        <v>639</v>
      </c>
      <c r="C108" t="s">
        <v>640</v>
      </c>
      <c r="D108" s="2">
        <v>39525</v>
      </c>
      <c r="E108" t="s">
        <v>222</v>
      </c>
      <c r="F108">
        <v>18</v>
      </c>
      <c r="G108">
        <v>3</v>
      </c>
      <c r="H108">
        <v>2008</v>
      </c>
      <c r="I108">
        <v>33</v>
      </c>
      <c r="J108" t="s">
        <v>641</v>
      </c>
      <c r="K108" t="s">
        <v>642</v>
      </c>
      <c r="L108">
        <v>5</v>
      </c>
      <c r="M108" t="str">
        <f>VLOOKUP(L108,Sheet1!$B$1:$C$51,2)</f>
        <v>California</v>
      </c>
      <c r="N108">
        <v>3</v>
      </c>
      <c r="O108">
        <v>0</v>
      </c>
      <c r="P108">
        <v>6</v>
      </c>
      <c r="Q108" t="str">
        <f>VLOOKUP(P108,Sheet1!$G$1:$H$9,2)</f>
        <v>Workplace</v>
      </c>
      <c r="R108">
        <v>0</v>
      </c>
      <c r="S108">
        <v>0</v>
      </c>
      <c r="T108">
        <v>4</v>
      </c>
      <c r="U108">
        <v>0</v>
      </c>
      <c r="V108">
        <v>0</v>
      </c>
      <c r="W108">
        <v>31</v>
      </c>
      <c r="X108">
        <v>0</v>
      </c>
      <c r="Y108">
        <v>0</v>
      </c>
      <c r="Z108">
        <v>0</v>
      </c>
      <c r="AA108">
        <v>0</v>
      </c>
      <c r="AC108">
        <v>1</v>
      </c>
      <c r="AD108">
        <v>2</v>
      </c>
      <c r="AE108" t="s">
        <v>553</v>
      </c>
      <c r="AG108">
        <v>3</v>
      </c>
      <c r="AJ108">
        <v>0</v>
      </c>
      <c r="AK108">
        <v>0</v>
      </c>
      <c r="AL108">
        <v>0</v>
      </c>
      <c r="AM108">
        <v>0</v>
      </c>
      <c r="AN108">
        <v>0</v>
      </c>
      <c r="AO108">
        <v>0</v>
      </c>
      <c r="AP108">
        <v>1</v>
      </c>
      <c r="AQ108">
        <v>0</v>
      </c>
      <c r="AS108">
        <v>1</v>
      </c>
      <c r="AT108">
        <v>1</v>
      </c>
      <c r="AU108">
        <v>0</v>
      </c>
      <c r="AV108">
        <v>1</v>
      </c>
      <c r="AW108">
        <v>1</v>
      </c>
      <c r="AX108">
        <v>3</v>
      </c>
      <c r="AY108" t="s">
        <v>643</v>
      </c>
      <c r="AZ108">
        <v>1</v>
      </c>
      <c r="BA108">
        <v>0</v>
      </c>
      <c r="BB108">
        <v>0</v>
      </c>
      <c r="BC108">
        <v>0</v>
      </c>
      <c r="BD108">
        <v>0</v>
      </c>
      <c r="BE108">
        <v>1</v>
      </c>
      <c r="BF108">
        <v>0</v>
      </c>
      <c r="BG108">
        <v>0</v>
      </c>
      <c r="BH108">
        <v>1</v>
      </c>
      <c r="BI108">
        <v>1</v>
      </c>
      <c r="BJ108">
        <v>0</v>
      </c>
      <c r="BK108">
        <v>0</v>
      </c>
      <c r="BL108" t="s">
        <v>92</v>
      </c>
      <c r="BM108">
        <v>1</v>
      </c>
      <c r="BN108">
        <v>0</v>
      </c>
      <c r="BO108">
        <v>1</v>
      </c>
      <c r="BP108">
        <v>1</v>
      </c>
      <c r="BQ108">
        <v>2</v>
      </c>
      <c r="BR108">
        <v>1</v>
      </c>
      <c r="BS108">
        <v>0</v>
      </c>
      <c r="BT108">
        <v>0</v>
      </c>
      <c r="BU108">
        <v>0</v>
      </c>
      <c r="BV108" t="s">
        <v>87</v>
      </c>
      <c r="BW108">
        <v>0</v>
      </c>
      <c r="BX108">
        <v>0</v>
      </c>
      <c r="BY108">
        <v>0</v>
      </c>
      <c r="BZ108">
        <v>0</v>
      </c>
      <c r="CA108">
        <v>0</v>
      </c>
      <c r="CB108">
        <v>0</v>
      </c>
      <c r="CC108">
        <v>0</v>
      </c>
      <c r="CD108">
        <v>0</v>
      </c>
      <c r="CE108">
        <v>1</v>
      </c>
      <c r="CF108">
        <v>0</v>
      </c>
      <c r="CG108">
        <v>1</v>
      </c>
      <c r="CH108">
        <v>0</v>
      </c>
    </row>
    <row r="109" spans="1:86" x14ac:dyDescent="0.35">
      <c r="A109">
        <v>108</v>
      </c>
      <c r="B109" t="s">
        <v>644</v>
      </c>
      <c r="C109" t="s">
        <v>645</v>
      </c>
      <c r="D109" s="2">
        <v>39624</v>
      </c>
      <c r="E109" t="s">
        <v>118</v>
      </c>
      <c r="F109">
        <v>25</v>
      </c>
      <c r="G109">
        <v>6</v>
      </c>
      <c r="H109">
        <v>2008</v>
      </c>
      <c r="I109">
        <v>99</v>
      </c>
      <c r="J109" t="s">
        <v>646</v>
      </c>
      <c r="K109" t="s">
        <v>283</v>
      </c>
      <c r="L109">
        <v>17</v>
      </c>
      <c r="M109" t="str">
        <f>VLOOKUP(L109,Sheet1!$B$1:$C$51,2)</f>
        <v>Kentucky</v>
      </c>
      <c r="N109">
        <v>0</v>
      </c>
      <c r="O109">
        <v>2</v>
      </c>
      <c r="P109">
        <v>6</v>
      </c>
      <c r="Q109" t="str">
        <f>VLOOKUP(P109,Sheet1!$G$1:$H$9,2)</f>
        <v>Workplace</v>
      </c>
      <c r="R109">
        <v>0</v>
      </c>
      <c r="S109">
        <v>0</v>
      </c>
      <c r="T109">
        <v>5</v>
      </c>
      <c r="U109">
        <v>1</v>
      </c>
      <c r="V109">
        <v>0</v>
      </c>
      <c r="W109">
        <v>25</v>
      </c>
      <c r="X109">
        <v>0</v>
      </c>
      <c r="Y109">
        <v>0</v>
      </c>
      <c r="Z109">
        <v>0</v>
      </c>
      <c r="AA109">
        <v>0</v>
      </c>
      <c r="AC109">
        <v>1</v>
      </c>
      <c r="AJ109">
        <v>1</v>
      </c>
      <c r="AK109">
        <v>1</v>
      </c>
      <c r="AL109">
        <v>1</v>
      </c>
      <c r="AM109">
        <v>0</v>
      </c>
      <c r="AN109">
        <v>0</v>
      </c>
      <c r="AO109">
        <v>0</v>
      </c>
      <c r="AT109">
        <v>0</v>
      </c>
      <c r="AU109">
        <v>0</v>
      </c>
      <c r="AV109">
        <v>1</v>
      </c>
      <c r="AW109">
        <v>1</v>
      </c>
      <c r="AX109">
        <v>0</v>
      </c>
      <c r="AY109" t="s">
        <v>647</v>
      </c>
      <c r="AZ109">
        <v>1</v>
      </c>
      <c r="BA109">
        <v>0</v>
      </c>
      <c r="BB109">
        <v>0</v>
      </c>
      <c r="BC109">
        <v>0</v>
      </c>
      <c r="BD109">
        <v>1</v>
      </c>
      <c r="BE109">
        <v>1</v>
      </c>
      <c r="BF109">
        <v>1</v>
      </c>
      <c r="BG109">
        <v>0</v>
      </c>
      <c r="BH109">
        <v>0</v>
      </c>
      <c r="BI109">
        <v>0</v>
      </c>
      <c r="BJ109">
        <v>1</v>
      </c>
      <c r="BK109">
        <v>0</v>
      </c>
      <c r="BL109" t="s">
        <v>92</v>
      </c>
      <c r="BM109">
        <v>0</v>
      </c>
      <c r="BN109" t="s">
        <v>87</v>
      </c>
      <c r="BO109">
        <v>0</v>
      </c>
      <c r="BP109" t="s">
        <v>87</v>
      </c>
      <c r="BQ109">
        <v>0</v>
      </c>
      <c r="BR109">
        <v>0</v>
      </c>
      <c r="BS109">
        <v>0</v>
      </c>
      <c r="BT109">
        <v>4</v>
      </c>
      <c r="BU109">
        <v>0</v>
      </c>
      <c r="BV109" t="s">
        <v>87</v>
      </c>
      <c r="BW109">
        <v>0</v>
      </c>
      <c r="BX109">
        <v>0</v>
      </c>
      <c r="BY109">
        <v>0</v>
      </c>
      <c r="BZ109">
        <v>0</v>
      </c>
      <c r="CA109">
        <v>1</v>
      </c>
      <c r="CB109">
        <v>0</v>
      </c>
      <c r="CC109">
        <v>0</v>
      </c>
      <c r="CD109">
        <v>0</v>
      </c>
      <c r="CE109">
        <v>1</v>
      </c>
      <c r="CF109">
        <v>0</v>
      </c>
      <c r="CG109">
        <v>0</v>
      </c>
      <c r="CH109">
        <v>0</v>
      </c>
    </row>
    <row r="110" spans="1:86" ht="29" x14ac:dyDescent="0.35">
      <c r="A110">
        <v>109</v>
      </c>
      <c r="B110" t="s">
        <v>648</v>
      </c>
      <c r="C110" t="s">
        <v>649</v>
      </c>
      <c r="D110" s="2">
        <v>39693</v>
      </c>
      <c r="E110" t="s">
        <v>222</v>
      </c>
      <c r="F110">
        <v>2</v>
      </c>
      <c r="G110">
        <v>9</v>
      </c>
      <c r="H110">
        <v>2008</v>
      </c>
      <c r="I110">
        <v>69</v>
      </c>
      <c r="J110" t="s">
        <v>650</v>
      </c>
      <c r="K110" t="s">
        <v>651</v>
      </c>
      <c r="L110">
        <v>47</v>
      </c>
      <c r="M110" t="str">
        <f>VLOOKUP(L110,Sheet1!$B$1:$C$51,2)</f>
        <v>Washington</v>
      </c>
      <c r="N110">
        <v>3</v>
      </c>
      <c r="O110">
        <v>2</v>
      </c>
      <c r="P110">
        <v>7</v>
      </c>
      <c r="Q110" t="str">
        <f>VLOOKUP(P110,Sheet1!$G$1:$H$9,2)</f>
        <v>Place of residence</v>
      </c>
      <c r="R110">
        <v>0</v>
      </c>
      <c r="S110">
        <v>0</v>
      </c>
      <c r="T110">
        <v>6</v>
      </c>
      <c r="U110">
        <v>4</v>
      </c>
      <c r="V110">
        <v>0</v>
      </c>
      <c r="W110">
        <v>28</v>
      </c>
      <c r="X110">
        <v>0</v>
      </c>
      <c r="Y110">
        <v>2</v>
      </c>
      <c r="Z110">
        <v>0</v>
      </c>
      <c r="AA110">
        <v>0</v>
      </c>
      <c r="AB110">
        <v>1</v>
      </c>
      <c r="AF110">
        <v>3</v>
      </c>
      <c r="AG110">
        <v>1</v>
      </c>
      <c r="AH110">
        <v>1</v>
      </c>
      <c r="AI110">
        <v>0</v>
      </c>
      <c r="AJ110">
        <v>0</v>
      </c>
      <c r="AK110">
        <v>0</v>
      </c>
      <c r="AL110">
        <v>0</v>
      </c>
      <c r="AM110">
        <v>0</v>
      </c>
      <c r="AN110">
        <v>0</v>
      </c>
      <c r="AO110">
        <v>0</v>
      </c>
      <c r="AP110">
        <v>0</v>
      </c>
      <c r="AQ110">
        <v>0</v>
      </c>
      <c r="AR110">
        <v>3</v>
      </c>
      <c r="AS110">
        <v>1</v>
      </c>
      <c r="AT110">
        <v>0</v>
      </c>
      <c r="AU110">
        <v>1</v>
      </c>
      <c r="AV110">
        <v>0</v>
      </c>
      <c r="AW110">
        <v>1</v>
      </c>
      <c r="AX110">
        <v>3</v>
      </c>
      <c r="AY110" t="s">
        <v>652</v>
      </c>
      <c r="AZ110">
        <v>1</v>
      </c>
      <c r="BA110">
        <v>1</v>
      </c>
      <c r="BB110">
        <v>0</v>
      </c>
      <c r="BC110">
        <v>1</v>
      </c>
      <c r="BD110">
        <v>1</v>
      </c>
      <c r="BE110">
        <v>1</v>
      </c>
      <c r="BF110">
        <v>1</v>
      </c>
      <c r="BG110">
        <v>1</v>
      </c>
      <c r="BH110">
        <v>1</v>
      </c>
      <c r="BI110">
        <v>0</v>
      </c>
      <c r="BJ110">
        <v>1</v>
      </c>
      <c r="BK110">
        <v>1</v>
      </c>
      <c r="BL110">
        <v>1</v>
      </c>
      <c r="BM110">
        <v>0</v>
      </c>
      <c r="BN110" t="s">
        <v>87</v>
      </c>
      <c r="BO110">
        <v>1</v>
      </c>
      <c r="BP110">
        <v>1</v>
      </c>
      <c r="BQ110">
        <v>4</v>
      </c>
      <c r="BR110">
        <v>0</v>
      </c>
      <c r="BS110">
        <v>0</v>
      </c>
      <c r="BT110">
        <v>4</v>
      </c>
      <c r="BU110" s="1" t="s">
        <v>251</v>
      </c>
      <c r="BV110" t="s">
        <v>87</v>
      </c>
      <c r="BW110">
        <v>0</v>
      </c>
      <c r="BX110">
        <v>0</v>
      </c>
      <c r="BY110">
        <v>0</v>
      </c>
      <c r="BZ110">
        <v>0</v>
      </c>
      <c r="CA110">
        <v>0</v>
      </c>
      <c r="CB110">
        <v>0</v>
      </c>
      <c r="CC110">
        <v>0</v>
      </c>
      <c r="CD110">
        <v>0</v>
      </c>
      <c r="CE110">
        <v>0</v>
      </c>
      <c r="CF110">
        <v>0</v>
      </c>
      <c r="CG110">
        <v>1</v>
      </c>
      <c r="CH110">
        <v>0</v>
      </c>
    </row>
    <row r="111" spans="1:86" x14ac:dyDescent="0.35">
      <c r="A111">
        <v>110</v>
      </c>
      <c r="B111" t="s">
        <v>653</v>
      </c>
      <c r="C111" t="s">
        <v>95</v>
      </c>
      <c r="D111" s="2">
        <v>39901</v>
      </c>
      <c r="E111" t="s">
        <v>135</v>
      </c>
      <c r="F111">
        <v>29</v>
      </c>
      <c r="G111">
        <v>3</v>
      </c>
      <c r="H111">
        <v>2009</v>
      </c>
      <c r="I111">
        <v>208</v>
      </c>
      <c r="J111" t="s">
        <v>654</v>
      </c>
      <c r="K111" t="s">
        <v>655</v>
      </c>
      <c r="L111">
        <v>33</v>
      </c>
      <c r="M111" t="str">
        <f>VLOOKUP(L111,Sheet1!$B$1:$C$51,2)</f>
        <v>North Carolina</v>
      </c>
      <c r="N111">
        <v>0</v>
      </c>
      <c r="O111">
        <v>2</v>
      </c>
      <c r="P111">
        <v>7</v>
      </c>
      <c r="Q111" t="str">
        <f>VLOOKUP(P111,Sheet1!$G$1:$H$9,2)</f>
        <v>Place of residence</v>
      </c>
      <c r="R111">
        <v>0</v>
      </c>
      <c r="S111">
        <v>0</v>
      </c>
      <c r="T111">
        <v>8</v>
      </c>
      <c r="U111">
        <v>3</v>
      </c>
      <c r="V111">
        <v>0</v>
      </c>
      <c r="W111">
        <v>45</v>
      </c>
      <c r="X111">
        <v>0</v>
      </c>
      <c r="Y111">
        <v>0</v>
      </c>
      <c r="Z111">
        <v>0</v>
      </c>
      <c r="AA111">
        <v>0</v>
      </c>
      <c r="AB111">
        <v>1</v>
      </c>
      <c r="AC111" t="s">
        <v>143</v>
      </c>
      <c r="AJ111">
        <v>3</v>
      </c>
      <c r="AK111">
        <v>0</v>
      </c>
      <c r="AL111">
        <v>0</v>
      </c>
      <c r="AM111">
        <v>0</v>
      </c>
      <c r="AN111">
        <v>1</v>
      </c>
      <c r="AO111">
        <v>0</v>
      </c>
      <c r="AT111">
        <v>0</v>
      </c>
      <c r="AU111">
        <v>1</v>
      </c>
      <c r="AV111">
        <v>0</v>
      </c>
      <c r="AW111">
        <v>1</v>
      </c>
      <c r="AX111">
        <v>1</v>
      </c>
      <c r="AY111" t="s">
        <v>656</v>
      </c>
      <c r="AZ111">
        <v>1</v>
      </c>
      <c r="BA111">
        <v>0</v>
      </c>
      <c r="BB111">
        <v>0</v>
      </c>
      <c r="BC111">
        <v>0</v>
      </c>
      <c r="BD111">
        <v>0</v>
      </c>
      <c r="BE111">
        <v>1</v>
      </c>
      <c r="BF111">
        <v>1</v>
      </c>
      <c r="BG111">
        <v>0</v>
      </c>
      <c r="BH111">
        <v>0</v>
      </c>
      <c r="BI111">
        <v>0</v>
      </c>
      <c r="BJ111">
        <v>1</v>
      </c>
      <c r="BK111">
        <v>0</v>
      </c>
      <c r="BL111" t="s">
        <v>92</v>
      </c>
      <c r="BM111">
        <v>0</v>
      </c>
      <c r="BN111" t="s">
        <v>87</v>
      </c>
      <c r="BO111">
        <v>1</v>
      </c>
      <c r="BP111">
        <v>1</v>
      </c>
      <c r="BQ111">
        <v>1</v>
      </c>
      <c r="BR111">
        <v>0</v>
      </c>
      <c r="BS111">
        <v>0</v>
      </c>
      <c r="BT111">
        <v>5</v>
      </c>
      <c r="BU111">
        <v>1</v>
      </c>
      <c r="BV111" t="s">
        <v>657</v>
      </c>
      <c r="BW111">
        <v>0</v>
      </c>
      <c r="BX111">
        <v>0</v>
      </c>
      <c r="BY111">
        <v>0</v>
      </c>
      <c r="BZ111">
        <v>0</v>
      </c>
      <c r="CA111">
        <v>0</v>
      </c>
      <c r="CB111">
        <v>0</v>
      </c>
      <c r="CC111">
        <v>0</v>
      </c>
      <c r="CD111">
        <v>1</v>
      </c>
      <c r="CE111">
        <v>0</v>
      </c>
      <c r="CF111">
        <v>0</v>
      </c>
      <c r="CG111">
        <v>0</v>
      </c>
      <c r="CH111">
        <v>0</v>
      </c>
    </row>
    <row r="112" spans="1:86" x14ac:dyDescent="0.35">
      <c r="A112">
        <v>111</v>
      </c>
      <c r="B112" t="s">
        <v>658</v>
      </c>
      <c r="C112" t="s">
        <v>659</v>
      </c>
      <c r="D112" s="2">
        <v>39906</v>
      </c>
      <c r="E112" t="s">
        <v>164</v>
      </c>
      <c r="F112">
        <v>3</v>
      </c>
      <c r="G112">
        <v>4</v>
      </c>
      <c r="H112">
        <v>2009</v>
      </c>
      <c r="I112">
        <v>5</v>
      </c>
      <c r="J112" t="s">
        <v>660</v>
      </c>
      <c r="K112" t="s">
        <v>661</v>
      </c>
      <c r="L112">
        <v>32</v>
      </c>
      <c r="M112" t="str">
        <f>VLOOKUP(L112,Sheet1!$B$1:$C$51,2)</f>
        <v>New York</v>
      </c>
      <c r="N112">
        <v>2</v>
      </c>
      <c r="O112">
        <v>1</v>
      </c>
      <c r="P112">
        <v>2</v>
      </c>
      <c r="Q112" t="str">
        <f>VLOOKUP(P112,Sheet1!$G$1:$H$9,2)</f>
        <v>Government building / place of civic importance</v>
      </c>
      <c r="R112">
        <v>0</v>
      </c>
      <c r="S112">
        <v>0</v>
      </c>
      <c r="T112">
        <v>13</v>
      </c>
      <c r="U112">
        <v>4</v>
      </c>
      <c r="V112">
        <v>0</v>
      </c>
      <c r="W112">
        <v>41</v>
      </c>
      <c r="X112">
        <v>0</v>
      </c>
      <c r="Y112">
        <v>3</v>
      </c>
      <c r="Z112">
        <v>1</v>
      </c>
      <c r="AA112">
        <v>0</v>
      </c>
      <c r="AB112">
        <v>3</v>
      </c>
      <c r="AC112" t="s">
        <v>143</v>
      </c>
      <c r="AF112">
        <v>2</v>
      </c>
      <c r="AG112">
        <v>3</v>
      </c>
      <c r="AH112">
        <v>1</v>
      </c>
      <c r="AI112">
        <v>2</v>
      </c>
      <c r="AJ112">
        <v>3</v>
      </c>
      <c r="AK112">
        <v>0</v>
      </c>
      <c r="AL112">
        <v>0</v>
      </c>
      <c r="AM112">
        <v>0</v>
      </c>
      <c r="AN112">
        <v>0</v>
      </c>
      <c r="AO112">
        <v>0</v>
      </c>
      <c r="AP112">
        <v>0</v>
      </c>
      <c r="AQ112">
        <v>0</v>
      </c>
      <c r="AR112">
        <v>3</v>
      </c>
      <c r="AT112">
        <v>0</v>
      </c>
      <c r="AU112">
        <v>0</v>
      </c>
      <c r="AV112">
        <v>1</v>
      </c>
      <c r="AW112">
        <v>1</v>
      </c>
      <c r="AX112">
        <v>1</v>
      </c>
      <c r="AY112" t="s">
        <v>662</v>
      </c>
      <c r="AZ112">
        <v>0</v>
      </c>
      <c r="BA112">
        <v>1</v>
      </c>
      <c r="BB112">
        <v>0</v>
      </c>
      <c r="BC112">
        <v>0</v>
      </c>
      <c r="BD112">
        <v>0</v>
      </c>
      <c r="BE112">
        <v>0</v>
      </c>
      <c r="BF112">
        <v>0</v>
      </c>
      <c r="BG112">
        <v>1</v>
      </c>
      <c r="BH112">
        <v>1</v>
      </c>
      <c r="BI112">
        <v>1</v>
      </c>
      <c r="BJ112">
        <v>2</v>
      </c>
      <c r="BK112">
        <v>0</v>
      </c>
      <c r="BL112" t="s">
        <v>92</v>
      </c>
      <c r="BM112">
        <v>0</v>
      </c>
      <c r="BN112" t="s">
        <v>87</v>
      </c>
      <c r="BO112">
        <v>0</v>
      </c>
      <c r="BP112" t="s">
        <v>87</v>
      </c>
      <c r="BQ112">
        <v>2</v>
      </c>
      <c r="BR112">
        <v>0</v>
      </c>
      <c r="BS112">
        <v>0</v>
      </c>
      <c r="BT112">
        <v>3</v>
      </c>
      <c r="BU112">
        <v>0</v>
      </c>
      <c r="BV112" t="s">
        <v>87</v>
      </c>
      <c r="BW112">
        <v>0</v>
      </c>
      <c r="BX112">
        <v>0</v>
      </c>
      <c r="BY112">
        <v>0</v>
      </c>
      <c r="BZ112">
        <v>0</v>
      </c>
      <c r="CA112">
        <v>0</v>
      </c>
      <c r="CB112">
        <v>0</v>
      </c>
      <c r="CC112">
        <v>0</v>
      </c>
      <c r="CD112">
        <v>0</v>
      </c>
      <c r="CE112">
        <v>0</v>
      </c>
      <c r="CF112">
        <v>0</v>
      </c>
      <c r="CG112">
        <v>2</v>
      </c>
      <c r="CH112">
        <v>0</v>
      </c>
    </row>
    <row r="113" spans="1:96" x14ac:dyDescent="0.35">
      <c r="A113">
        <v>112</v>
      </c>
      <c r="B113" t="s">
        <v>663</v>
      </c>
      <c r="C113" t="s">
        <v>664</v>
      </c>
      <c r="D113" s="2">
        <v>40118</v>
      </c>
      <c r="E113" t="s">
        <v>135</v>
      </c>
      <c r="F113">
        <v>1</v>
      </c>
      <c r="G113">
        <v>11</v>
      </c>
      <c r="H113">
        <v>2009</v>
      </c>
      <c r="I113">
        <v>212</v>
      </c>
      <c r="J113" t="s">
        <v>665</v>
      </c>
      <c r="K113" t="s">
        <v>666</v>
      </c>
      <c r="L113">
        <v>33</v>
      </c>
      <c r="M113" t="str">
        <f>VLOOKUP(L113,Sheet1!$B$1:$C$51,2)</f>
        <v>North Carolina</v>
      </c>
      <c r="N113">
        <v>0</v>
      </c>
      <c r="O113">
        <v>2</v>
      </c>
      <c r="P113">
        <v>4</v>
      </c>
      <c r="Q113" t="str">
        <f>VLOOKUP(P113,Sheet1!$G$1:$H$9,2)</f>
        <v>Retail</v>
      </c>
      <c r="R113">
        <v>0</v>
      </c>
      <c r="S113">
        <v>0</v>
      </c>
      <c r="T113">
        <v>4</v>
      </c>
      <c r="U113">
        <v>0</v>
      </c>
      <c r="V113">
        <v>0</v>
      </c>
      <c r="W113">
        <v>29</v>
      </c>
      <c r="X113">
        <v>0</v>
      </c>
      <c r="Y113">
        <v>2</v>
      </c>
      <c r="Z113">
        <v>1</v>
      </c>
      <c r="AA113">
        <v>0</v>
      </c>
      <c r="AJ113">
        <v>1</v>
      </c>
      <c r="AM113">
        <v>0</v>
      </c>
      <c r="AZ113">
        <v>0</v>
      </c>
      <c r="BA113">
        <v>0</v>
      </c>
      <c r="BB113">
        <v>0</v>
      </c>
      <c r="BC113">
        <v>0</v>
      </c>
      <c r="BD113">
        <v>0</v>
      </c>
      <c r="BE113">
        <v>0</v>
      </c>
      <c r="BF113">
        <v>0</v>
      </c>
      <c r="BG113">
        <v>0</v>
      </c>
      <c r="BH113">
        <v>0</v>
      </c>
      <c r="BI113">
        <v>0</v>
      </c>
      <c r="BJ113">
        <v>0</v>
      </c>
      <c r="BK113">
        <v>0</v>
      </c>
      <c r="BL113" t="s">
        <v>92</v>
      </c>
      <c r="BM113">
        <v>0</v>
      </c>
      <c r="BN113" t="s">
        <v>87</v>
      </c>
      <c r="BO113">
        <v>0</v>
      </c>
      <c r="BP113" t="s">
        <v>87</v>
      </c>
      <c r="BQ113">
        <v>0</v>
      </c>
      <c r="BR113">
        <v>0</v>
      </c>
      <c r="BS113">
        <v>0</v>
      </c>
      <c r="BU113">
        <v>0</v>
      </c>
      <c r="BV113" t="s">
        <v>87</v>
      </c>
      <c r="BW113">
        <v>0</v>
      </c>
      <c r="BX113">
        <v>0</v>
      </c>
      <c r="BY113">
        <v>0</v>
      </c>
      <c r="BZ113">
        <v>0</v>
      </c>
      <c r="CA113">
        <v>0</v>
      </c>
      <c r="CB113">
        <v>0</v>
      </c>
      <c r="CC113">
        <v>0</v>
      </c>
      <c r="CD113">
        <v>0</v>
      </c>
      <c r="CE113">
        <v>1</v>
      </c>
      <c r="CF113">
        <v>0</v>
      </c>
      <c r="CG113">
        <v>0</v>
      </c>
      <c r="CH113">
        <v>0</v>
      </c>
    </row>
    <row r="114" spans="1:96" ht="29" x14ac:dyDescent="0.35">
      <c r="A114">
        <v>113</v>
      </c>
      <c r="B114" t="s">
        <v>667</v>
      </c>
      <c r="C114" t="s">
        <v>668</v>
      </c>
      <c r="D114" s="2">
        <v>40122</v>
      </c>
      <c r="E114" t="s">
        <v>192</v>
      </c>
      <c r="F114">
        <v>5</v>
      </c>
      <c r="G114">
        <v>11</v>
      </c>
      <c r="H114">
        <v>2009</v>
      </c>
      <c r="I114">
        <v>4</v>
      </c>
      <c r="J114" t="s">
        <v>669</v>
      </c>
      <c r="K114" s="1" t="s">
        <v>670</v>
      </c>
      <c r="L114">
        <v>43</v>
      </c>
      <c r="M114" t="str">
        <f>VLOOKUP(L114,Sheet1!$B$1:$C$51,2)</f>
        <v>Texas</v>
      </c>
      <c r="N114">
        <v>0</v>
      </c>
      <c r="O114">
        <v>0</v>
      </c>
      <c r="P114">
        <v>6</v>
      </c>
      <c r="Q114" t="str">
        <f>VLOOKUP(P114,Sheet1!$G$1:$H$9,2)</f>
        <v>Workplace</v>
      </c>
      <c r="R114">
        <v>0</v>
      </c>
      <c r="S114">
        <v>0</v>
      </c>
      <c r="T114">
        <v>13</v>
      </c>
      <c r="U114">
        <v>32</v>
      </c>
      <c r="V114">
        <v>0</v>
      </c>
      <c r="W114">
        <v>39</v>
      </c>
      <c r="X114">
        <v>0</v>
      </c>
      <c r="Y114">
        <v>4</v>
      </c>
      <c r="Z114">
        <v>0</v>
      </c>
      <c r="AA114">
        <v>0</v>
      </c>
      <c r="AB114">
        <v>2</v>
      </c>
      <c r="AC114">
        <v>4</v>
      </c>
      <c r="AD114">
        <v>2</v>
      </c>
      <c r="AE114" t="s">
        <v>671</v>
      </c>
      <c r="AF114">
        <v>1</v>
      </c>
      <c r="AG114">
        <v>2</v>
      </c>
      <c r="AH114">
        <v>0</v>
      </c>
      <c r="AI114">
        <v>2</v>
      </c>
      <c r="AJ114">
        <v>0</v>
      </c>
      <c r="AK114">
        <v>0</v>
      </c>
      <c r="AL114">
        <v>1</v>
      </c>
      <c r="AM114">
        <v>1</v>
      </c>
      <c r="AN114">
        <v>0</v>
      </c>
      <c r="AO114">
        <v>1</v>
      </c>
      <c r="AP114">
        <v>0</v>
      </c>
      <c r="AQ114">
        <v>0</v>
      </c>
      <c r="AS114">
        <v>1</v>
      </c>
      <c r="AT114">
        <v>1</v>
      </c>
      <c r="AU114">
        <v>0</v>
      </c>
      <c r="AV114">
        <v>1</v>
      </c>
      <c r="AW114">
        <v>1</v>
      </c>
      <c r="AX114">
        <v>2</v>
      </c>
      <c r="AY114" t="s">
        <v>672</v>
      </c>
      <c r="AZ114">
        <v>1</v>
      </c>
      <c r="BA114">
        <v>0</v>
      </c>
      <c r="BB114">
        <v>0</v>
      </c>
      <c r="BC114">
        <v>0</v>
      </c>
      <c r="BD114">
        <v>0</v>
      </c>
      <c r="BE114">
        <v>1</v>
      </c>
      <c r="BF114">
        <v>0</v>
      </c>
      <c r="BG114">
        <v>0</v>
      </c>
      <c r="BH114">
        <v>0</v>
      </c>
      <c r="BI114">
        <v>0</v>
      </c>
      <c r="BJ114">
        <v>2</v>
      </c>
      <c r="BK114">
        <v>0</v>
      </c>
      <c r="BL114" t="s">
        <v>92</v>
      </c>
      <c r="BM114">
        <v>1</v>
      </c>
      <c r="BN114">
        <v>0</v>
      </c>
      <c r="BO114">
        <v>0</v>
      </c>
      <c r="BP114">
        <v>0</v>
      </c>
      <c r="BQ114">
        <v>5</v>
      </c>
      <c r="BR114">
        <v>0</v>
      </c>
      <c r="BS114">
        <v>0</v>
      </c>
      <c r="BT114">
        <v>0</v>
      </c>
      <c r="BU114">
        <v>0</v>
      </c>
      <c r="BV114" t="s">
        <v>87</v>
      </c>
      <c r="BW114">
        <v>0</v>
      </c>
      <c r="BX114">
        <v>0</v>
      </c>
      <c r="BY114">
        <v>0</v>
      </c>
      <c r="BZ114">
        <v>0</v>
      </c>
      <c r="CA114">
        <v>0</v>
      </c>
      <c r="CB114">
        <v>0</v>
      </c>
      <c r="CC114">
        <v>0</v>
      </c>
      <c r="CD114">
        <v>0</v>
      </c>
      <c r="CE114">
        <v>0</v>
      </c>
      <c r="CF114">
        <v>0</v>
      </c>
      <c r="CG114">
        <v>1</v>
      </c>
      <c r="CH114">
        <v>0</v>
      </c>
    </row>
    <row r="115" spans="1:96" x14ac:dyDescent="0.35">
      <c r="A115">
        <v>114</v>
      </c>
      <c r="B115" t="s">
        <v>673</v>
      </c>
      <c r="C115" t="s">
        <v>674</v>
      </c>
      <c r="D115" s="2">
        <v>40146</v>
      </c>
      <c r="E115" t="s">
        <v>135</v>
      </c>
      <c r="F115">
        <v>29</v>
      </c>
      <c r="G115">
        <v>11</v>
      </c>
      <c r="H115">
        <v>2009</v>
      </c>
      <c r="I115">
        <v>24</v>
      </c>
      <c r="J115" t="s">
        <v>675</v>
      </c>
      <c r="K115" t="s">
        <v>676</v>
      </c>
      <c r="L115">
        <v>47</v>
      </c>
      <c r="M115" t="str">
        <f>VLOOKUP(L115,Sheet1!$B$1:$C$51,2)</f>
        <v>Washington</v>
      </c>
      <c r="N115">
        <v>3</v>
      </c>
      <c r="O115">
        <v>1</v>
      </c>
      <c r="P115">
        <v>5</v>
      </c>
      <c r="Q115" t="str">
        <f>VLOOKUP(P115,Sheet1!$G$1:$H$9,2)</f>
        <v>Restaurant/bar/nightclub</v>
      </c>
      <c r="R115">
        <v>1</v>
      </c>
      <c r="S115">
        <v>1</v>
      </c>
      <c r="T115">
        <v>4</v>
      </c>
      <c r="U115">
        <v>0</v>
      </c>
      <c r="V115">
        <v>0</v>
      </c>
      <c r="W115">
        <v>37</v>
      </c>
      <c r="X115">
        <v>0</v>
      </c>
      <c r="Y115">
        <v>1</v>
      </c>
      <c r="Z115">
        <v>0</v>
      </c>
      <c r="AA115">
        <v>0</v>
      </c>
      <c r="AB115">
        <v>1</v>
      </c>
      <c r="AC115">
        <v>0</v>
      </c>
      <c r="AD115">
        <v>0</v>
      </c>
      <c r="AE115" t="s">
        <v>677</v>
      </c>
      <c r="AF115">
        <v>2</v>
      </c>
      <c r="AG115">
        <v>5</v>
      </c>
      <c r="AH115">
        <v>1</v>
      </c>
      <c r="AI115">
        <v>4</v>
      </c>
      <c r="AJ115">
        <v>2</v>
      </c>
      <c r="AK115">
        <v>1</v>
      </c>
      <c r="AL115">
        <v>0</v>
      </c>
      <c r="AM115">
        <v>0</v>
      </c>
      <c r="AN115">
        <v>0</v>
      </c>
      <c r="AO115">
        <v>0</v>
      </c>
      <c r="AP115">
        <v>1</v>
      </c>
      <c r="AQ115">
        <v>0</v>
      </c>
      <c r="AR115">
        <v>3</v>
      </c>
      <c r="AS115">
        <v>0</v>
      </c>
      <c r="AT115">
        <v>0</v>
      </c>
      <c r="AU115">
        <v>1</v>
      </c>
      <c r="AV115">
        <v>1</v>
      </c>
      <c r="AW115">
        <v>1</v>
      </c>
      <c r="AX115">
        <v>2</v>
      </c>
      <c r="AY115" t="s">
        <v>678</v>
      </c>
      <c r="AZ115">
        <v>1</v>
      </c>
      <c r="BA115">
        <v>0</v>
      </c>
      <c r="BB115">
        <v>0</v>
      </c>
      <c r="BC115">
        <v>0</v>
      </c>
      <c r="BD115">
        <v>0</v>
      </c>
      <c r="BE115">
        <v>1</v>
      </c>
      <c r="BF115">
        <v>1</v>
      </c>
      <c r="BG115">
        <v>0</v>
      </c>
      <c r="BH115">
        <v>1</v>
      </c>
      <c r="BI115">
        <v>1</v>
      </c>
      <c r="BJ115">
        <v>0</v>
      </c>
      <c r="BK115">
        <v>0</v>
      </c>
      <c r="BL115" t="s">
        <v>92</v>
      </c>
      <c r="BM115">
        <v>1</v>
      </c>
      <c r="BN115">
        <v>0</v>
      </c>
      <c r="BO115">
        <v>0</v>
      </c>
      <c r="BP115">
        <v>1</v>
      </c>
      <c r="BQ115">
        <v>2</v>
      </c>
      <c r="BR115">
        <v>0</v>
      </c>
      <c r="BS115">
        <v>0</v>
      </c>
      <c r="BT115">
        <v>2</v>
      </c>
      <c r="BU115">
        <v>0</v>
      </c>
      <c r="BV115" t="s">
        <v>87</v>
      </c>
      <c r="BW115">
        <v>0</v>
      </c>
      <c r="BX115">
        <v>0</v>
      </c>
      <c r="BY115">
        <v>0</v>
      </c>
      <c r="BZ115">
        <v>0</v>
      </c>
      <c r="CA115">
        <v>0</v>
      </c>
      <c r="CB115">
        <v>0</v>
      </c>
      <c r="CC115">
        <v>1</v>
      </c>
      <c r="CD115">
        <v>0</v>
      </c>
      <c r="CE115">
        <v>0</v>
      </c>
      <c r="CF115">
        <v>0</v>
      </c>
      <c r="CG115">
        <v>0</v>
      </c>
      <c r="CH115">
        <v>0</v>
      </c>
    </row>
    <row r="116" spans="1:96" x14ac:dyDescent="0.35">
      <c r="A116">
        <v>115</v>
      </c>
      <c r="B116" t="s">
        <v>679</v>
      </c>
      <c r="C116" t="s">
        <v>680</v>
      </c>
      <c r="D116" s="2">
        <v>40271</v>
      </c>
      <c r="E116" t="s">
        <v>96</v>
      </c>
      <c r="F116">
        <v>3</v>
      </c>
      <c r="G116">
        <v>4</v>
      </c>
      <c r="H116">
        <v>2010</v>
      </c>
      <c r="I116">
        <v>125</v>
      </c>
      <c r="J116" t="s">
        <v>681</v>
      </c>
      <c r="K116" t="s">
        <v>400</v>
      </c>
      <c r="L116">
        <v>5</v>
      </c>
      <c r="M116" t="str">
        <f>VLOOKUP(L116,Sheet1!$B$1:$C$51,2)</f>
        <v>California</v>
      </c>
      <c r="N116">
        <v>3</v>
      </c>
      <c r="O116">
        <v>0</v>
      </c>
      <c r="P116">
        <v>5</v>
      </c>
      <c r="Q116" t="str">
        <f>VLOOKUP(P116,Sheet1!$G$1:$H$9,2)</f>
        <v>Restaurant/bar/nightclub</v>
      </c>
      <c r="R116">
        <v>1</v>
      </c>
      <c r="S116">
        <v>2</v>
      </c>
      <c r="T116">
        <v>4</v>
      </c>
      <c r="U116">
        <v>2</v>
      </c>
      <c r="V116">
        <v>0</v>
      </c>
      <c r="W116">
        <v>28</v>
      </c>
      <c r="X116">
        <v>0</v>
      </c>
      <c r="Y116">
        <v>3</v>
      </c>
      <c r="Z116">
        <v>1</v>
      </c>
      <c r="AA116">
        <v>0</v>
      </c>
      <c r="AC116">
        <v>1</v>
      </c>
      <c r="AF116">
        <v>1</v>
      </c>
      <c r="AG116">
        <v>1</v>
      </c>
      <c r="AH116">
        <v>0</v>
      </c>
      <c r="AI116">
        <v>1</v>
      </c>
      <c r="AJ116">
        <v>0</v>
      </c>
      <c r="AK116">
        <v>0</v>
      </c>
      <c r="AL116">
        <v>0</v>
      </c>
      <c r="AM116">
        <v>0</v>
      </c>
      <c r="AN116">
        <v>0</v>
      </c>
      <c r="AO116">
        <v>1</v>
      </c>
      <c r="AP116">
        <v>0</v>
      </c>
      <c r="AT116">
        <v>0</v>
      </c>
      <c r="AU116">
        <v>0</v>
      </c>
      <c r="AV116">
        <v>0</v>
      </c>
      <c r="AW116">
        <v>0</v>
      </c>
      <c r="AX116" t="s">
        <v>87</v>
      </c>
      <c r="AZ116">
        <v>0</v>
      </c>
      <c r="BA116">
        <v>0</v>
      </c>
      <c r="BB116">
        <v>0</v>
      </c>
      <c r="BC116">
        <v>0</v>
      </c>
      <c r="BD116">
        <v>0</v>
      </c>
      <c r="BE116">
        <v>0</v>
      </c>
      <c r="BF116">
        <v>0</v>
      </c>
      <c r="BG116">
        <v>0</v>
      </c>
      <c r="BH116">
        <v>0</v>
      </c>
      <c r="BI116">
        <v>0</v>
      </c>
      <c r="BJ116">
        <v>0</v>
      </c>
      <c r="BK116">
        <v>0</v>
      </c>
      <c r="BL116" t="s">
        <v>92</v>
      </c>
      <c r="BM116">
        <v>0</v>
      </c>
      <c r="BN116" t="s">
        <v>87</v>
      </c>
      <c r="BO116">
        <v>0</v>
      </c>
      <c r="BP116" t="s">
        <v>87</v>
      </c>
      <c r="BQ116">
        <v>0</v>
      </c>
      <c r="BR116">
        <v>0</v>
      </c>
      <c r="BS116">
        <v>0</v>
      </c>
      <c r="BU116">
        <v>0</v>
      </c>
      <c r="BV116" t="s">
        <v>87</v>
      </c>
      <c r="BW116">
        <v>0</v>
      </c>
      <c r="BX116">
        <v>0</v>
      </c>
      <c r="BY116">
        <v>0</v>
      </c>
      <c r="BZ116">
        <v>0</v>
      </c>
      <c r="CA116">
        <v>0</v>
      </c>
      <c r="CB116">
        <v>0</v>
      </c>
      <c r="CC116">
        <v>0</v>
      </c>
      <c r="CD116">
        <v>0</v>
      </c>
      <c r="CE116">
        <v>1</v>
      </c>
      <c r="CF116">
        <v>0</v>
      </c>
      <c r="CG116">
        <v>0</v>
      </c>
      <c r="CH116">
        <v>0</v>
      </c>
    </row>
    <row r="117" spans="1:96" x14ac:dyDescent="0.35">
      <c r="A117">
        <v>116</v>
      </c>
      <c r="B117" t="s">
        <v>682</v>
      </c>
      <c r="C117" t="s">
        <v>683</v>
      </c>
      <c r="D117" s="2">
        <v>40335</v>
      </c>
      <c r="E117" t="s">
        <v>135</v>
      </c>
      <c r="F117">
        <v>6</v>
      </c>
      <c r="G117">
        <v>6</v>
      </c>
      <c r="H117">
        <v>2010</v>
      </c>
      <c r="I117">
        <v>64</v>
      </c>
      <c r="J117" t="s">
        <v>684</v>
      </c>
      <c r="K117" t="s">
        <v>685</v>
      </c>
      <c r="L117">
        <v>9</v>
      </c>
      <c r="M117" t="str">
        <f>VLOOKUP(L117,Sheet1!$B$1:$C$51,2)</f>
        <v>Florida</v>
      </c>
      <c r="N117">
        <v>0</v>
      </c>
      <c r="O117">
        <v>0</v>
      </c>
      <c r="P117">
        <v>5</v>
      </c>
      <c r="Q117" t="str">
        <f>VLOOKUP(P117,Sheet1!$G$1:$H$9,2)</f>
        <v>Restaurant/bar/nightclub</v>
      </c>
      <c r="R117">
        <v>0</v>
      </c>
      <c r="S117">
        <v>0</v>
      </c>
      <c r="T117">
        <v>4</v>
      </c>
      <c r="U117">
        <v>3</v>
      </c>
      <c r="V117">
        <v>0</v>
      </c>
      <c r="W117">
        <v>38</v>
      </c>
      <c r="X117">
        <v>0</v>
      </c>
      <c r="Y117">
        <v>2</v>
      </c>
      <c r="Z117">
        <v>1</v>
      </c>
      <c r="AA117">
        <v>0</v>
      </c>
      <c r="AC117" t="s">
        <v>143</v>
      </c>
      <c r="AF117">
        <v>3</v>
      </c>
      <c r="AG117">
        <v>1</v>
      </c>
      <c r="AH117">
        <v>1</v>
      </c>
      <c r="AI117">
        <v>0</v>
      </c>
      <c r="AJ117">
        <v>3</v>
      </c>
      <c r="AK117">
        <v>0</v>
      </c>
      <c r="AL117">
        <v>0</v>
      </c>
      <c r="AM117">
        <v>0</v>
      </c>
      <c r="AN117">
        <v>0</v>
      </c>
      <c r="AO117">
        <v>0</v>
      </c>
      <c r="AS117">
        <v>0</v>
      </c>
      <c r="AT117">
        <v>0</v>
      </c>
      <c r="AU117">
        <v>1</v>
      </c>
      <c r="AV117">
        <v>0</v>
      </c>
      <c r="AW117">
        <v>1</v>
      </c>
      <c r="AX117">
        <v>1</v>
      </c>
      <c r="AY117" t="s">
        <v>686</v>
      </c>
      <c r="AZ117">
        <v>1</v>
      </c>
      <c r="BA117">
        <v>1</v>
      </c>
      <c r="BB117">
        <v>1</v>
      </c>
      <c r="BC117">
        <v>0</v>
      </c>
      <c r="BD117">
        <v>0</v>
      </c>
      <c r="BE117">
        <v>1</v>
      </c>
      <c r="BF117">
        <v>0</v>
      </c>
      <c r="BG117">
        <v>0</v>
      </c>
      <c r="BH117">
        <v>0</v>
      </c>
      <c r="BI117">
        <v>0</v>
      </c>
      <c r="BJ117">
        <v>2</v>
      </c>
      <c r="BK117">
        <v>0</v>
      </c>
      <c r="BL117" t="s">
        <v>92</v>
      </c>
      <c r="BM117">
        <v>0</v>
      </c>
      <c r="BN117" t="s">
        <v>87</v>
      </c>
      <c r="BO117">
        <v>0</v>
      </c>
      <c r="BP117" t="s">
        <v>87</v>
      </c>
      <c r="BQ117">
        <v>0</v>
      </c>
      <c r="BR117">
        <v>0</v>
      </c>
      <c r="BS117">
        <v>0</v>
      </c>
      <c r="BT117">
        <v>0</v>
      </c>
      <c r="BU117">
        <v>0</v>
      </c>
      <c r="BV117" t="s">
        <v>87</v>
      </c>
      <c r="BW117">
        <v>0</v>
      </c>
      <c r="BX117">
        <v>0</v>
      </c>
      <c r="BY117">
        <v>1</v>
      </c>
      <c r="BZ117">
        <v>0</v>
      </c>
      <c r="CA117">
        <v>0</v>
      </c>
      <c r="CB117">
        <v>0</v>
      </c>
      <c r="CC117">
        <v>0</v>
      </c>
      <c r="CD117">
        <v>1</v>
      </c>
      <c r="CE117">
        <v>0</v>
      </c>
      <c r="CF117">
        <v>0</v>
      </c>
      <c r="CG117">
        <v>0</v>
      </c>
      <c r="CH117">
        <v>0</v>
      </c>
    </row>
    <row r="118" spans="1:96" x14ac:dyDescent="0.35">
      <c r="A118">
        <v>117</v>
      </c>
      <c r="B118" t="s">
        <v>629</v>
      </c>
      <c r="C118" t="s">
        <v>687</v>
      </c>
      <c r="D118" s="2">
        <v>40393</v>
      </c>
      <c r="E118" t="s">
        <v>222</v>
      </c>
      <c r="F118">
        <v>3</v>
      </c>
      <c r="G118">
        <v>8</v>
      </c>
      <c r="H118">
        <v>2010</v>
      </c>
      <c r="I118">
        <v>58</v>
      </c>
      <c r="J118" t="s">
        <v>688</v>
      </c>
      <c r="K118" t="s">
        <v>689</v>
      </c>
      <c r="L118">
        <v>7</v>
      </c>
      <c r="M118" t="str">
        <f>VLOOKUP(L118,Sheet1!$B$1:$C$51,2)</f>
        <v>Connecticut</v>
      </c>
      <c r="N118">
        <v>2</v>
      </c>
      <c r="O118">
        <v>1</v>
      </c>
      <c r="P118">
        <v>6</v>
      </c>
      <c r="Q118" t="str">
        <f>VLOOKUP(P118,Sheet1!$G$1:$H$9,2)</f>
        <v>Workplace</v>
      </c>
      <c r="R118">
        <v>0</v>
      </c>
      <c r="S118">
        <v>0</v>
      </c>
      <c r="T118">
        <v>8</v>
      </c>
      <c r="U118">
        <v>2</v>
      </c>
      <c r="V118">
        <v>0</v>
      </c>
      <c r="W118">
        <v>34</v>
      </c>
      <c r="X118">
        <v>0</v>
      </c>
      <c r="Y118">
        <v>1</v>
      </c>
      <c r="Z118">
        <v>0</v>
      </c>
      <c r="AA118">
        <v>0</v>
      </c>
      <c r="AC118">
        <v>2</v>
      </c>
      <c r="AF118">
        <v>3</v>
      </c>
      <c r="AG118">
        <v>2</v>
      </c>
      <c r="AH118">
        <v>2</v>
      </c>
      <c r="AI118">
        <v>0</v>
      </c>
      <c r="AJ118">
        <v>1</v>
      </c>
      <c r="AK118">
        <v>0</v>
      </c>
      <c r="AL118">
        <v>0</v>
      </c>
      <c r="AM118">
        <v>0</v>
      </c>
      <c r="AN118">
        <v>0</v>
      </c>
      <c r="AO118">
        <v>1</v>
      </c>
      <c r="AQ118">
        <v>0</v>
      </c>
      <c r="AS118">
        <v>0</v>
      </c>
      <c r="AT118">
        <v>0</v>
      </c>
      <c r="AU118">
        <v>0</v>
      </c>
      <c r="AV118">
        <v>1</v>
      </c>
      <c r="AW118">
        <v>1</v>
      </c>
      <c r="AX118">
        <v>0</v>
      </c>
      <c r="AY118" t="s">
        <v>690</v>
      </c>
      <c r="AZ118">
        <v>1</v>
      </c>
      <c r="BA118">
        <v>0</v>
      </c>
      <c r="BB118">
        <v>1</v>
      </c>
      <c r="BC118">
        <v>0</v>
      </c>
      <c r="BD118">
        <v>0</v>
      </c>
      <c r="BE118">
        <v>1</v>
      </c>
      <c r="BF118">
        <v>0</v>
      </c>
      <c r="BG118">
        <v>0</v>
      </c>
      <c r="BH118">
        <v>0</v>
      </c>
      <c r="BI118">
        <v>0</v>
      </c>
      <c r="BJ118">
        <v>2</v>
      </c>
      <c r="BK118">
        <v>0</v>
      </c>
      <c r="BL118" t="s">
        <v>92</v>
      </c>
      <c r="BM118">
        <v>0</v>
      </c>
      <c r="BN118" t="s">
        <v>87</v>
      </c>
      <c r="BO118">
        <v>0</v>
      </c>
      <c r="BP118" t="s">
        <v>87</v>
      </c>
      <c r="BQ118">
        <v>0</v>
      </c>
      <c r="BR118">
        <v>0</v>
      </c>
      <c r="BS118">
        <v>0</v>
      </c>
      <c r="BT118">
        <v>0</v>
      </c>
      <c r="BU118">
        <v>0</v>
      </c>
      <c r="BV118" t="s">
        <v>87</v>
      </c>
      <c r="BW118">
        <v>2</v>
      </c>
      <c r="BX118">
        <v>0</v>
      </c>
      <c r="BY118">
        <v>0</v>
      </c>
      <c r="BZ118">
        <v>0</v>
      </c>
      <c r="CA118">
        <v>1</v>
      </c>
      <c r="CB118">
        <v>0</v>
      </c>
      <c r="CC118">
        <v>0</v>
      </c>
      <c r="CD118">
        <v>0</v>
      </c>
      <c r="CE118">
        <v>0</v>
      </c>
      <c r="CF118">
        <v>0</v>
      </c>
      <c r="CG118">
        <v>0</v>
      </c>
      <c r="CH118">
        <v>0</v>
      </c>
    </row>
    <row r="119" spans="1:96" x14ac:dyDescent="0.35">
      <c r="A119">
        <v>118</v>
      </c>
      <c r="B119" t="s">
        <v>691</v>
      </c>
      <c r="C119" t="s">
        <v>692</v>
      </c>
      <c r="D119" s="2">
        <v>40404</v>
      </c>
      <c r="E119" t="s">
        <v>96</v>
      </c>
      <c r="F119">
        <v>14</v>
      </c>
      <c r="G119">
        <v>8</v>
      </c>
      <c r="H119">
        <v>2010</v>
      </c>
      <c r="I119">
        <v>11</v>
      </c>
      <c r="J119" t="s">
        <v>693</v>
      </c>
      <c r="K119" t="s">
        <v>694</v>
      </c>
      <c r="L119">
        <v>32</v>
      </c>
      <c r="M119" t="str">
        <f>VLOOKUP(L119,Sheet1!$B$1:$C$51,2)</f>
        <v>New York</v>
      </c>
      <c r="N119">
        <v>2</v>
      </c>
      <c r="O119">
        <v>0</v>
      </c>
      <c r="P119">
        <v>5</v>
      </c>
      <c r="Q119" t="str">
        <f>VLOOKUP(P119,Sheet1!$G$1:$H$9,2)</f>
        <v>Restaurant/bar/nightclub</v>
      </c>
      <c r="R119">
        <v>1</v>
      </c>
      <c r="S119">
        <v>1</v>
      </c>
      <c r="T119">
        <v>4</v>
      </c>
      <c r="U119">
        <v>4</v>
      </c>
      <c r="V119">
        <v>0</v>
      </c>
      <c r="W119">
        <v>23</v>
      </c>
      <c r="X119">
        <v>0</v>
      </c>
      <c r="Y119">
        <v>1</v>
      </c>
      <c r="Z119">
        <v>0</v>
      </c>
      <c r="AA119">
        <v>0</v>
      </c>
      <c r="AC119">
        <v>1</v>
      </c>
      <c r="AD119">
        <v>0</v>
      </c>
      <c r="AE119" t="s">
        <v>695</v>
      </c>
      <c r="AG119">
        <v>1</v>
      </c>
      <c r="AJ119">
        <v>1</v>
      </c>
      <c r="AK119">
        <v>1</v>
      </c>
      <c r="AS119">
        <v>0</v>
      </c>
      <c r="AT119">
        <v>0</v>
      </c>
      <c r="AU119">
        <v>0</v>
      </c>
      <c r="AW119">
        <v>0</v>
      </c>
      <c r="AX119" t="s">
        <v>87</v>
      </c>
      <c r="AZ119">
        <v>0</v>
      </c>
      <c r="BA119">
        <v>0</v>
      </c>
      <c r="BB119">
        <v>0</v>
      </c>
      <c r="BC119">
        <v>0</v>
      </c>
      <c r="BD119">
        <v>0</v>
      </c>
      <c r="BE119">
        <v>0</v>
      </c>
      <c r="BF119">
        <v>0</v>
      </c>
      <c r="BG119">
        <v>0</v>
      </c>
      <c r="BH119">
        <v>0</v>
      </c>
      <c r="BI119">
        <v>0</v>
      </c>
      <c r="BJ119">
        <v>0</v>
      </c>
      <c r="BK119">
        <v>0</v>
      </c>
      <c r="BL119" t="s">
        <v>92</v>
      </c>
      <c r="BM119">
        <v>0</v>
      </c>
      <c r="BN119" t="s">
        <v>87</v>
      </c>
      <c r="BO119">
        <v>0</v>
      </c>
      <c r="BP119" t="s">
        <v>87</v>
      </c>
      <c r="BQ119">
        <v>0</v>
      </c>
      <c r="BR119">
        <v>0</v>
      </c>
      <c r="BS119">
        <v>0</v>
      </c>
      <c r="BU119">
        <v>0</v>
      </c>
      <c r="BV119" t="s">
        <v>87</v>
      </c>
      <c r="BW119">
        <v>0</v>
      </c>
      <c r="BX119">
        <v>0</v>
      </c>
      <c r="BY119">
        <v>0</v>
      </c>
      <c r="BZ119">
        <v>0</v>
      </c>
      <c r="CA119">
        <v>0</v>
      </c>
      <c r="CB119">
        <v>0</v>
      </c>
      <c r="CC119">
        <v>0</v>
      </c>
      <c r="CD119">
        <v>0</v>
      </c>
      <c r="CE119">
        <v>1</v>
      </c>
      <c r="CF119">
        <v>0</v>
      </c>
      <c r="CG119">
        <v>0</v>
      </c>
      <c r="CH119">
        <v>1</v>
      </c>
    </row>
    <row r="120" spans="1:96" x14ac:dyDescent="0.35">
      <c r="A120">
        <v>119</v>
      </c>
      <c r="B120" t="s">
        <v>696</v>
      </c>
      <c r="C120" t="s">
        <v>697</v>
      </c>
      <c r="D120" s="2">
        <v>40432</v>
      </c>
      <c r="E120" t="s">
        <v>96</v>
      </c>
      <c r="F120">
        <v>11</v>
      </c>
      <c r="G120">
        <v>9</v>
      </c>
      <c r="H120">
        <v>2010</v>
      </c>
      <c r="I120">
        <v>28</v>
      </c>
      <c r="J120" t="s">
        <v>698</v>
      </c>
      <c r="K120" t="s">
        <v>413</v>
      </c>
      <c r="L120">
        <v>17</v>
      </c>
      <c r="M120" t="str">
        <f>VLOOKUP(L120,Sheet1!$B$1:$C$51,2)</f>
        <v>Kentucky</v>
      </c>
      <c r="N120">
        <v>0</v>
      </c>
      <c r="O120">
        <v>2</v>
      </c>
      <c r="P120">
        <v>7</v>
      </c>
      <c r="Q120" t="str">
        <f>VLOOKUP(P120,Sheet1!$G$1:$H$9,2)</f>
        <v>Place of residence</v>
      </c>
      <c r="R120">
        <v>0</v>
      </c>
      <c r="S120">
        <v>0</v>
      </c>
      <c r="T120">
        <v>5</v>
      </c>
      <c r="U120">
        <v>0</v>
      </c>
      <c r="V120">
        <v>0</v>
      </c>
      <c r="W120">
        <v>47</v>
      </c>
      <c r="X120">
        <v>0</v>
      </c>
      <c r="Y120">
        <v>0</v>
      </c>
      <c r="Z120">
        <v>0</v>
      </c>
      <c r="AA120">
        <v>0</v>
      </c>
      <c r="AG120">
        <v>1</v>
      </c>
      <c r="AJ120">
        <v>2</v>
      </c>
      <c r="AK120">
        <v>1</v>
      </c>
      <c r="AL120">
        <v>0</v>
      </c>
      <c r="AN120">
        <v>1</v>
      </c>
      <c r="AO120">
        <v>0</v>
      </c>
      <c r="AT120">
        <v>0</v>
      </c>
      <c r="AU120">
        <v>0</v>
      </c>
      <c r="AV120">
        <v>0</v>
      </c>
      <c r="AW120">
        <v>1</v>
      </c>
      <c r="AX120">
        <v>2</v>
      </c>
      <c r="AY120" t="s">
        <v>699</v>
      </c>
      <c r="AZ120">
        <v>1</v>
      </c>
      <c r="BA120">
        <v>0</v>
      </c>
      <c r="BB120">
        <v>0</v>
      </c>
      <c r="BC120">
        <v>0</v>
      </c>
      <c r="BD120">
        <v>1</v>
      </c>
      <c r="BE120">
        <v>1</v>
      </c>
      <c r="BF120">
        <v>1</v>
      </c>
      <c r="BG120">
        <v>0</v>
      </c>
      <c r="BH120">
        <v>0</v>
      </c>
      <c r="BI120">
        <v>0</v>
      </c>
      <c r="BJ120">
        <v>2</v>
      </c>
      <c r="BK120">
        <v>0</v>
      </c>
      <c r="BL120" t="s">
        <v>92</v>
      </c>
      <c r="BM120">
        <v>0</v>
      </c>
      <c r="BN120" t="s">
        <v>87</v>
      </c>
      <c r="BO120">
        <v>0</v>
      </c>
      <c r="BP120" t="s">
        <v>87</v>
      </c>
      <c r="BQ120">
        <v>5</v>
      </c>
      <c r="BR120">
        <v>0</v>
      </c>
      <c r="BS120">
        <v>0</v>
      </c>
      <c r="BU120">
        <v>1</v>
      </c>
      <c r="BV120" t="s">
        <v>700</v>
      </c>
      <c r="BW120">
        <v>0</v>
      </c>
      <c r="BX120">
        <v>0</v>
      </c>
      <c r="BY120">
        <v>0</v>
      </c>
      <c r="BZ120">
        <v>0</v>
      </c>
      <c r="CA120">
        <v>0</v>
      </c>
      <c r="CB120">
        <v>0</v>
      </c>
      <c r="CC120">
        <v>0</v>
      </c>
      <c r="CD120">
        <v>1</v>
      </c>
      <c r="CE120">
        <v>0</v>
      </c>
      <c r="CF120">
        <v>0</v>
      </c>
      <c r="CG120">
        <v>0</v>
      </c>
      <c r="CH120">
        <v>0</v>
      </c>
    </row>
    <row r="121" spans="1:96" x14ac:dyDescent="0.35">
      <c r="A121">
        <v>120</v>
      </c>
      <c r="B121" t="s">
        <v>701</v>
      </c>
      <c r="C121" t="s">
        <v>702</v>
      </c>
      <c r="D121" s="2">
        <v>40551</v>
      </c>
      <c r="E121" t="s">
        <v>96</v>
      </c>
      <c r="F121">
        <v>8</v>
      </c>
      <c r="G121">
        <v>1</v>
      </c>
      <c r="H121">
        <v>2011</v>
      </c>
      <c r="I121">
        <v>119</v>
      </c>
      <c r="J121" t="s">
        <v>703</v>
      </c>
      <c r="K121" t="s">
        <v>704</v>
      </c>
      <c r="L121">
        <v>3</v>
      </c>
      <c r="M121" t="str">
        <f>VLOOKUP(L121,Sheet1!$B$1:$C$51,2)</f>
        <v>Arizona</v>
      </c>
      <c r="N121">
        <v>3</v>
      </c>
      <c r="O121">
        <v>0</v>
      </c>
      <c r="P121">
        <v>4</v>
      </c>
      <c r="Q121" t="str">
        <f>VLOOKUP(P121,Sheet1!$G$1:$H$9,2)</f>
        <v>Retail</v>
      </c>
      <c r="R121">
        <v>0</v>
      </c>
      <c r="S121">
        <v>0</v>
      </c>
      <c r="T121">
        <v>6</v>
      </c>
      <c r="U121">
        <v>13</v>
      </c>
      <c r="V121">
        <v>0</v>
      </c>
      <c r="W121">
        <v>22</v>
      </c>
      <c r="X121">
        <v>0</v>
      </c>
      <c r="Y121">
        <v>0</v>
      </c>
      <c r="Z121">
        <v>0</v>
      </c>
      <c r="AA121">
        <v>0</v>
      </c>
      <c r="AB121">
        <v>4</v>
      </c>
      <c r="AC121">
        <v>2</v>
      </c>
      <c r="AD121">
        <v>1</v>
      </c>
      <c r="AE121" t="s">
        <v>705</v>
      </c>
      <c r="AF121">
        <v>0</v>
      </c>
      <c r="AG121">
        <v>0</v>
      </c>
      <c r="AH121">
        <v>0</v>
      </c>
      <c r="AI121">
        <v>0</v>
      </c>
      <c r="AJ121">
        <v>0</v>
      </c>
      <c r="AK121">
        <v>0</v>
      </c>
      <c r="AL121">
        <v>0</v>
      </c>
      <c r="AM121">
        <v>0</v>
      </c>
      <c r="AN121">
        <v>0</v>
      </c>
      <c r="AO121">
        <v>0</v>
      </c>
      <c r="AP121">
        <v>0</v>
      </c>
      <c r="AQ121">
        <v>0</v>
      </c>
      <c r="AS121">
        <v>1</v>
      </c>
      <c r="AT121">
        <v>0</v>
      </c>
      <c r="AU121">
        <v>0</v>
      </c>
      <c r="AV121">
        <v>0</v>
      </c>
      <c r="AW121">
        <v>1</v>
      </c>
      <c r="AX121">
        <v>3</v>
      </c>
      <c r="AY121" t="s">
        <v>706</v>
      </c>
      <c r="AZ121">
        <v>1</v>
      </c>
      <c r="BA121">
        <v>1</v>
      </c>
      <c r="BB121">
        <v>0</v>
      </c>
      <c r="BC121">
        <v>0</v>
      </c>
      <c r="BD121">
        <v>1</v>
      </c>
      <c r="BE121">
        <v>1</v>
      </c>
      <c r="BF121">
        <v>1</v>
      </c>
      <c r="BG121">
        <v>1</v>
      </c>
      <c r="BH121">
        <v>1</v>
      </c>
      <c r="BI121">
        <v>0</v>
      </c>
      <c r="BJ121">
        <v>1</v>
      </c>
      <c r="BK121">
        <v>0</v>
      </c>
      <c r="BL121">
        <v>1</v>
      </c>
      <c r="BM121">
        <v>1</v>
      </c>
      <c r="BN121">
        <v>0</v>
      </c>
      <c r="BO121">
        <v>0</v>
      </c>
      <c r="BP121">
        <v>0</v>
      </c>
      <c r="BQ121">
        <v>2</v>
      </c>
      <c r="BR121">
        <v>2</v>
      </c>
      <c r="BS121">
        <v>0</v>
      </c>
      <c r="BT121">
        <v>4</v>
      </c>
      <c r="BU121">
        <v>0</v>
      </c>
      <c r="BV121" t="s">
        <v>87</v>
      </c>
      <c r="BW121">
        <v>0</v>
      </c>
      <c r="BX121">
        <v>0</v>
      </c>
      <c r="BY121">
        <v>0</v>
      </c>
      <c r="BZ121">
        <v>0</v>
      </c>
      <c r="CA121">
        <v>0</v>
      </c>
      <c r="CB121">
        <v>0</v>
      </c>
      <c r="CC121">
        <v>0</v>
      </c>
      <c r="CD121">
        <v>0</v>
      </c>
      <c r="CE121">
        <v>0</v>
      </c>
      <c r="CF121">
        <v>0</v>
      </c>
      <c r="CG121">
        <v>1</v>
      </c>
      <c r="CH121">
        <v>0</v>
      </c>
      <c r="CR121" s="1"/>
    </row>
    <row r="122" spans="1:96" x14ac:dyDescent="0.35">
      <c r="A122">
        <v>121</v>
      </c>
      <c r="B122" t="s">
        <v>707</v>
      </c>
      <c r="C122" t="s">
        <v>234</v>
      </c>
      <c r="D122" s="2">
        <v>40762</v>
      </c>
      <c r="E122" t="s">
        <v>135</v>
      </c>
      <c r="F122">
        <v>7</v>
      </c>
      <c r="G122">
        <v>8</v>
      </c>
      <c r="H122">
        <v>2011</v>
      </c>
      <c r="I122">
        <v>211</v>
      </c>
      <c r="J122" t="s">
        <v>708</v>
      </c>
      <c r="K122" t="s">
        <v>709</v>
      </c>
      <c r="L122">
        <v>35</v>
      </c>
      <c r="M122" t="str">
        <f>VLOOKUP(L122,Sheet1!$B$1:$C$51,2)</f>
        <v>Ohio</v>
      </c>
      <c r="N122">
        <v>1</v>
      </c>
      <c r="O122">
        <v>1</v>
      </c>
      <c r="P122">
        <v>7</v>
      </c>
      <c r="Q122" t="str">
        <f>VLOOKUP(P122,Sheet1!$G$1:$H$9,2)</f>
        <v>Place of residence</v>
      </c>
      <c r="R122">
        <v>1</v>
      </c>
      <c r="S122">
        <v>2</v>
      </c>
      <c r="T122">
        <v>7</v>
      </c>
      <c r="U122">
        <v>1</v>
      </c>
      <c r="V122">
        <v>0</v>
      </c>
      <c r="W122">
        <v>51</v>
      </c>
      <c r="X122">
        <v>0</v>
      </c>
      <c r="Y122">
        <v>0</v>
      </c>
      <c r="Z122">
        <v>0</v>
      </c>
      <c r="AA122">
        <v>0</v>
      </c>
      <c r="AC122">
        <v>1</v>
      </c>
      <c r="AG122">
        <v>1</v>
      </c>
      <c r="AJ122">
        <v>1</v>
      </c>
      <c r="AK122">
        <v>0</v>
      </c>
      <c r="AL122">
        <v>0</v>
      </c>
      <c r="AN122">
        <v>0</v>
      </c>
      <c r="AO122">
        <v>0</v>
      </c>
      <c r="AP122">
        <v>0</v>
      </c>
      <c r="AS122">
        <v>1</v>
      </c>
      <c r="AT122">
        <v>1</v>
      </c>
      <c r="AU122">
        <v>0</v>
      </c>
      <c r="AV122">
        <v>1</v>
      </c>
      <c r="AW122">
        <v>1</v>
      </c>
      <c r="AX122">
        <v>0</v>
      </c>
      <c r="AY122" t="s">
        <v>710</v>
      </c>
      <c r="AZ122">
        <v>1</v>
      </c>
      <c r="BA122">
        <v>0</v>
      </c>
      <c r="BB122">
        <v>1</v>
      </c>
      <c r="BC122">
        <v>0</v>
      </c>
      <c r="BD122">
        <v>0</v>
      </c>
      <c r="BE122">
        <v>1</v>
      </c>
      <c r="BF122">
        <v>0</v>
      </c>
      <c r="BG122">
        <v>0</v>
      </c>
      <c r="BH122">
        <v>1</v>
      </c>
      <c r="BI122">
        <v>0</v>
      </c>
      <c r="BJ122">
        <v>2</v>
      </c>
      <c r="BK122">
        <v>0</v>
      </c>
      <c r="BL122" t="s">
        <v>92</v>
      </c>
      <c r="BM122">
        <v>0</v>
      </c>
      <c r="BN122" t="s">
        <v>87</v>
      </c>
      <c r="BO122">
        <v>0</v>
      </c>
      <c r="BP122" t="s">
        <v>87</v>
      </c>
      <c r="BQ122">
        <v>5</v>
      </c>
      <c r="BR122">
        <v>0</v>
      </c>
      <c r="BS122">
        <v>0</v>
      </c>
      <c r="BT122">
        <v>0</v>
      </c>
      <c r="BU122">
        <v>0</v>
      </c>
      <c r="BV122" t="s">
        <v>87</v>
      </c>
      <c r="BW122">
        <v>0</v>
      </c>
      <c r="BX122">
        <v>0</v>
      </c>
      <c r="BY122">
        <v>0</v>
      </c>
      <c r="BZ122">
        <v>0</v>
      </c>
      <c r="CA122">
        <v>0</v>
      </c>
      <c r="CB122">
        <v>0</v>
      </c>
      <c r="CC122">
        <v>1</v>
      </c>
      <c r="CD122">
        <v>0</v>
      </c>
      <c r="CE122">
        <v>1</v>
      </c>
      <c r="CF122">
        <v>0</v>
      </c>
      <c r="CG122">
        <v>0</v>
      </c>
      <c r="CH122">
        <v>0</v>
      </c>
    </row>
    <row r="123" spans="1:96" x14ac:dyDescent="0.35">
      <c r="A123">
        <v>122</v>
      </c>
      <c r="B123" t="s">
        <v>711</v>
      </c>
      <c r="C123" t="s">
        <v>712</v>
      </c>
      <c r="D123" s="2">
        <v>40792</v>
      </c>
      <c r="E123" t="s">
        <v>222</v>
      </c>
      <c r="F123">
        <v>6</v>
      </c>
      <c r="G123">
        <v>9</v>
      </c>
      <c r="H123">
        <v>2011</v>
      </c>
      <c r="I123">
        <v>30</v>
      </c>
      <c r="J123" t="s">
        <v>713</v>
      </c>
      <c r="K123" t="s">
        <v>714</v>
      </c>
      <c r="L123">
        <v>28</v>
      </c>
      <c r="M123" t="str">
        <f>VLOOKUP(L123,Sheet1!$B$1:$C$51,2)</f>
        <v>Nevada</v>
      </c>
      <c r="N123">
        <v>3</v>
      </c>
      <c r="O123">
        <v>1</v>
      </c>
      <c r="P123">
        <v>5</v>
      </c>
      <c r="Q123" t="str">
        <f>VLOOKUP(P123,Sheet1!$G$1:$H$9,2)</f>
        <v>Restaurant/bar/nightclub</v>
      </c>
      <c r="R123">
        <v>1</v>
      </c>
      <c r="S123">
        <v>1</v>
      </c>
      <c r="T123">
        <v>4</v>
      </c>
      <c r="U123">
        <v>7</v>
      </c>
      <c r="V123">
        <v>0</v>
      </c>
      <c r="W123">
        <v>32</v>
      </c>
      <c r="X123">
        <v>0</v>
      </c>
      <c r="Y123">
        <v>2</v>
      </c>
      <c r="Z123">
        <v>1</v>
      </c>
      <c r="AA123">
        <v>0</v>
      </c>
      <c r="AB123">
        <v>1</v>
      </c>
      <c r="AC123">
        <v>1</v>
      </c>
      <c r="AF123">
        <v>3</v>
      </c>
      <c r="AG123">
        <v>3</v>
      </c>
      <c r="AH123">
        <v>3</v>
      </c>
      <c r="AI123">
        <v>0</v>
      </c>
      <c r="AJ123">
        <v>0</v>
      </c>
      <c r="AK123">
        <v>0</v>
      </c>
      <c r="AL123">
        <v>1</v>
      </c>
      <c r="AM123">
        <v>0</v>
      </c>
      <c r="AN123">
        <v>0</v>
      </c>
      <c r="AO123">
        <v>0</v>
      </c>
      <c r="AP123">
        <v>0</v>
      </c>
      <c r="AQ123">
        <v>0</v>
      </c>
      <c r="AT123">
        <v>0</v>
      </c>
      <c r="AU123">
        <v>0</v>
      </c>
      <c r="AV123">
        <v>0</v>
      </c>
      <c r="AW123">
        <v>0</v>
      </c>
      <c r="AX123" t="s">
        <v>87</v>
      </c>
      <c r="AZ123">
        <v>0</v>
      </c>
      <c r="BA123">
        <v>0</v>
      </c>
      <c r="BB123">
        <v>0</v>
      </c>
      <c r="BC123">
        <v>0</v>
      </c>
      <c r="BD123">
        <v>0</v>
      </c>
      <c r="BE123">
        <v>0</v>
      </c>
      <c r="BF123">
        <v>0</v>
      </c>
      <c r="BG123">
        <v>0</v>
      </c>
      <c r="BH123">
        <v>0</v>
      </c>
      <c r="BI123">
        <v>0</v>
      </c>
      <c r="BJ123">
        <v>0</v>
      </c>
      <c r="BK123">
        <v>1</v>
      </c>
      <c r="BL123">
        <v>1</v>
      </c>
      <c r="BM123">
        <v>0</v>
      </c>
      <c r="BN123" t="s">
        <v>87</v>
      </c>
      <c r="BO123">
        <v>1</v>
      </c>
      <c r="BP123">
        <v>1</v>
      </c>
      <c r="BQ123">
        <v>2</v>
      </c>
      <c r="BR123">
        <v>0</v>
      </c>
      <c r="BS123">
        <v>0</v>
      </c>
      <c r="BT123">
        <v>0</v>
      </c>
      <c r="BU123">
        <v>0</v>
      </c>
      <c r="BV123" t="s">
        <v>87</v>
      </c>
      <c r="BW123">
        <v>0</v>
      </c>
      <c r="BX123">
        <v>0</v>
      </c>
      <c r="BY123">
        <v>0</v>
      </c>
      <c r="BZ123">
        <v>0</v>
      </c>
      <c r="CA123">
        <v>0</v>
      </c>
      <c r="CB123">
        <v>0</v>
      </c>
      <c r="CC123">
        <v>0</v>
      </c>
      <c r="CD123">
        <v>0</v>
      </c>
      <c r="CE123">
        <v>0</v>
      </c>
      <c r="CF123">
        <v>0</v>
      </c>
      <c r="CG123">
        <v>0</v>
      </c>
      <c r="CH123">
        <v>1</v>
      </c>
    </row>
    <row r="124" spans="1:96" x14ac:dyDescent="0.35">
      <c r="A124">
        <v>123</v>
      </c>
      <c r="B124" t="s">
        <v>715</v>
      </c>
      <c r="C124" t="s">
        <v>716</v>
      </c>
      <c r="D124" s="2">
        <v>40828</v>
      </c>
      <c r="E124" t="s">
        <v>118</v>
      </c>
      <c r="F124">
        <v>12</v>
      </c>
      <c r="G124">
        <v>10</v>
      </c>
      <c r="H124">
        <v>2011</v>
      </c>
      <c r="I124">
        <v>36</v>
      </c>
      <c r="J124" t="s">
        <v>717</v>
      </c>
      <c r="K124" t="s">
        <v>718</v>
      </c>
      <c r="L124">
        <v>5</v>
      </c>
      <c r="M124" t="str">
        <f>VLOOKUP(L124,Sheet1!$B$1:$C$51,2)</f>
        <v>California</v>
      </c>
      <c r="N124">
        <v>3</v>
      </c>
      <c r="O124">
        <v>1</v>
      </c>
      <c r="P124">
        <v>4</v>
      </c>
      <c r="Q124" t="str">
        <f>VLOOKUP(P124,Sheet1!$G$1:$H$9,2)</f>
        <v>Retail</v>
      </c>
      <c r="R124">
        <v>0</v>
      </c>
      <c r="S124">
        <v>0</v>
      </c>
      <c r="T124">
        <v>8</v>
      </c>
      <c r="U124">
        <v>1</v>
      </c>
      <c r="V124">
        <v>0</v>
      </c>
      <c r="W124">
        <v>41</v>
      </c>
      <c r="X124">
        <v>0</v>
      </c>
      <c r="Y124">
        <v>0</v>
      </c>
      <c r="Z124">
        <v>0</v>
      </c>
      <c r="AA124">
        <v>0</v>
      </c>
      <c r="AC124">
        <v>1</v>
      </c>
      <c r="AF124">
        <v>0</v>
      </c>
      <c r="AG124">
        <v>0</v>
      </c>
      <c r="AH124">
        <v>0</v>
      </c>
      <c r="AI124">
        <v>0</v>
      </c>
      <c r="AJ124">
        <v>2</v>
      </c>
      <c r="AK124">
        <v>1</v>
      </c>
      <c r="AL124">
        <v>0</v>
      </c>
      <c r="AM124">
        <v>0</v>
      </c>
      <c r="AN124">
        <v>0</v>
      </c>
      <c r="AO124">
        <v>0</v>
      </c>
      <c r="AP124">
        <v>1</v>
      </c>
      <c r="AQ124">
        <v>0</v>
      </c>
      <c r="AR124">
        <v>3</v>
      </c>
      <c r="AS124">
        <v>2</v>
      </c>
      <c r="AT124">
        <v>1</v>
      </c>
      <c r="AU124">
        <v>0</v>
      </c>
      <c r="AV124">
        <v>0</v>
      </c>
      <c r="AW124">
        <v>1</v>
      </c>
      <c r="AX124">
        <v>2</v>
      </c>
      <c r="AY124" t="s">
        <v>719</v>
      </c>
      <c r="AZ124">
        <v>1</v>
      </c>
      <c r="BA124">
        <v>0</v>
      </c>
      <c r="BB124">
        <v>0</v>
      </c>
      <c r="BC124">
        <v>0</v>
      </c>
      <c r="BD124">
        <v>1</v>
      </c>
      <c r="BE124">
        <v>1</v>
      </c>
      <c r="BF124">
        <v>1</v>
      </c>
      <c r="BG124">
        <v>0</v>
      </c>
      <c r="BH124">
        <v>0</v>
      </c>
      <c r="BI124">
        <v>0</v>
      </c>
      <c r="BJ124">
        <v>1</v>
      </c>
      <c r="BK124">
        <v>0</v>
      </c>
      <c r="BL124" t="s">
        <v>92</v>
      </c>
      <c r="BM124">
        <v>1</v>
      </c>
      <c r="BN124">
        <v>1</v>
      </c>
      <c r="BO124">
        <v>1</v>
      </c>
      <c r="BP124">
        <v>1</v>
      </c>
      <c r="BQ124">
        <v>1</v>
      </c>
      <c r="BR124">
        <v>1</v>
      </c>
      <c r="BS124">
        <v>0</v>
      </c>
      <c r="BT124">
        <v>3</v>
      </c>
      <c r="BU124">
        <v>1</v>
      </c>
      <c r="BV124" t="s">
        <v>720</v>
      </c>
      <c r="BW124">
        <v>0</v>
      </c>
      <c r="BX124">
        <v>0</v>
      </c>
      <c r="BY124">
        <v>0</v>
      </c>
      <c r="BZ124">
        <v>0</v>
      </c>
      <c r="CA124">
        <v>0</v>
      </c>
      <c r="CB124">
        <v>0</v>
      </c>
      <c r="CC124">
        <v>1</v>
      </c>
      <c r="CD124">
        <v>1</v>
      </c>
      <c r="CE124">
        <v>0</v>
      </c>
      <c r="CF124">
        <v>0</v>
      </c>
      <c r="CG124">
        <v>0</v>
      </c>
      <c r="CH124">
        <v>0</v>
      </c>
    </row>
    <row r="125" spans="1:96" x14ac:dyDescent="0.35">
      <c r="A125">
        <v>124</v>
      </c>
      <c r="B125" t="s">
        <v>721</v>
      </c>
      <c r="C125" t="s">
        <v>722</v>
      </c>
      <c r="D125" s="2">
        <v>41001</v>
      </c>
      <c r="E125" t="s">
        <v>86</v>
      </c>
      <c r="F125">
        <v>2</v>
      </c>
      <c r="G125">
        <v>4</v>
      </c>
      <c r="H125">
        <v>2012</v>
      </c>
      <c r="I125">
        <v>173</v>
      </c>
      <c r="J125" t="s">
        <v>723</v>
      </c>
      <c r="K125" t="s">
        <v>724</v>
      </c>
      <c r="L125">
        <v>5</v>
      </c>
      <c r="M125" t="str">
        <f>VLOOKUP(L125,Sheet1!$B$1:$C$51,2)</f>
        <v>California</v>
      </c>
      <c r="N125">
        <v>3</v>
      </c>
      <c r="O125">
        <v>0</v>
      </c>
      <c r="P125">
        <v>1</v>
      </c>
      <c r="Q125" t="str">
        <f>VLOOKUP(P125,Sheet1!$G$1:$H$9,2)</f>
        <v>College/university</v>
      </c>
      <c r="R125">
        <v>0</v>
      </c>
      <c r="S125">
        <v>0</v>
      </c>
      <c r="T125">
        <v>7</v>
      </c>
      <c r="U125">
        <v>3</v>
      </c>
      <c r="V125">
        <v>1</v>
      </c>
      <c r="W125">
        <v>43</v>
      </c>
      <c r="X125">
        <v>0</v>
      </c>
      <c r="Y125">
        <v>3</v>
      </c>
      <c r="Z125">
        <v>1</v>
      </c>
      <c r="AA125">
        <v>0</v>
      </c>
      <c r="AB125">
        <v>0</v>
      </c>
      <c r="AC125">
        <v>2</v>
      </c>
      <c r="AD125">
        <v>2</v>
      </c>
      <c r="AE125" t="s">
        <v>553</v>
      </c>
      <c r="AF125">
        <v>3</v>
      </c>
      <c r="AG125">
        <v>2</v>
      </c>
      <c r="AH125">
        <v>2</v>
      </c>
      <c r="AI125">
        <v>0</v>
      </c>
      <c r="AJ125">
        <v>3</v>
      </c>
      <c r="AK125">
        <v>1</v>
      </c>
      <c r="AL125">
        <v>0</v>
      </c>
      <c r="AM125">
        <v>0</v>
      </c>
      <c r="AN125">
        <v>0</v>
      </c>
      <c r="AO125">
        <v>0</v>
      </c>
      <c r="AP125">
        <v>0</v>
      </c>
      <c r="AQ125">
        <v>0</v>
      </c>
      <c r="AR125">
        <v>0</v>
      </c>
      <c r="AS125">
        <v>0</v>
      </c>
      <c r="AT125">
        <v>1</v>
      </c>
      <c r="AU125">
        <v>0</v>
      </c>
      <c r="AV125">
        <v>1</v>
      </c>
      <c r="AW125">
        <v>1</v>
      </c>
      <c r="AX125">
        <v>2</v>
      </c>
      <c r="AY125" t="s">
        <v>725</v>
      </c>
      <c r="AZ125">
        <v>1</v>
      </c>
      <c r="BA125">
        <v>0</v>
      </c>
      <c r="BB125">
        <v>0</v>
      </c>
      <c r="BC125">
        <v>0</v>
      </c>
      <c r="BD125">
        <v>0</v>
      </c>
      <c r="BE125">
        <v>1</v>
      </c>
      <c r="BF125">
        <v>0</v>
      </c>
      <c r="BG125">
        <v>1</v>
      </c>
      <c r="BH125">
        <v>1</v>
      </c>
      <c r="BI125">
        <v>1</v>
      </c>
      <c r="BJ125">
        <v>2</v>
      </c>
      <c r="BK125">
        <v>0</v>
      </c>
      <c r="BL125" t="s">
        <v>92</v>
      </c>
      <c r="BM125">
        <v>0</v>
      </c>
      <c r="BN125" t="s">
        <v>87</v>
      </c>
      <c r="BO125">
        <v>0</v>
      </c>
      <c r="BP125" t="s">
        <v>87</v>
      </c>
      <c r="BQ125">
        <v>2</v>
      </c>
      <c r="BR125">
        <v>0</v>
      </c>
      <c r="BS125">
        <v>0</v>
      </c>
      <c r="BT125">
        <v>0</v>
      </c>
      <c r="BU125">
        <v>0</v>
      </c>
      <c r="BV125" t="s">
        <v>87</v>
      </c>
      <c r="BW125">
        <v>0</v>
      </c>
      <c r="BX125">
        <v>0</v>
      </c>
      <c r="BY125">
        <v>0</v>
      </c>
      <c r="BZ125">
        <v>0</v>
      </c>
      <c r="CA125">
        <v>0</v>
      </c>
      <c r="CB125">
        <v>1</v>
      </c>
      <c r="CC125">
        <v>0</v>
      </c>
      <c r="CD125">
        <v>0</v>
      </c>
      <c r="CE125">
        <v>0</v>
      </c>
      <c r="CF125">
        <v>0</v>
      </c>
      <c r="CG125">
        <v>1</v>
      </c>
      <c r="CH125">
        <v>0</v>
      </c>
    </row>
    <row r="126" spans="1:96" ht="29" x14ac:dyDescent="0.35">
      <c r="A126">
        <v>125</v>
      </c>
      <c r="B126" t="s">
        <v>726</v>
      </c>
      <c r="C126" t="s">
        <v>727</v>
      </c>
      <c r="D126" s="2">
        <v>41059</v>
      </c>
      <c r="E126" t="s">
        <v>118</v>
      </c>
      <c r="F126">
        <v>30</v>
      </c>
      <c r="G126">
        <v>5</v>
      </c>
      <c r="H126">
        <v>2012</v>
      </c>
      <c r="I126">
        <v>58</v>
      </c>
      <c r="J126" t="s">
        <v>728</v>
      </c>
      <c r="K126" s="1" t="s">
        <v>729</v>
      </c>
      <c r="L126">
        <v>47</v>
      </c>
      <c r="M126" t="str">
        <f>VLOOKUP(L126,Sheet1!$B$1:$C$51,2)</f>
        <v>Washington</v>
      </c>
      <c r="N126">
        <v>3</v>
      </c>
      <c r="O126">
        <v>0</v>
      </c>
      <c r="P126">
        <v>5</v>
      </c>
      <c r="Q126" t="str">
        <f>VLOOKUP(P126,Sheet1!$G$1:$H$9,2)</f>
        <v>Restaurant/bar/nightclub</v>
      </c>
      <c r="R126">
        <v>0</v>
      </c>
      <c r="S126">
        <v>0</v>
      </c>
      <c r="T126">
        <v>5</v>
      </c>
      <c r="U126">
        <v>1</v>
      </c>
      <c r="V126">
        <v>0</v>
      </c>
      <c r="W126">
        <v>40</v>
      </c>
      <c r="X126">
        <v>0</v>
      </c>
      <c r="Y126">
        <v>0</v>
      </c>
      <c r="Z126">
        <v>0</v>
      </c>
      <c r="AA126">
        <v>0</v>
      </c>
      <c r="AC126">
        <v>1</v>
      </c>
      <c r="AD126">
        <v>0</v>
      </c>
      <c r="AE126" t="s">
        <v>730</v>
      </c>
      <c r="AF126">
        <v>1</v>
      </c>
      <c r="AG126">
        <v>2</v>
      </c>
      <c r="AH126">
        <v>0</v>
      </c>
      <c r="AI126">
        <v>2</v>
      </c>
      <c r="AJ126">
        <v>1</v>
      </c>
      <c r="AK126">
        <v>0</v>
      </c>
      <c r="AL126">
        <v>0</v>
      </c>
      <c r="AM126">
        <v>0</v>
      </c>
      <c r="AN126">
        <v>1</v>
      </c>
      <c r="AO126">
        <v>0</v>
      </c>
      <c r="AP126">
        <v>0</v>
      </c>
      <c r="AQ126">
        <v>0</v>
      </c>
      <c r="AS126">
        <v>1</v>
      </c>
      <c r="AT126">
        <v>0</v>
      </c>
      <c r="AU126" s="1" t="s">
        <v>251</v>
      </c>
      <c r="AV126">
        <v>0</v>
      </c>
      <c r="AW126">
        <v>1</v>
      </c>
      <c r="AX126">
        <v>0</v>
      </c>
      <c r="AY126" t="s">
        <v>731</v>
      </c>
      <c r="AZ126">
        <v>1</v>
      </c>
      <c r="BA126">
        <v>0</v>
      </c>
      <c r="BB126">
        <v>0</v>
      </c>
      <c r="BC126">
        <v>1</v>
      </c>
      <c r="BD126">
        <v>1</v>
      </c>
      <c r="BE126">
        <v>1</v>
      </c>
      <c r="BF126">
        <v>1</v>
      </c>
      <c r="BG126">
        <v>0</v>
      </c>
      <c r="BH126">
        <v>1</v>
      </c>
      <c r="BI126">
        <v>0</v>
      </c>
      <c r="BJ126">
        <v>2</v>
      </c>
      <c r="BK126">
        <v>0</v>
      </c>
      <c r="BL126" t="s">
        <v>92</v>
      </c>
      <c r="BM126">
        <v>0</v>
      </c>
      <c r="BN126" t="s">
        <v>87</v>
      </c>
      <c r="BO126">
        <v>0</v>
      </c>
      <c r="BP126" t="s">
        <v>87</v>
      </c>
      <c r="BQ126">
        <v>2</v>
      </c>
      <c r="BR126">
        <v>0</v>
      </c>
      <c r="BS126">
        <v>1</v>
      </c>
      <c r="BT126">
        <v>1</v>
      </c>
      <c r="BU126">
        <v>1</v>
      </c>
      <c r="BV126" t="s">
        <v>732</v>
      </c>
      <c r="BW126">
        <v>0</v>
      </c>
      <c r="BX126">
        <v>0</v>
      </c>
      <c r="BY126">
        <v>0</v>
      </c>
      <c r="BZ126">
        <v>0</v>
      </c>
      <c r="CA126">
        <v>0</v>
      </c>
      <c r="CB126">
        <v>0</v>
      </c>
      <c r="CC126">
        <v>0</v>
      </c>
      <c r="CD126">
        <v>0</v>
      </c>
      <c r="CE126">
        <v>1</v>
      </c>
      <c r="CF126">
        <v>0</v>
      </c>
      <c r="CG126">
        <v>0</v>
      </c>
      <c r="CH126">
        <v>0</v>
      </c>
      <c r="CR126" s="1"/>
    </row>
    <row r="127" spans="1:96" x14ac:dyDescent="0.35">
      <c r="A127">
        <v>126</v>
      </c>
      <c r="B127" t="s">
        <v>733</v>
      </c>
      <c r="C127" t="s">
        <v>244</v>
      </c>
      <c r="D127" s="2">
        <v>41110</v>
      </c>
      <c r="E127" t="s">
        <v>164</v>
      </c>
      <c r="F127">
        <v>20</v>
      </c>
      <c r="G127">
        <v>7</v>
      </c>
      <c r="H127">
        <v>2012</v>
      </c>
      <c r="I127">
        <v>51</v>
      </c>
      <c r="J127" t="s">
        <v>734</v>
      </c>
      <c r="K127" t="s">
        <v>381</v>
      </c>
      <c r="L127">
        <v>6</v>
      </c>
      <c r="M127" t="str">
        <f>VLOOKUP(L127,Sheet1!$B$1:$C$51,2)</f>
        <v>Colorado</v>
      </c>
      <c r="N127">
        <v>3</v>
      </c>
      <c r="O127">
        <v>0</v>
      </c>
      <c r="P127">
        <v>4</v>
      </c>
      <c r="Q127" t="str">
        <f>VLOOKUP(P127,Sheet1!$G$1:$H$9,2)</f>
        <v>Retail</v>
      </c>
      <c r="R127">
        <v>0</v>
      </c>
      <c r="S127">
        <v>0</v>
      </c>
      <c r="T127">
        <v>12</v>
      </c>
      <c r="U127">
        <v>70</v>
      </c>
      <c r="V127">
        <v>0</v>
      </c>
      <c r="W127">
        <v>24</v>
      </c>
      <c r="X127">
        <v>0</v>
      </c>
      <c r="Y127">
        <v>0</v>
      </c>
      <c r="Z127">
        <v>0</v>
      </c>
      <c r="AA127">
        <v>0</v>
      </c>
      <c r="AB127">
        <v>1</v>
      </c>
      <c r="AC127">
        <v>4</v>
      </c>
      <c r="AD127">
        <v>2</v>
      </c>
      <c r="AE127" t="s">
        <v>735</v>
      </c>
      <c r="AF127">
        <v>1</v>
      </c>
      <c r="AG127">
        <v>1</v>
      </c>
      <c r="AH127">
        <v>0</v>
      </c>
      <c r="AI127">
        <v>1</v>
      </c>
      <c r="AJ127">
        <v>0</v>
      </c>
      <c r="AK127">
        <v>0</v>
      </c>
      <c r="AL127">
        <v>0</v>
      </c>
      <c r="AM127">
        <v>1</v>
      </c>
      <c r="AN127">
        <v>0</v>
      </c>
      <c r="AO127">
        <v>0</v>
      </c>
      <c r="AP127">
        <v>0</v>
      </c>
      <c r="AQ127">
        <v>0</v>
      </c>
      <c r="AR127">
        <v>0</v>
      </c>
      <c r="AS127">
        <v>1</v>
      </c>
      <c r="AT127">
        <v>0</v>
      </c>
      <c r="AU127">
        <v>1</v>
      </c>
      <c r="AV127">
        <v>1</v>
      </c>
      <c r="AW127">
        <v>1</v>
      </c>
      <c r="AX127">
        <v>2</v>
      </c>
      <c r="AY127" t="s">
        <v>736</v>
      </c>
      <c r="AZ127">
        <v>1</v>
      </c>
      <c r="BA127">
        <v>1</v>
      </c>
      <c r="BB127">
        <v>1</v>
      </c>
      <c r="BC127">
        <v>0</v>
      </c>
      <c r="BD127">
        <v>0</v>
      </c>
      <c r="BE127">
        <v>0</v>
      </c>
      <c r="BF127">
        <v>0</v>
      </c>
      <c r="BG127">
        <v>1</v>
      </c>
      <c r="BH127">
        <v>1</v>
      </c>
      <c r="BI127">
        <v>0</v>
      </c>
      <c r="BJ127">
        <v>1</v>
      </c>
      <c r="BK127">
        <v>0</v>
      </c>
      <c r="BL127" t="s">
        <v>92</v>
      </c>
      <c r="BM127">
        <v>1</v>
      </c>
      <c r="BN127">
        <v>0</v>
      </c>
      <c r="BO127">
        <v>1</v>
      </c>
      <c r="BP127">
        <v>1</v>
      </c>
      <c r="BQ127">
        <v>4</v>
      </c>
      <c r="BR127">
        <v>2</v>
      </c>
      <c r="BS127">
        <v>1</v>
      </c>
      <c r="BT127">
        <v>3</v>
      </c>
      <c r="BU127">
        <v>0</v>
      </c>
      <c r="BV127" t="s">
        <v>87</v>
      </c>
      <c r="BW127">
        <v>0</v>
      </c>
      <c r="BX127">
        <v>0</v>
      </c>
      <c r="BY127">
        <v>0</v>
      </c>
      <c r="BZ127">
        <v>0</v>
      </c>
      <c r="CA127">
        <v>0</v>
      </c>
      <c r="CB127">
        <v>0</v>
      </c>
      <c r="CC127">
        <v>0</v>
      </c>
      <c r="CD127">
        <v>0</v>
      </c>
      <c r="CE127">
        <v>0</v>
      </c>
      <c r="CF127">
        <v>0</v>
      </c>
      <c r="CG127">
        <v>1</v>
      </c>
      <c r="CH127">
        <v>0</v>
      </c>
    </row>
    <row r="128" spans="1:96" x14ac:dyDescent="0.35">
      <c r="A128">
        <v>127</v>
      </c>
      <c r="B128" t="s">
        <v>737</v>
      </c>
      <c r="C128" t="s">
        <v>738</v>
      </c>
      <c r="D128" s="2">
        <v>41126</v>
      </c>
      <c r="E128" t="s">
        <v>135</v>
      </c>
      <c r="F128">
        <v>5</v>
      </c>
      <c r="G128">
        <v>8</v>
      </c>
      <c r="H128">
        <v>2012</v>
      </c>
      <c r="I128">
        <v>16</v>
      </c>
      <c r="J128" t="s">
        <v>739</v>
      </c>
      <c r="K128" t="s">
        <v>740</v>
      </c>
      <c r="L128">
        <v>49</v>
      </c>
      <c r="M128" t="str">
        <f>VLOOKUP(L128,Sheet1!$B$1:$C$51,2)</f>
        <v>Wisconsin</v>
      </c>
      <c r="N128">
        <v>1</v>
      </c>
      <c r="O128">
        <v>1</v>
      </c>
      <c r="P128">
        <v>3</v>
      </c>
      <c r="Q128" t="str">
        <f>VLOOKUP(P128,Sheet1!$G$1:$H$9,2)</f>
        <v>House of worship</v>
      </c>
      <c r="R128">
        <v>0</v>
      </c>
      <c r="S128">
        <v>0</v>
      </c>
      <c r="T128">
        <v>6</v>
      </c>
      <c r="U128">
        <v>3</v>
      </c>
      <c r="V128">
        <v>0</v>
      </c>
      <c r="W128">
        <v>40</v>
      </c>
      <c r="X128">
        <v>0</v>
      </c>
      <c r="Y128">
        <v>0</v>
      </c>
      <c r="Z128">
        <v>0</v>
      </c>
      <c r="AA128">
        <v>0</v>
      </c>
      <c r="AC128">
        <v>1</v>
      </c>
      <c r="AG128">
        <v>2</v>
      </c>
      <c r="AJ128">
        <v>0</v>
      </c>
      <c r="AK128">
        <v>0</v>
      </c>
      <c r="AL128">
        <v>0</v>
      </c>
      <c r="AM128">
        <v>0</v>
      </c>
      <c r="AN128">
        <v>0</v>
      </c>
      <c r="AO128">
        <v>0</v>
      </c>
      <c r="AP128">
        <v>1</v>
      </c>
      <c r="AQ128">
        <v>0</v>
      </c>
      <c r="AR128">
        <v>3</v>
      </c>
      <c r="AS128">
        <v>1</v>
      </c>
      <c r="AT128">
        <v>0</v>
      </c>
      <c r="AU128">
        <v>1</v>
      </c>
      <c r="AV128">
        <v>1</v>
      </c>
      <c r="AW128">
        <v>0</v>
      </c>
      <c r="AX128" t="s">
        <v>87</v>
      </c>
      <c r="AZ128">
        <v>0</v>
      </c>
      <c r="BA128">
        <v>0</v>
      </c>
      <c r="BB128">
        <v>0</v>
      </c>
      <c r="BC128">
        <v>0</v>
      </c>
      <c r="BD128">
        <v>0</v>
      </c>
      <c r="BE128">
        <v>0</v>
      </c>
      <c r="BF128">
        <v>0</v>
      </c>
      <c r="BG128">
        <v>0</v>
      </c>
      <c r="BH128">
        <v>0</v>
      </c>
      <c r="BI128">
        <v>0</v>
      </c>
      <c r="BJ128">
        <v>2</v>
      </c>
      <c r="BK128">
        <v>0</v>
      </c>
      <c r="BL128" t="s">
        <v>92</v>
      </c>
      <c r="BM128">
        <v>0</v>
      </c>
      <c r="BN128" t="s">
        <v>87</v>
      </c>
      <c r="BO128">
        <v>0</v>
      </c>
      <c r="BP128" t="s">
        <v>87</v>
      </c>
      <c r="BQ128">
        <v>0</v>
      </c>
      <c r="BR128">
        <v>0</v>
      </c>
      <c r="BS128">
        <v>0</v>
      </c>
      <c r="BT128">
        <v>5</v>
      </c>
      <c r="BU128">
        <v>0</v>
      </c>
      <c r="BV128" t="s">
        <v>87</v>
      </c>
      <c r="BW128">
        <v>1</v>
      </c>
      <c r="BX128">
        <v>2</v>
      </c>
      <c r="BY128">
        <v>0</v>
      </c>
      <c r="BZ128">
        <v>0</v>
      </c>
      <c r="CA128">
        <v>0</v>
      </c>
      <c r="CB128">
        <v>0</v>
      </c>
      <c r="CC128">
        <v>0</v>
      </c>
      <c r="CD128">
        <v>0</v>
      </c>
      <c r="CE128">
        <v>0</v>
      </c>
      <c r="CF128">
        <v>0</v>
      </c>
      <c r="CG128">
        <v>0</v>
      </c>
      <c r="CH128">
        <v>0</v>
      </c>
    </row>
    <row r="129" spans="1:86" x14ac:dyDescent="0.35">
      <c r="A129">
        <v>128</v>
      </c>
      <c r="B129" t="s">
        <v>741</v>
      </c>
      <c r="C129" t="s">
        <v>442</v>
      </c>
      <c r="D129" s="2">
        <v>41179</v>
      </c>
      <c r="E129" t="s">
        <v>192</v>
      </c>
      <c r="F129">
        <v>27</v>
      </c>
      <c r="G129">
        <v>9</v>
      </c>
      <c r="H129">
        <v>2012</v>
      </c>
      <c r="I129">
        <v>53</v>
      </c>
      <c r="J129" t="s">
        <v>742</v>
      </c>
      <c r="K129" t="s">
        <v>743</v>
      </c>
      <c r="L129">
        <v>23</v>
      </c>
      <c r="M129" t="str">
        <f>VLOOKUP(L129,Sheet1!$B$1:$C$51,2)</f>
        <v>Minnesota</v>
      </c>
      <c r="N129">
        <v>1</v>
      </c>
      <c r="O129">
        <v>0</v>
      </c>
      <c r="P129">
        <v>6</v>
      </c>
      <c r="Q129" t="str">
        <f>VLOOKUP(P129,Sheet1!$G$1:$H$9,2)</f>
        <v>Workplace</v>
      </c>
      <c r="R129">
        <v>0</v>
      </c>
      <c r="S129">
        <v>0</v>
      </c>
      <c r="T129">
        <v>6</v>
      </c>
      <c r="U129">
        <v>2</v>
      </c>
      <c r="V129">
        <v>0</v>
      </c>
      <c r="W129">
        <v>36</v>
      </c>
      <c r="X129">
        <v>0</v>
      </c>
      <c r="Y129">
        <v>0</v>
      </c>
      <c r="Z129">
        <v>0</v>
      </c>
      <c r="AA129">
        <v>0</v>
      </c>
      <c r="AC129">
        <v>1</v>
      </c>
      <c r="AF129">
        <v>2</v>
      </c>
      <c r="AG129">
        <v>2</v>
      </c>
      <c r="AH129">
        <v>1</v>
      </c>
      <c r="AI129">
        <v>1</v>
      </c>
      <c r="AJ129">
        <v>0</v>
      </c>
      <c r="AK129">
        <v>0</v>
      </c>
      <c r="AL129">
        <v>0</v>
      </c>
      <c r="AM129">
        <v>0</v>
      </c>
      <c r="AN129">
        <v>0</v>
      </c>
      <c r="AO129">
        <v>0</v>
      </c>
      <c r="AP129">
        <v>0</v>
      </c>
      <c r="AQ129">
        <v>0</v>
      </c>
      <c r="AR129">
        <v>0</v>
      </c>
      <c r="AS129">
        <v>1</v>
      </c>
      <c r="AT129">
        <v>0</v>
      </c>
      <c r="AU129">
        <v>0</v>
      </c>
      <c r="AV129">
        <v>1</v>
      </c>
      <c r="AW129">
        <v>1</v>
      </c>
      <c r="AX129">
        <v>3</v>
      </c>
      <c r="AY129" t="s">
        <v>744</v>
      </c>
      <c r="AZ129">
        <v>1</v>
      </c>
      <c r="BA129">
        <v>1</v>
      </c>
      <c r="BB129">
        <v>1</v>
      </c>
      <c r="BC129">
        <v>0</v>
      </c>
      <c r="BD129">
        <v>0</v>
      </c>
      <c r="BE129">
        <v>1</v>
      </c>
      <c r="BF129">
        <v>0</v>
      </c>
      <c r="BG129">
        <v>1</v>
      </c>
      <c r="BH129">
        <v>1</v>
      </c>
      <c r="BI129">
        <v>1</v>
      </c>
      <c r="BJ129">
        <v>2</v>
      </c>
      <c r="BK129">
        <v>0</v>
      </c>
      <c r="BL129" t="s">
        <v>92</v>
      </c>
      <c r="BM129">
        <v>1</v>
      </c>
      <c r="BN129">
        <v>0</v>
      </c>
      <c r="BO129">
        <v>1</v>
      </c>
      <c r="BP129">
        <v>1</v>
      </c>
      <c r="BQ129">
        <v>4</v>
      </c>
      <c r="BR129">
        <v>2</v>
      </c>
      <c r="BS129">
        <v>0</v>
      </c>
      <c r="BT129">
        <v>4</v>
      </c>
      <c r="BU129">
        <v>0</v>
      </c>
      <c r="BV129" t="s">
        <v>87</v>
      </c>
      <c r="BW129">
        <v>0</v>
      </c>
      <c r="BX129">
        <v>0</v>
      </c>
      <c r="BY129">
        <v>0</v>
      </c>
      <c r="BZ129">
        <v>0</v>
      </c>
      <c r="CA129">
        <v>1</v>
      </c>
      <c r="CB129">
        <v>0</v>
      </c>
      <c r="CC129">
        <v>0</v>
      </c>
      <c r="CD129">
        <v>0</v>
      </c>
      <c r="CE129">
        <v>0</v>
      </c>
      <c r="CF129">
        <v>0</v>
      </c>
      <c r="CG129">
        <v>0</v>
      </c>
      <c r="CH129">
        <v>0</v>
      </c>
    </row>
    <row r="130" spans="1:86" x14ac:dyDescent="0.35">
      <c r="A130">
        <v>129</v>
      </c>
      <c r="B130" t="s">
        <v>745</v>
      </c>
      <c r="C130" t="s">
        <v>746</v>
      </c>
      <c r="D130" s="2">
        <v>41257</v>
      </c>
      <c r="E130" t="s">
        <v>164</v>
      </c>
      <c r="F130">
        <v>14</v>
      </c>
      <c r="G130">
        <v>12</v>
      </c>
      <c r="H130">
        <v>2012</v>
      </c>
      <c r="I130">
        <v>78</v>
      </c>
      <c r="J130" t="s">
        <v>747</v>
      </c>
      <c r="K130" t="s">
        <v>748</v>
      </c>
      <c r="L130">
        <v>7</v>
      </c>
      <c r="M130" t="str">
        <f>VLOOKUP(L130,Sheet1!$B$1:$C$51,2)</f>
        <v>Connecticut</v>
      </c>
      <c r="N130">
        <v>2</v>
      </c>
      <c r="O130">
        <v>1</v>
      </c>
      <c r="P130">
        <v>0</v>
      </c>
      <c r="Q130" t="str">
        <f>VLOOKUP(P130,Sheet1!$G$1:$H$9,2)</f>
        <v>K-12 school</v>
      </c>
      <c r="R130">
        <v>0</v>
      </c>
      <c r="S130">
        <v>0</v>
      </c>
      <c r="T130">
        <v>27</v>
      </c>
      <c r="U130">
        <v>1</v>
      </c>
      <c r="V130">
        <v>0</v>
      </c>
      <c r="W130">
        <v>20</v>
      </c>
      <c r="X130">
        <v>0</v>
      </c>
      <c r="Y130">
        <v>0</v>
      </c>
      <c r="Z130">
        <v>0</v>
      </c>
      <c r="AB130">
        <v>1</v>
      </c>
      <c r="AC130">
        <v>2</v>
      </c>
      <c r="AD130">
        <v>1</v>
      </c>
      <c r="AE130" t="s">
        <v>749</v>
      </c>
      <c r="AF130">
        <v>3</v>
      </c>
      <c r="AG130">
        <v>1</v>
      </c>
      <c r="AH130">
        <v>1</v>
      </c>
      <c r="AI130">
        <v>0</v>
      </c>
      <c r="AJ130">
        <v>0</v>
      </c>
      <c r="AK130">
        <v>0</v>
      </c>
      <c r="AL130">
        <v>0</v>
      </c>
      <c r="AM130">
        <v>0</v>
      </c>
      <c r="AN130">
        <v>0</v>
      </c>
      <c r="AO130">
        <v>1</v>
      </c>
      <c r="AP130">
        <v>0</v>
      </c>
      <c r="AQ130">
        <v>0</v>
      </c>
      <c r="AR130">
        <v>3</v>
      </c>
      <c r="AS130">
        <v>2</v>
      </c>
      <c r="AT130">
        <v>0</v>
      </c>
      <c r="AU130">
        <v>0</v>
      </c>
      <c r="AV130">
        <v>0</v>
      </c>
      <c r="AW130">
        <v>1</v>
      </c>
      <c r="AX130">
        <v>3</v>
      </c>
      <c r="AY130" t="s">
        <v>750</v>
      </c>
      <c r="AZ130">
        <v>1</v>
      </c>
      <c r="BA130">
        <v>1</v>
      </c>
      <c r="BB130">
        <v>0</v>
      </c>
      <c r="BC130">
        <v>0</v>
      </c>
      <c r="BD130">
        <v>0</v>
      </c>
      <c r="BE130">
        <v>0</v>
      </c>
      <c r="BF130">
        <v>0</v>
      </c>
      <c r="BG130">
        <v>1</v>
      </c>
      <c r="BH130">
        <v>1</v>
      </c>
      <c r="BI130">
        <v>0</v>
      </c>
      <c r="BJ130">
        <v>1</v>
      </c>
      <c r="BK130">
        <v>0</v>
      </c>
      <c r="BL130" t="s">
        <v>92</v>
      </c>
      <c r="BM130">
        <v>0</v>
      </c>
      <c r="BN130" t="s">
        <v>87</v>
      </c>
      <c r="BO130">
        <v>0</v>
      </c>
      <c r="BP130" t="s">
        <v>87</v>
      </c>
      <c r="BQ130">
        <v>3</v>
      </c>
      <c r="BR130">
        <v>0</v>
      </c>
      <c r="BS130">
        <v>1</v>
      </c>
      <c r="BT130">
        <v>0</v>
      </c>
      <c r="BU130">
        <v>1</v>
      </c>
      <c r="BV130" t="s">
        <v>751</v>
      </c>
      <c r="BW130">
        <v>0</v>
      </c>
      <c r="BX130">
        <v>0</v>
      </c>
      <c r="BY130">
        <v>0</v>
      </c>
      <c r="BZ130">
        <v>0</v>
      </c>
      <c r="CA130">
        <v>0</v>
      </c>
      <c r="CB130">
        <v>0</v>
      </c>
      <c r="CC130">
        <v>0</v>
      </c>
      <c r="CD130">
        <v>0</v>
      </c>
      <c r="CE130">
        <v>0</v>
      </c>
      <c r="CF130">
        <v>0</v>
      </c>
      <c r="CG130">
        <v>0</v>
      </c>
      <c r="CH130">
        <v>1</v>
      </c>
    </row>
    <row r="131" spans="1:86" x14ac:dyDescent="0.35">
      <c r="A131">
        <v>130</v>
      </c>
      <c r="B131" t="s">
        <v>752</v>
      </c>
      <c r="C131" t="s">
        <v>753</v>
      </c>
      <c r="D131" s="2">
        <v>41346</v>
      </c>
      <c r="E131" t="s">
        <v>118</v>
      </c>
      <c r="F131">
        <v>13</v>
      </c>
      <c r="G131">
        <v>3</v>
      </c>
      <c r="H131">
        <v>2013</v>
      </c>
      <c r="I131">
        <v>89</v>
      </c>
      <c r="J131" t="s">
        <v>754</v>
      </c>
      <c r="K131" t="s">
        <v>755</v>
      </c>
      <c r="L131">
        <v>32</v>
      </c>
      <c r="M131" t="str">
        <f>VLOOKUP(L131,Sheet1!$B$1:$C$51,2)</f>
        <v>New York</v>
      </c>
      <c r="N131">
        <v>2</v>
      </c>
      <c r="O131">
        <v>2</v>
      </c>
      <c r="P131">
        <v>4</v>
      </c>
      <c r="Q131" t="str">
        <f>VLOOKUP(P131,Sheet1!$G$1:$H$9,2)</f>
        <v>Retail</v>
      </c>
      <c r="R131">
        <v>0</v>
      </c>
      <c r="S131">
        <v>0</v>
      </c>
      <c r="T131">
        <v>4</v>
      </c>
      <c r="U131">
        <v>2</v>
      </c>
      <c r="V131">
        <v>0</v>
      </c>
      <c r="W131">
        <v>64</v>
      </c>
      <c r="X131">
        <v>0</v>
      </c>
      <c r="Y131">
        <v>0</v>
      </c>
      <c r="Z131">
        <v>0</v>
      </c>
      <c r="AA131">
        <v>0</v>
      </c>
      <c r="AC131">
        <v>2</v>
      </c>
      <c r="AG131">
        <v>2</v>
      </c>
      <c r="AJ131">
        <v>0</v>
      </c>
      <c r="AK131">
        <v>0</v>
      </c>
      <c r="AL131">
        <v>0</v>
      </c>
      <c r="AM131">
        <v>0</v>
      </c>
      <c r="AN131">
        <v>0</v>
      </c>
      <c r="AO131">
        <v>0</v>
      </c>
      <c r="AT131">
        <v>0</v>
      </c>
      <c r="AU131">
        <v>0</v>
      </c>
      <c r="AV131">
        <v>0</v>
      </c>
      <c r="AW131">
        <v>1</v>
      </c>
      <c r="AX131">
        <v>3</v>
      </c>
      <c r="AY131" t="s">
        <v>756</v>
      </c>
      <c r="AZ131">
        <v>1</v>
      </c>
      <c r="BA131">
        <v>0</v>
      </c>
      <c r="BB131">
        <v>0</v>
      </c>
      <c r="BC131">
        <v>0</v>
      </c>
      <c r="BD131">
        <v>0</v>
      </c>
      <c r="BE131">
        <v>0</v>
      </c>
      <c r="BF131">
        <v>0</v>
      </c>
      <c r="BG131">
        <v>1</v>
      </c>
      <c r="BH131">
        <v>0</v>
      </c>
      <c r="BI131">
        <v>0</v>
      </c>
      <c r="BJ131">
        <v>0</v>
      </c>
      <c r="BK131">
        <v>0</v>
      </c>
      <c r="BL131" t="s">
        <v>92</v>
      </c>
      <c r="BM131">
        <v>0</v>
      </c>
      <c r="BN131" t="s">
        <v>87</v>
      </c>
      <c r="BO131">
        <v>0</v>
      </c>
      <c r="BP131" t="s">
        <v>87</v>
      </c>
      <c r="BQ131">
        <v>0</v>
      </c>
      <c r="BR131">
        <v>0</v>
      </c>
      <c r="BS131">
        <v>0</v>
      </c>
      <c r="BT131">
        <v>5</v>
      </c>
      <c r="BU131">
        <v>0</v>
      </c>
      <c r="BV131" t="s">
        <v>87</v>
      </c>
      <c r="BW131">
        <v>0</v>
      </c>
      <c r="BX131">
        <v>0</v>
      </c>
      <c r="BY131">
        <v>0</v>
      </c>
      <c r="BZ131">
        <v>0</v>
      </c>
      <c r="CA131">
        <v>0</v>
      </c>
      <c r="CB131">
        <v>1</v>
      </c>
      <c r="CC131">
        <v>0</v>
      </c>
      <c r="CD131">
        <v>0</v>
      </c>
      <c r="CE131">
        <v>0</v>
      </c>
      <c r="CF131">
        <v>0</v>
      </c>
      <c r="CG131">
        <v>0</v>
      </c>
      <c r="CH131">
        <v>0</v>
      </c>
    </row>
    <row r="132" spans="1:86" x14ac:dyDescent="0.35">
      <c r="A132">
        <v>131</v>
      </c>
      <c r="B132" t="s">
        <v>757</v>
      </c>
      <c r="C132" t="s">
        <v>758</v>
      </c>
      <c r="D132" s="2">
        <v>41385</v>
      </c>
      <c r="E132" t="s">
        <v>135</v>
      </c>
      <c r="F132">
        <v>21</v>
      </c>
      <c r="G132">
        <v>4</v>
      </c>
      <c r="H132">
        <v>2013</v>
      </c>
      <c r="I132">
        <v>39</v>
      </c>
      <c r="J132" t="s">
        <v>759</v>
      </c>
      <c r="K132" t="s">
        <v>760</v>
      </c>
      <c r="L132">
        <v>47</v>
      </c>
      <c r="M132" t="str">
        <f>VLOOKUP(L132,Sheet1!$B$1:$C$51,2)</f>
        <v>Washington</v>
      </c>
      <c r="N132">
        <v>3</v>
      </c>
      <c r="O132">
        <v>0</v>
      </c>
      <c r="P132">
        <v>7</v>
      </c>
      <c r="Q132" t="str">
        <f>VLOOKUP(P132,Sheet1!$G$1:$H$9,2)</f>
        <v>Place of residence</v>
      </c>
      <c r="R132">
        <v>0</v>
      </c>
      <c r="S132">
        <v>0</v>
      </c>
      <c r="T132">
        <v>4</v>
      </c>
      <c r="U132">
        <v>0</v>
      </c>
      <c r="V132">
        <v>0</v>
      </c>
      <c r="W132">
        <v>27</v>
      </c>
      <c r="X132">
        <v>0</v>
      </c>
      <c r="Y132">
        <v>1</v>
      </c>
      <c r="Z132">
        <v>0</v>
      </c>
      <c r="AA132">
        <v>0</v>
      </c>
      <c r="AC132">
        <v>2</v>
      </c>
      <c r="AJ132">
        <v>1</v>
      </c>
      <c r="AK132">
        <v>0</v>
      </c>
      <c r="AN132">
        <v>0</v>
      </c>
      <c r="AO132">
        <v>0</v>
      </c>
      <c r="AP132">
        <v>1</v>
      </c>
      <c r="AQ132">
        <v>0</v>
      </c>
      <c r="AT132">
        <v>0</v>
      </c>
      <c r="AU132">
        <v>0</v>
      </c>
      <c r="AW132">
        <v>1</v>
      </c>
      <c r="AX132">
        <v>3</v>
      </c>
      <c r="AY132" t="s">
        <v>761</v>
      </c>
      <c r="AZ132">
        <v>0</v>
      </c>
      <c r="BA132">
        <v>0</v>
      </c>
      <c r="BB132">
        <v>0</v>
      </c>
      <c r="BC132">
        <v>0</v>
      </c>
      <c r="BD132">
        <v>1</v>
      </c>
      <c r="BE132">
        <v>0</v>
      </c>
      <c r="BF132">
        <v>1</v>
      </c>
      <c r="BG132">
        <v>0</v>
      </c>
      <c r="BH132">
        <v>0</v>
      </c>
      <c r="BI132">
        <v>0</v>
      </c>
      <c r="BJ132">
        <v>0</v>
      </c>
      <c r="BK132">
        <v>0</v>
      </c>
      <c r="BL132" t="s">
        <v>92</v>
      </c>
      <c r="BM132">
        <v>0</v>
      </c>
      <c r="BN132" t="s">
        <v>87</v>
      </c>
      <c r="BO132">
        <v>0</v>
      </c>
      <c r="BP132" t="s">
        <v>87</v>
      </c>
      <c r="BQ132">
        <v>0</v>
      </c>
      <c r="BR132">
        <v>0</v>
      </c>
      <c r="BS132">
        <v>0</v>
      </c>
      <c r="BT132">
        <v>0</v>
      </c>
      <c r="BU132">
        <v>0</v>
      </c>
      <c r="BV132" t="s">
        <v>87</v>
      </c>
      <c r="BW132">
        <v>0</v>
      </c>
      <c r="BX132">
        <v>0</v>
      </c>
      <c r="BY132">
        <v>0</v>
      </c>
      <c r="BZ132">
        <v>0</v>
      </c>
      <c r="CA132">
        <v>0</v>
      </c>
      <c r="CB132">
        <v>0</v>
      </c>
      <c r="CC132">
        <v>0</v>
      </c>
      <c r="CD132">
        <v>1</v>
      </c>
      <c r="CE132">
        <v>0</v>
      </c>
      <c r="CF132">
        <v>0</v>
      </c>
      <c r="CG132">
        <v>0</v>
      </c>
      <c r="CH132">
        <v>0</v>
      </c>
    </row>
    <row r="133" spans="1:86" x14ac:dyDescent="0.35">
      <c r="A133">
        <v>132</v>
      </c>
      <c r="B133" t="s">
        <v>762</v>
      </c>
      <c r="C133" t="s">
        <v>206</v>
      </c>
      <c r="D133" s="2">
        <v>41432</v>
      </c>
      <c r="E133" t="s">
        <v>164</v>
      </c>
      <c r="F133">
        <v>7</v>
      </c>
      <c r="G133">
        <v>6</v>
      </c>
      <c r="H133">
        <v>2013</v>
      </c>
      <c r="I133">
        <v>47</v>
      </c>
      <c r="J133" t="s">
        <v>763</v>
      </c>
      <c r="K133" t="s">
        <v>764</v>
      </c>
      <c r="L133">
        <v>5</v>
      </c>
      <c r="M133" t="str">
        <f>VLOOKUP(L133,Sheet1!$B$1:$C$51,2)</f>
        <v>California</v>
      </c>
      <c r="N133">
        <v>3</v>
      </c>
      <c r="O133">
        <v>0</v>
      </c>
      <c r="P133">
        <v>1</v>
      </c>
      <c r="Q133" t="str">
        <f>VLOOKUP(P133,Sheet1!$G$1:$H$9,2)</f>
        <v>College/university</v>
      </c>
      <c r="R133">
        <v>0</v>
      </c>
      <c r="S133">
        <v>0</v>
      </c>
      <c r="T133">
        <v>5</v>
      </c>
      <c r="U133">
        <v>3</v>
      </c>
      <c r="V133">
        <v>1</v>
      </c>
      <c r="W133">
        <v>23</v>
      </c>
      <c r="X133">
        <v>0</v>
      </c>
      <c r="Y133">
        <v>4</v>
      </c>
      <c r="Z133">
        <v>1</v>
      </c>
      <c r="AA133">
        <v>0</v>
      </c>
      <c r="AC133">
        <v>2</v>
      </c>
      <c r="AD133">
        <v>0</v>
      </c>
      <c r="AE133" t="s">
        <v>765</v>
      </c>
      <c r="AF133">
        <v>3</v>
      </c>
      <c r="AG133">
        <v>1</v>
      </c>
      <c r="AH133">
        <v>1</v>
      </c>
      <c r="AI133">
        <v>0</v>
      </c>
      <c r="AJ133">
        <v>0</v>
      </c>
      <c r="AK133">
        <v>0</v>
      </c>
      <c r="AL133">
        <v>0</v>
      </c>
      <c r="AN133">
        <v>0</v>
      </c>
      <c r="AO133">
        <v>0</v>
      </c>
      <c r="AP133">
        <v>0</v>
      </c>
      <c r="AQ133">
        <v>0</v>
      </c>
      <c r="AR133">
        <v>1</v>
      </c>
      <c r="AS133">
        <v>2</v>
      </c>
      <c r="AT133">
        <v>0</v>
      </c>
      <c r="AU133">
        <v>0</v>
      </c>
      <c r="AV133">
        <v>0</v>
      </c>
      <c r="AW133">
        <v>1</v>
      </c>
      <c r="AX133">
        <v>3</v>
      </c>
      <c r="AY133" t="s">
        <v>766</v>
      </c>
      <c r="AZ133">
        <v>1</v>
      </c>
      <c r="BA133">
        <v>0</v>
      </c>
      <c r="BB133">
        <v>0</v>
      </c>
      <c r="BC133">
        <v>0</v>
      </c>
      <c r="BD133">
        <v>1</v>
      </c>
      <c r="BE133">
        <v>1</v>
      </c>
      <c r="BF133">
        <v>1</v>
      </c>
      <c r="BG133">
        <v>1</v>
      </c>
      <c r="BH133">
        <v>0</v>
      </c>
      <c r="BI133">
        <v>0</v>
      </c>
      <c r="BJ133">
        <v>2</v>
      </c>
      <c r="BK133">
        <v>1</v>
      </c>
      <c r="BL133">
        <v>1</v>
      </c>
      <c r="BM133">
        <v>0</v>
      </c>
      <c r="BN133" t="s">
        <v>87</v>
      </c>
      <c r="BO133">
        <v>0</v>
      </c>
      <c r="BP133">
        <v>0</v>
      </c>
      <c r="BQ133">
        <v>5</v>
      </c>
      <c r="BR133">
        <v>1</v>
      </c>
      <c r="BS133">
        <v>0</v>
      </c>
      <c r="BT133">
        <v>0</v>
      </c>
      <c r="BU133">
        <v>0</v>
      </c>
      <c r="BV133" t="s">
        <v>87</v>
      </c>
      <c r="BW133">
        <v>0</v>
      </c>
      <c r="BX133">
        <v>0</v>
      </c>
      <c r="BY133">
        <v>0</v>
      </c>
      <c r="BZ133">
        <v>0</v>
      </c>
      <c r="CA133">
        <v>0</v>
      </c>
      <c r="CB133">
        <v>0</v>
      </c>
      <c r="CC133">
        <v>0</v>
      </c>
      <c r="CD133">
        <v>0</v>
      </c>
      <c r="CE133">
        <v>0</v>
      </c>
      <c r="CF133">
        <v>0</v>
      </c>
      <c r="CG133">
        <v>0</v>
      </c>
      <c r="CH133">
        <v>1</v>
      </c>
    </row>
    <row r="134" spans="1:86" x14ac:dyDescent="0.35">
      <c r="A134">
        <v>133</v>
      </c>
      <c r="B134" t="s">
        <v>767</v>
      </c>
      <c r="C134" t="s">
        <v>768</v>
      </c>
      <c r="D134" s="2">
        <v>41481</v>
      </c>
      <c r="E134" t="s">
        <v>164</v>
      </c>
      <c r="F134">
        <v>26</v>
      </c>
      <c r="G134">
        <v>7</v>
      </c>
      <c r="H134">
        <v>2013</v>
      </c>
      <c r="I134">
        <v>49</v>
      </c>
      <c r="J134" t="s">
        <v>769</v>
      </c>
      <c r="K134" t="s">
        <v>770</v>
      </c>
      <c r="L134">
        <v>9</v>
      </c>
      <c r="M134" t="str">
        <f>VLOOKUP(L134,Sheet1!$B$1:$C$51,2)</f>
        <v>Florida</v>
      </c>
      <c r="N134">
        <v>0</v>
      </c>
      <c r="O134">
        <v>0</v>
      </c>
      <c r="P134">
        <v>7</v>
      </c>
      <c r="Q134" t="str">
        <f>VLOOKUP(P134,Sheet1!$G$1:$H$9,2)</f>
        <v>Place of residence</v>
      </c>
      <c r="R134">
        <v>0</v>
      </c>
      <c r="S134">
        <v>0</v>
      </c>
      <c r="T134">
        <v>6</v>
      </c>
      <c r="U134">
        <v>0</v>
      </c>
      <c r="V134">
        <v>1</v>
      </c>
      <c r="W134">
        <v>42</v>
      </c>
      <c r="X134">
        <v>0</v>
      </c>
      <c r="Y134">
        <v>2</v>
      </c>
      <c r="Z134">
        <v>1</v>
      </c>
      <c r="AA134">
        <v>0</v>
      </c>
      <c r="AC134">
        <v>3</v>
      </c>
      <c r="AD134">
        <v>2</v>
      </c>
      <c r="AE134" t="s">
        <v>771</v>
      </c>
      <c r="AF134">
        <v>0</v>
      </c>
      <c r="AG134">
        <v>0</v>
      </c>
      <c r="AH134">
        <v>0</v>
      </c>
      <c r="AI134">
        <v>0</v>
      </c>
      <c r="AJ134">
        <v>1</v>
      </c>
      <c r="AK134">
        <v>0</v>
      </c>
      <c r="AL134">
        <v>0</v>
      </c>
      <c r="AM134">
        <v>2</v>
      </c>
      <c r="AN134">
        <v>1</v>
      </c>
      <c r="AO134">
        <v>0</v>
      </c>
      <c r="AP134">
        <v>0</v>
      </c>
      <c r="AQ134">
        <v>0</v>
      </c>
      <c r="AS134">
        <v>1</v>
      </c>
      <c r="AT134">
        <v>0</v>
      </c>
      <c r="AU134">
        <v>0</v>
      </c>
      <c r="AV134">
        <v>1</v>
      </c>
      <c r="AW134">
        <v>1</v>
      </c>
      <c r="AX134">
        <v>0</v>
      </c>
      <c r="AY134" t="s">
        <v>772</v>
      </c>
      <c r="AZ134">
        <v>1</v>
      </c>
      <c r="BA134">
        <v>0</v>
      </c>
      <c r="BB134">
        <v>0</v>
      </c>
      <c r="BC134">
        <v>0</v>
      </c>
      <c r="BD134">
        <v>0</v>
      </c>
      <c r="BE134">
        <v>1</v>
      </c>
      <c r="BF134">
        <v>1</v>
      </c>
      <c r="BG134">
        <v>1</v>
      </c>
      <c r="BH134">
        <v>1</v>
      </c>
      <c r="BI134">
        <v>1</v>
      </c>
      <c r="BJ134">
        <v>0</v>
      </c>
      <c r="BK134">
        <v>0</v>
      </c>
      <c r="BL134" t="s">
        <v>92</v>
      </c>
      <c r="BM134">
        <v>0</v>
      </c>
      <c r="BN134" t="s">
        <v>87</v>
      </c>
      <c r="BO134">
        <v>0</v>
      </c>
      <c r="BP134" t="s">
        <v>87</v>
      </c>
      <c r="BQ134">
        <v>5</v>
      </c>
      <c r="BR134">
        <v>0</v>
      </c>
      <c r="BS134">
        <v>0</v>
      </c>
      <c r="BT134">
        <v>3</v>
      </c>
      <c r="BU134">
        <v>0</v>
      </c>
      <c r="BV134" t="s">
        <v>87</v>
      </c>
      <c r="BW134">
        <v>0</v>
      </c>
      <c r="BX134">
        <v>0</v>
      </c>
      <c r="BY134">
        <v>0</v>
      </c>
      <c r="BZ134">
        <v>0</v>
      </c>
      <c r="CA134">
        <v>0</v>
      </c>
      <c r="CB134">
        <v>0</v>
      </c>
      <c r="CC134">
        <v>1</v>
      </c>
      <c r="CD134">
        <v>0</v>
      </c>
      <c r="CE134">
        <v>0</v>
      </c>
      <c r="CF134">
        <v>0</v>
      </c>
      <c r="CG134">
        <v>1</v>
      </c>
      <c r="CH134">
        <v>0</v>
      </c>
    </row>
    <row r="135" spans="1:86" ht="29" x14ac:dyDescent="0.35">
      <c r="A135">
        <v>134</v>
      </c>
      <c r="B135" t="s">
        <v>773</v>
      </c>
      <c r="C135" t="s">
        <v>774</v>
      </c>
      <c r="D135" s="2">
        <v>41533</v>
      </c>
      <c r="E135" t="s">
        <v>86</v>
      </c>
      <c r="F135">
        <v>16</v>
      </c>
      <c r="G135">
        <v>9</v>
      </c>
      <c r="H135">
        <v>2013</v>
      </c>
      <c r="I135">
        <v>52</v>
      </c>
      <c r="J135" t="s">
        <v>775</v>
      </c>
      <c r="K135" s="1" t="s">
        <v>776</v>
      </c>
      <c r="L135">
        <v>51</v>
      </c>
      <c r="M135" t="str">
        <f>VLOOKUP(L135,Sheet1!$B$1:$C$51,2)</f>
        <v>Washington DC</v>
      </c>
      <c r="N135">
        <v>0</v>
      </c>
      <c r="O135">
        <v>0</v>
      </c>
      <c r="P135">
        <v>6</v>
      </c>
      <c r="Q135" t="str">
        <f>VLOOKUP(P135,Sheet1!$G$1:$H$9,2)</f>
        <v>Workplace</v>
      </c>
      <c r="R135">
        <v>1</v>
      </c>
      <c r="S135">
        <v>1</v>
      </c>
      <c r="T135">
        <v>12</v>
      </c>
      <c r="U135">
        <v>8</v>
      </c>
      <c r="V135">
        <v>0</v>
      </c>
      <c r="W135">
        <v>34</v>
      </c>
      <c r="X135">
        <v>0</v>
      </c>
      <c r="Y135">
        <v>1</v>
      </c>
      <c r="Z135">
        <v>0</v>
      </c>
      <c r="AA135">
        <v>0</v>
      </c>
      <c r="AB135">
        <v>3</v>
      </c>
      <c r="AC135">
        <v>2</v>
      </c>
      <c r="AD135">
        <v>2</v>
      </c>
      <c r="AE135" t="s">
        <v>777</v>
      </c>
      <c r="AF135">
        <v>1</v>
      </c>
      <c r="AG135">
        <v>2</v>
      </c>
      <c r="AH135">
        <v>0</v>
      </c>
      <c r="AI135">
        <v>2</v>
      </c>
      <c r="AJ135">
        <v>0</v>
      </c>
      <c r="AK135">
        <v>0</v>
      </c>
      <c r="AL135">
        <v>1</v>
      </c>
      <c r="AM135">
        <v>2</v>
      </c>
      <c r="AN135">
        <v>0</v>
      </c>
      <c r="AO135">
        <v>0</v>
      </c>
      <c r="AP135">
        <v>0</v>
      </c>
      <c r="AQ135">
        <v>0</v>
      </c>
      <c r="AT135">
        <v>1</v>
      </c>
      <c r="AU135">
        <v>0</v>
      </c>
      <c r="AV135">
        <v>1</v>
      </c>
      <c r="AW135">
        <v>1</v>
      </c>
      <c r="AX135">
        <v>2</v>
      </c>
      <c r="AY135" t="s">
        <v>778</v>
      </c>
      <c r="AZ135">
        <v>1</v>
      </c>
      <c r="BA135">
        <v>0</v>
      </c>
      <c r="BB135">
        <v>1</v>
      </c>
      <c r="BC135">
        <v>0</v>
      </c>
      <c r="BD135">
        <v>0</v>
      </c>
      <c r="BE135">
        <v>1</v>
      </c>
      <c r="BF135">
        <v>1</v>
      </c>
      <c r="BG135">
        <v>1</v>
      </c>
      <c r="BH135">
        <v>1</v>
      </c>
      <c r="BI135">
        <v>1</v>
      </c>
      <c r="BJ135">
        <v>2</v>
      </c>
      <c r="BK135">
        <v>0</v>
      </c>
      <c r="BL135" t="s">
        <v>92</v>
      </c>
      <c r="BM135">
        <v>1</v>
      </c>
      <c r="BN135">
        <v>0</v>
      </c>
      <c r="BO135">
        <v>1</v>
      </c>
      <c r="BP135">
        <v>1</v>
      </c>
      <c r="BQ135">
        <v>2</v>
      </c>
      <c r="BR135">
        <v>0</v>
      </c>
      <c r="BS135">
        <v>0</v>
      </c>
      <c r="BT135">
        <v>5</v>
      </c>
      <c r="BU135">
        <v>0</v>
      </c>
      <c r="BV135" t="s">
        <v>87</v>
      </c>
      <c r="BW135">
        <v>0</v>
      </c>
      <c r="BX135">
        <v>0</v>
      </c>
      <c r="BY135">
        <v>0</v>
      </c>
      <c r="BZ135">
        <v>0</v>
      </c>
      <c r="CA135">
        <v>0</v>
      </c>
      <c r="CB135">
        <v>0</v>
      </c>
      <c r="CC135">
        <v>0</v>
      </c>
      <c r="CD135">
        <v>0</v>
      </c>
      <c r="CE135">
        <v>0</v>
      </c>
      <c r="CF135">
        <v>0</v>
      </c>
      <c r="CG135">
        <v>1</v>
      </c>
      <c r="CH135">
        <v>0</v>
      </c>
    </row>
    <row r="136" spans="1:86" x14ac:dyDescent="0.35">
      <c r="A136">
        <v>135</v>
      </c>
      <c r="B136" t="s">
        <v>779</v>
      </c>
      <c r="C136" t="s">
        <v>780</v>
      </c>
      <c r="D136" s="2">
        <v>41690</v>
      </c>
      <c r="E136" t="s">
        <v>192</v>
      </c>
      <c r="F136">
        <v>20</v>
      </c>
      <c r="G136">
        <v>2</v>
      </c>
      <c r="H136">
        <v>2014</v>
      </c>
      <c r="I136">
        <v>157</v>
      </c>
      <c r="J136" t="s">
        <v>781</v>
      </c>
      <c r="K136" t="s">
        <v>782</v>
      </c>
      <c r="L136">
        <v>5</v>
      </c>
      <c r="M136" t="str">
        <f>VLOOKUP(L136,Sheet1!$B$1:$C$51,2)</f>
        <v>California</v>
      </c>
      <c r="N136">
        <v>3</v>
      </c>
      <c r="O136">
        <v>2</v>
      </c>
      <c r="P136">
        <v>2</v>
      </c>
      <c r="Q136" t="str">
        <f>VLOOKUP(P136,Sheet1!$G$1:$H$9,2)</f>
        <v>Government building / place of civic importance</v>
      </c>
      <c r="R136">
        <v>0</v>
      </c>
      <c r="S136">
        <v>0</v>
      </c>
      <c r="T136">
        <v>4</v>
      </c>
      <c r="U136">
        <v>2</v>
      </c>
      <c r="V136">
        <v>0</v>
      </c>
      <c r="W136">
        <v>44</v>
      </c>
      <c r="X136">
        <v>1</v>
      </c>
      <c r="Y136">
        <v>5</v>
      </c>
      <c r="Z136">
        <v>0</v>
      </c>
      <c r="AA136">
        <v>0</v>
      </c>
      <c r="AG136">
        <v>2</v>
      </c>
      <c r="AJ136">
        <v>0</v>
      </c>
      <c r="AK136">
        <v>1</v>
      </c>
      <c r="AL136">
        <v>1</v>
      </c>
      <c r="AM136">
        <v>0</v>
      </c>
      <c r="AN136">
        <v>1</v>
      </c>
      <c r="AO136">
        <v>0</v>
      </c>
      <c r="AP136">
        <v>0</v>
      </c>
      <c r="AQ136">
        <v>0</v>
      </c>
      <c r="AS136">
        <v>0</v>
      </c>
      <c r="AT136">
        <v>0</v>
      </c>
      <c r="AU136">
        <v>0</v>
      </c>
      <c r="AV136">
        <v>1</v>
      </c>
      <c r="AW136">
        <v>1</v>
      </c>
      <c r="AX136">
        <v>2</v>
      </c>
      <c r="AY136" t="s">
        <v>783</v>
      </c>
      <c r="AZ136">
        <v>1</v>
      </c>
      <c r="BA136">
        <v>0</v>
      </c>
      <c r="BB136">
        <v>0</v>
      </c>
      <c r="BC136">
        <v>0</v>
      </c>
      <c r="BD136">
        <v>0</v>
      </c>
      <c r="BE136">
        <v>1</v>
      </c>
      <c r="BF136">
        <v>0</v>
      </c>
      <c r="BG136">
        <v>1</v>
      </c>
      <c r="BH136">
        <v>0</v>
      </c>
      <c r="BI136">
        <v>0</v>
      </c>
      <c r="BJ136">
        <v>0</v>
      </c>
      <c r="BK136">
        <v>0</v>
      </c>
      <c r="BL136" t="s">
        <v>92</v>
      </c>
      <c r="BM136">
        <v>0</v>
      </c>
      <c r="BN136" t="s">
        <v>87</v>
      </c>
      <c r="BO136">
        <v>0</v>
      </c>
      <c r="BP136" t="s">
        <v>87</v>
      </c>
      <c r="BQ136">
        <v>0</v>
      </c>
      <c r="BR136">
        <v>0</v>
      </c>
      <c r="BS136">
        <v>0</v>
      </c>
      <c r="BT136">
        <v>0</v>
      </c>
      <c r="BU136">
        <v>0</v>
      </c>
      <c r="BV136" t="s">
        <v>87</v>
      </c>
      <c r="BW136">
        <v>0</v>
      </c>
      <c r="BX136">
        <v>0</v>
      </c>
      <c r="BY136">
        <v>0</v>
      </c>
      <c r="BZ136">
        <v>0</v>
      </c>
      <c r="CA136">
        <v>0</v>
      </c>
      <c r="CB136">
        <v>1</v>
      </c>
      <c r="CC136">
        <v>1</v>
      </c>
      <c r="CD136">
        <v>0</v>
      </c>
      <c r="CE136">
        <v>0</v>
      </c>
      <c r="CF136">
        <v>0</v>
      </c>
      <c r="CG136">
        <v>0</v>
      </c>
      <c r="CH136">
        <v>0</v>
      </c>
    </row>
    <row r="137" spans="1:86" ht="29" x14ac:dyDescent="0.35">
      <c r="A137">
        <v>136</v>
      </c>
      <c r="B137" t="s">
        <v>784</v>
      </c>
      <c r="C137" t="s">
        <v>785</v>
      </c>
      <c r="D137" s="2">
        <v>41782</v>
      </c>
      <c r="E137" t="s">
        <v>164</v>
      </c>
      <c r="F137">
        <v>23</v>
      </c>
      <c r="G137">
        <v>5</v>
      </c>
      <c r="H137">
        <v>2014</v>
      </c>
      <c r="I137">
        <v>92</v>
      </c>
      <c r="J137" t="s">
        <v>786</v>
      </c>
      <c r="K137" t="s">
        <v>787</v>
      </c>
      <c r="L137">
        <v>5</v>
      </c>
      <c r="M137" t="str">
        <f>VLOOKUP(L137,Sheet1!$B$1:$C$51,2)</f>
        <v>California</v>
      </c>
      <c r="N137">
        <v>3</v>
      </c>
      <c r="O137">
        <v>1</v>
      </c>
      <c r="P137">
        <v>1</v>
      </c>
      <c r="Q137" t="str">
        <f>VLOOKUP(P137,Sheet1!$G$1:$H$9,2)</f>
        <v>College/university</v>
      </c>
      <c r="R137">
        <v>0</v>
      </c>
      <c r="S137">
        <v>0</v>
      </c>
      <c r="T137">
        <v>6</v>
      </c>
      <c r="U137">
        <v>14</v>
      </c>
      <c r="V137">
        <v>0</v>
      </c>
      <c r="W137">
        <v>22</v>
      </c>
      <c r="X137">
        <v>0</v>
      </c>
      <c r="Y137">
        <v>3</v>
      </c>
      <c r="Z137">
        <v>1</v>
      </c>
      <c r="AA137">
        <v>0</v>
      </c>
      <c r="AB137">
        <v>0</v>
      </c>
      <c r="AC137">
        <v>2</v>
      </c>
      <c r="AD137">
        <v>2</v>
      </c>
      <c r="AE137" t="s">
        <v>788</v>
      </c>
      <c r="AF137">
        <v>1</v>
      </c>
      <c r="AG137">
        <v>2</v>
      </c>
      <c r="AH137">
        <v>0</v>
      </c>
      <c r="AI137">
        <v>2</v>
      </c>
      <c r="AJ137">
        <v>0</v>
      </c>
      <c r="AK137">
        <v>0</v>
      </c>
      <c r="AL137">
        <v>0</v>
      </c>
      <c r="AN137">
        <v>0</v>
      </c>
      <c r="AO137">
        <v>1</v>
      </c>
      <c r="AP137">
        <v>0</v>
      </c>
      <c r="AQ137">
        <v>0</v>
      </c>
      <c r="AR137">
        <v>3</v>
      </c>
      <c r="AS137">
        <v>2</v>
      </c>
      <c r="AT137">
        <v>0</v>
      </c>
      <c r="AU137">
        <v>0</v>
      </c>
      <c r="AV137">
        <v>0</v>
      </c>
      <c r="AW137">
        <v>1</v>
      </c>
      <c r="AX137">
        <v>3</v>
      </c>
      <c r="AY137" t="s">
        <v>789</v>
      </c>
      <c r="AZ137">
        <v>1</v>
      </c>
      <c r="BA137">
        <v>0</v>
      </c>
      <c r="BB137">
        <v>1</v>
      </c>
      <c r="BC137">
        <v>0</v>
      </c>
      <c r="BD137">
        <v>1</v>
      </c>
      <c r="BE137">
        <v>1</v>
      </c>
      <c r="BF137">
        <v>1</v>
      </c>
      <c r="BG137">
        <v>1</v>
      </c>
      <c r="BH137">
        <v>1</v>
      </c>
      <c r="BI137">
        <v>1</v>
      </c>
      <c r="BJ137">
        <v>1</v>
      </c>
      <c r="BK137">
        <v>0</v>
      </c>
      <c r="BL137" t="s">
        <v>92</v>
      </c>
      <c r="BM137">
        <v>1</v>
      </c>
      <c r="BN137">
        <v>0</v>
      </c>
      <c r="BO137">
        <v>1</v>
      </c>
      <c r="BP137">
        <v>1</v>
      </c>
      <c r="BQ137">
        <v>1</v>
      </c>
      <c r="BR137">
        <v>0</v>
      </c>
      <c r="BS137">
        <v>1</v>
      </c>
      <c r="BT137" s="1" t="s">
        <v>790</v>
      </c>
      <c r="BU137">
        <v>0</v>
      </c>
      <c r="BV137" t="s">
        <v>87</v>
      </c>
      <c r="BW137">
        <v>0</v>
      </c>
      <c r="BX137">
        <v>0</v>
      </c>
      <c r="BY137">
        <v>1</v>
      </c>
      <c r="BZ137">
        <v>0</v>
      </c>
      <c r="CA137">
        <v>0</v>
      </c>
      <c r="CB137">
        <v>0</v>
      </c>
      <c r="CC137">
        <v>0</v>
      </c>
      <c r="CD137">
        <v>0</v>
      </c>
      <c r="CE137">
        <v>0</v>
      </c>
      <c r="CF137">
        <v>1</v>
      </c>
      <c r="CG137">
        <v>2</v>
      </c>
      <c r="CH137">
        <v>0</v>
      </c>
    </row>
    <row r="138" spans="1:86" x14ac:dyDescent="0.35">
      <c r="A138">
        <v>137</v>
      </c>
      <c r="B138" t="s">
        <v>791</v>
      </c>
      <c r="C138" t="s">
        <v>792</v>
      </c>
      <c r="D138" s="2">
        <v>41936</v>
      </c>
      <c r="E138" t="s">
        <v>164</v>
      </c>
      <c r="F138">
        <v>24</v>
      </c>
      <c r="G138">
        <v>10</v>
      </c>
      <c r="H138">
        <v>2014</v>
      </c>
      <c r="I138">
        <v>154</v>
      </c>
      <c r="J138" t="s">
        <v>793</v>
      </c>
      <c r="K138" t="s">
        <v>794</v>
      </c>
      <c r="L138">
        <v>47</v>
      </c>
      <c r="M138" t="str">
        <f>VLOOKUP(L138,Sheet1!$B$1:$C$51,2)</f>
        <v>Washington</v>
      </c>
      <c r="N138">
        <v>3</v>
      </c>
      <c r="O138">
        <v>0</v>
      </c>
      <c r="P138">
        <v>0</v>
      </c>
      <c r="Q138" t="str">
        <f>VLOOKUP(P138,Sheet1!$G$1:$H$9,2)</f>
        <v>K-12 school</v>
      </c>
      <c r="R138">
        <v>0</v>
      </c>
      <c r="S138">
        <v>0</v>
      </c>
      <c r="T138">
        <v>4</v>
      </c>
      <c r="U138">
        <v>1</v>
      </c>
      <c r="V138">
        <v>0</v>
      </c>
      <c r="W138">
        <v>15</v>
      </c>
      <c r="X138">
        <v>0</v>
      </c>
      <c r="Y138">
        <v>5</v>
      </c>
      <c r="Z138">
        <v>0</v>
      </c>
      <c r="AA138">
        <v>0</v>
      </c>
      <c r="AB138">
        <v>5</v>
      </c>
      <c r="AC138">
        <v>0</v>
      </c>
      <c r="AD138">
        <v>2</v>
      </c>
      <c r="AE138" t="s">
        <v>795</v>
      </c>
      <c r="AG138">
        <v>4</v>
      </c>
      <c r="AJ138">
        <v>1</v>
      </c>
      <c r="AK138">
        <v>0</v>
      </c>
      <c r="AL138">
        <v>0</v>
      </c>
      <c r="AN138">
        <v>0</v>
      </c>
      <c r="AO138">
        <v>0</v>
      </c>
      <c r="AP138">
        <v>0</v>
      </c>
      <c r="AQ138">
        <v>0</v>
      </c>
      <c r="AR138">
        <v>1</v>
      </c>
      <c r="AS138">
        <v>0</v>
      </c>
      <c r="AU138">
        <v>1</v>
      </c>
      <c r="AV138">
        <v>0</v>
      </c>
      <c r="AW138">
        <v>1</v>
      </c>
      <c r="AX138">
        <v>1</v>
      </c>
      <c r="AY138" t="s">
        <v>796</v>
      </c>
      <c r="AZ138">
        <v>1</v>
      </c>
      <c r="BA138">
        <v>1</v>
      </c>
      <c r="BB138">
        <v>1</v>
      </c>
      <c r="BC138">
        <v>0</v>
      </c>
      <c r="BD138">
        <v>1</v>
      </c>
      <c r="BE138">
        <v>1</v>
      </c>
      <c r="BF138">
        <v>1</v>
      </c>
      <c r="BG138">
        <v>0</v>
      </c>
      <c r="BH138">
        <v>0</v>
      </c>
      <c r="BI138">
        <v>0</v>
      </c>
      <c r="BJ138">
        <v>1</v>
      </c>
      <c r="BK138">
        <v>0</v>
      </c>
      <c r="BL138" t="s">
        <v>92</v>
      </c>
      <c r="BM138">
        <v>0</v>
      </c>
      <c r="BN138" t="s">
        <v>87</v>
      </c>
      <c r="BO138">
        <v>0</v>
      </c>
      <c r="BP138" t="s">
        <v>87</v>
      </c>
      <c r="BQ138">
        <v>0</v>
      </c>
      <c r="BR138">
        <v>0</v>
      </c>
      <c r="BS138">
        <v>0</v>
      </c>
      <c r="BT138">
        <v>0</v>
      </c>
      <c r="BU138">
        <v>1</v>
      </c>
      <c r="BV138" t="s">
        <v>797</v>
      </c>
      <c r="BW138">
        <v>0</v>
      </c>
      <c r="BX138">
        <v>0</v>
      </c>
      <c r="BY138">
        <v>0</v>
      </c>
      <c r="BZ138">
        <v>0</v>
      </c>
      <c r="CA138">
        <v>0</v>
      </c>
      <c r="CB138">
        <v>0</v>
      </c>
      <c r="CC138">
        <v>0</v>
      </c>
      <c r="CD138">
        <v>0</v>
      </c>
      <c r="CE138">
        <v>0</v>
      </c>
      <c r="CF138">
        <v>0</v>
      </c>
      <c r="CG138">
        <v>1</v>
      </c>
      <c r="CH138">
        <v>0</v>
      </c>
    </row>
    <row r="139" spans="1:86" x14ac:dyDescent="0.35">
      <c r="A139">
        <v>138</v>
      </c>
      <c r="B139" t="s">
        <v>798</v>
      </c>
      <c r="C139" t="s">
        <v>799</v>
      </c>
      <c r="D139" s="2">
        <v>42172</v>
      </c>
      <c r="E139" t="s">
        <v>118</v>
      </c>
      <c r="F139">
        <v>17</v>
      </c>
      <c r="G139">
        <v>6</v>
      </c>
      <c r="H139">
        <v>2015</v>
      </c>
      <c r="I139">
        <v>236</v>
      </c>
      <c r="J139" t="s">
        <v>800</v>
      </c>
      <c r="K139" t="s">
        <v>801</v>
      </c>
      <c r="L139">
        <v>40</v>
      </c>
      <c r="M139" t="str">
        <f>VLOOKUP(L139,Sheet1!$B$1:$C$51,2)</f>
        <v>South Carolina</v>
      </c>
      <c r="N139">
        <v>0</v>
      </c>
      <c r="O139">
        <v>0</v>
      </c>
      <c r="P139">
        <v>3</v>
      </c>
      <c r="Q139" t="str">
        <f>VLOOKUP(P139,Sheet1!$G$1:$H$9,2)</f>
        <v>House of worship</v>
      </c>
      <c r="R139">
        <v>0</v>
      </c>
      <c r="S139">
        <v>0</v>
      </c>
      <c r="T139">
        <v>9</v>
      </c>
      <c r="U139">
        <v>0</v>
      </c>
      <c r="V139">
        <v>0</v>
      </c>
      <c r="W139">
        <v>21</v>
      </c>
      <c r="X139">
        <v>0</v>
      </c>
      <c r="Y139">
        <v>0</v>
      </c>
      <c r="Z139">
        <v>0</v>
      </c>
      <c r="AA139">
        <v>0</v>
      </c>
      <c r="AB139">
        <v>1</v>
      </c>
      <c r="AC139">
        <v>1</v>
      </c>
      <c r="AD139">
        <v>0</v>
      </c>
      <c r="AE139" t="s">
        <v>802</v>
      </c>
      <c r="AF139">
        <v>2</v>
      </c>
      <c r="AG139">
        <v>2</v>
      </c>
      <c r="AH139">
        <v>1</v>
      </c>
      <c r="AI139">
        <v>1</v>
      </c>
      <c r="AJ139">
        <v>0</v>
      </c>
      <c r="AK139">
        <v>0</v>
      </c>
      <c r="AL139">
        <v>0</v>
      </c>
      <c r="AM139">
        <v>0</v>
      </c>
      <c r="AN139">
        <v>0</v>
      </c>
      <c r="AO139">
        <v>0</v>
      </c>
      <c r="AP139">
        <v>0</v>
      </c>
      <c r="AQ139">
        <v>0</v>
      </c>
      <c r="AR139">
        <v>3</v>
      </c>
      <c r="AS139">
        <v>2</v>
      </c>
      <c r="AT139">
        <v>0</v>
      </c>
      <c r="AU139">
        <v>0</v>
      </c>
      <c r="AV139">
        <v>1</v>
      </c>
      <c r="AW139">
        <v>1</v>
      </c>
      <c r="AX139">
        <v>2</v>
      </c>
      <c r="AY139" t="s">
        <v>803</v>
      </c>
      <c r="AZ139">
        <v>1</v>
      </c>
      <c r="BA139">
        <v>0</v>
      </c>
      <c r="BB139">
        <v>0</v>
      </c>
      <c r="BC139">
        <v>0</v>
      </c>
      <c r="BD139">
        <v>0</v>
      </c>
      <c r="BE139">
        <v>1</v>
      </c>
      <c r="BF139">
        <v>0</v>
      </c>
      <c r="BG139">
        <v>1</v>
      </c>
      <c r="BH139">
        <v>1</v>
      </c>
      <c r="BI139">
        <v>1</v>
      </c>
      <c r="BJ139">
        <v>1</v>
      </c>
      <c r="BK139">
        <v>0</v>
      </c>
      <c r="BL139" t="s">
        <v>92</v>
      </c>
      <c r="BM139">
        <v>1</v>
      </c>
      <c r="BN139">
        <v>0</v>
      </c>
      <c r="BO139">
        <v>1</v>
      </c>
      <c r="BP139">
        <v>0</v>
      </c>
      <c r="BQ139">
        <v>4</v>
      </c>
      <c r="BR139">
        <v>0</v>
      </c>
      <c r="BS139">
        <v>1</v>
      </c>
      <c r="BT139">
        <v>4</v>
      </c>
      <c r="BU139">
        <v>0</v>
      </c>
      <c r="BV139" t="s">
        <v>87</v>
      </c>
      <c r="BW139">
        <v>1</v>
      </c>
      <c r="BX139">
        <v>0</v>
      </c>
      <c r="BY139">
        <v>0</v>
      </c>
      <c r="BZ139">
        <v>0</v>
      </c>
      <c r="CA139">
        <v>0</v>
      </c>
      <c r="CB139">
        <v>0</v>
      </c>
      <c r="CC139">
        <v>0</v>
      </c>
      <c r="CD139">
        <v>0</v>
      </c>
      <c r="CE139">
        <v>0</v>
      </c>
      <c r="CF139">
        <v>0</v>
      </c>
      <c r="CG139">
        <v>0</v>
      </c>
      <c r="CH139">
        <v>0</v>
      </c>
    </row>
    <row r="140" spans="1:86" x14ac:dyDescent="0.35">
      <c r="A140">
        <v>139</v>
      </c>
      <c r="B140" t="s">
        <v>804</v>
      </c>
      <c r="C140" t="s">
        <v>805</v>
      </c>
      <c r="D140" s="2">
        <v>42201</v>
      </c>
      <c r="E140" t="s">
        <v>192</v>
      </c>
      <c r="F140">
        <v>16</v>
      </c>
      <c r="G140">
        <v>7</v>
      </c>
      <c r="H140">
        <v>2015</v>
      </c>
      <c r="I140">
        <v>29</v>
      </c>
      <c r="J140" t="s">
        <v>806</v>
      </c>
      <c r="K140" t="s">
        <v>807</v>
      </c>
      <c r="L140">
        <v>42</v>
      </c>
      <c r="M140" t="str">
        <f>VLOOKUP(L140,Sheet1!$B$1:$C$51,2)</f>
        <v>Tennessee</v>
      </c>
      <c r="N140">
        <v>0</v>
      </c>
      <c r="O140">
        <v>0</v>
      </c>
      <c r="P140">
        <v>2</v>
      </c>
      <c r="Q140" t="str">
        <f>VLOOKUP(P140,Sheet1!$G$1:$H$9,2)</f>
        <v>Government building / place of civic importance</v>
      </c>
      <c r="R140">
        <v>1</v>
      </c>
      <c r="S140">
        <v>1</v>
      </c>
      <c r="T140">
        <v>5</v>
      </c>
      <c r="U140">
        <v>2</v>
      </c>
      <c r="V140">
        <v>0</v>
      </c>
      <c r="W140">
        <v>24</v>
      </c>
      <c r="X140">
        <v>0</v>
      </c>
      <c r="Y140">
        <v>4</v>
      </c>
      <c r="Z140">
        <v>1</v>
      </c>
      <c r="AA140">
        <v>0</v>
      </c>
      <c r="AB140">
        <v>2</v>
      </c>
      <c r="AC140">
        <v>3</v>
      </c>
      <c r="AD140">
        <v>2</v>
      </c>
      <c r="AE140" t="s">
        <v>808</v>
      </c>
      <c r="AF140">
        <v>2</v>
      </c>
      <c r="AG140">
        <v>4</v>
      </c>
      <c r="AH140">
        <v>3</v>
      </c>
      <c r="AI140">
        <v>1</v>
      </c>
      <c r="AJ140">
        <v>0</v>
      </c>
      <c r="AK140">
        <v>0</v>
      </c>
      <c r="AL140">
        <v>1</v>
      </c>
      <c r="AM140">
        <v>0</v>
      </c>
      <c r="AN140">
        <v>0</v>
      </c>
      <c r="AO140">
        <v>0</v>
      </c>
      <c r="AP140">
        <v>0</v>
      </c>
      <c r="AQ140">
        <v>0</v>
      </c>
      <c r="AR140">
        <v>1</v>
      </c>
      <c r="AS140">
        <v>1</v>
      </c>
      <c r="AT140">
        <v>0</v>
      </c>
      <c r="AU140">
        <v>0</v>
      </c>
      <c r="AV140">
        <v>1</v>
      </c>
      <c r="AW140">
        <v>1</v>
      </c>
      <c r="AX140">
        <v>0</v>
      </c>
      <c r="AY140" t="s">
        <v>809</v>
      </c>
      <c r="AZ140">
        <v>1</v>
      </c>
      <c r="BA140">
        <v>0</v>
      </c>
      <c r="BB140">
        <v>1</v>
      </c>
      <c r="BC140">
        <v>0</v>
      </c>
      <c r="BD140">
        <v>0</v>
      </c>
      <c r="BE140">
        <v>1</v>
      </c>
      <c r="BF140">
        <v>0</v>
      </c>
      <c r="BG140">
        <v>0</v>
      </c>
      <c r="BH140">
        <v>0</v>
      </c>
      <c r="BI140">
        <v>0</v>
      </c>
      <c r="BJ140">
        <v>1</v>
      </c>
      <c r="BK140">
        <v>0</v>
      </c>
      <c r="BL140" t="s">
        <v>92</v>
      </c>
      <c r="BM140">
        <v>1</v>
      </c>
      <c r="BN140">
        <v>0</v>
      </c>
      <c r="BO140">
        <v>1</v>
      </c>
      <c r="BP140">
        <v>1</v>
      </c>
      <c r="BQ140">
        <v>1</v>
      </c>
      <c r="BR140">
        <v>0</v>
      </c>
      <c r="BS140">
        <v>0</v>
      </c>
      <c r="BT140">
        <v>4</v>
      </c>
      <c r="BU140">
        <v>0</v>
      </c>
      <c r="BV140" t="s">
        <v>87</v>
      </c>
      <c r="BW140">
        <v>0</v>
      </c>
      <c r="BX140">
        <v>0</v>
      </c>
      <c r="BY140">
        <v>0</v>
      </c>
      <c r="BZ140">
        <v>0</v>
      </c>
      <c r="CA140">
        <v>0</v>
      </c>
      <c r="CB140">
        <v>0</v>
      </c>
      <c r="CC140">
        <v>0</v>
      </c>
      <c r="CD140">
        <v>0</v>
      </c>
      <c r="CE140">
        <v>0</v>
      </c>
      <c r="CF140">
        <v>0</v>
      </c>
      <c r="CG140">
        <v>1</v>
      </c>
      <c r="CH140">
        <v>0</v>
      </c>
    </row>
    <row r="141" spans="1:86" x14ac:dyDescent="0.35">
      <c r="A141">
        <v>140</v>
      </c>
      <c r="B141" t="s">
        <v>810</v>
      </c>
      <c r="C141" t="s">
        <v>811</v>
      </c>
      <c r="D141" s="2">
        <v>42278</v>
      </c>
      <c r="E141" t="s">
        <v>192</v>
      </c>
      <c r="F141">
        <v>1</v>
      </c>
      <c r="G141">
        <v>10</v>
      </c>
      <c r="H141">
        <v>2015</v>
      </c>
      <c r="I141">
        <v>77</v>
      </c>
      <c r="J141" t="s">
        <v>812</v>
      </c>
      <c r="K141" t="s">
        <v>813</v>
      </c>
      <c r="L141">
        <v>37</v>
      </c>
      <c r="M141" t="str">
        <f>VLOOKUP(L141,Sheet1!$B$1:$C$51,2)</f>
        <v>Oregon</v>
      </c>
      <c r="N141">
        <v>3</v>
      </c>
      <c r="O141">
        <v>2</v>
      </c>
      <c r="P141">
        <v>1</v>
      </c>
      <c r="Q141" t="str">
        <f>VLOOKUP(P141,Sheet1!$G$1:$H$9,2)</f>
        <v>College/university</v>
      </c>
      <c r="R141">
        <v>0</v>
      </c>
      <c r="S141">
        <v>0</v>
      </c>
      <c r="T141">
        <v>9</v>
      </c>
      <c r="U141">
        <v>7</v>
      </c>
      <c r="V141">
        <v>0</v>
      </c>
      <c r="W141">
        <v>26</v>
      </c>
      <c r="X141">
        <v>0</v>
      </c>
      <c r="Y141">
        <v>1</v>
      </c>
      <c r="Z141">
        <v>0</v>
      </c>
      <c r="AA141">
        <v>0</v>
      </c>
      <c r="AB141">
        <v>0</v>
      </c>
      <c r="AC141">
        <v>2</v>
      </c>
      <c r="AD141">
        <v>0</v>
      </c>
      <c r="AE141" t="s">
        <v>814</v>
      </c>
      <c r="AF141">
        <v>3</v>
      </c>
      <c r="AG141">
        <v>1</v>
      </c>
      <c r="AH141">
        <v>1</v>
      </c>
      <c r="AI141">
        <v>0</v>
      </c>
      <c r="AJ141">
        <v>0</v>
      </c>
      <c r="AK141">
        <v>0</v>
      </c>
      <c r="AL141">
        <v>0</v>
      </c>
      <c r="AN141">
        <v>0</v>
      </c>
      <c r="AO141">
        <v>0</v>
      </c>
      <c r="AP141">
        <v>1</v>
      </c>
      <c r="AQ141">
        <v>0</v>
      </c>
      <c r="AR141">
        <v>5</v>
      </c>
      <c r="AS141">
        <v>0</v>
      </c>
      <c r="AT141">
        <v>0</v>
      </c>
      <c r="AU141">
        <v>0</v>
      </c>
      <c r="AV141">
        <v>0</v>
      </c>
      <c r="AW141">
        <v>1</v>
      </c>
      <c r="AX141">
        <v>3</v>
      </c>
      <c r="AY141" t="s">
        <v>815</v>
      </c>
      <c r="AZ141">
        <v>1</v>
      </c>
      <c r="BA141">
        <v>0</v>
      </c>
      <c r="BB141">
        <v>0</v>
      </c>
      <c r="BC141">
        <v>0</v>
      </c>
      <c r="BD141">
        <v>1</v>
      </c>
      <c r="BE141">
        <v>1</v>
      </c>
      <c r="BF141">
        <v>1</v>
      </c>
      <c r="BG141">
        <v>1</v>
      </c>
      <c r="BH141">
        <v>1</v>
      </c>
      <c r="BI141">
        <v>0</v>
      </c>
      <c r="BJ141">
        <v>2</v>
      </c>
      <c r="BK141">
        <v>1</v>
      </c>
      <c r="BL141">
        <v>1</v>
      </c>
      <c r="BM141">
        <v>0</v>
      </c>
      <c r="BN141" t="s">
        <v>87</v>
      </c>
      <c r="BO141">
        <v>1</v>
      </c>
      <c r="BP141">
        <v>0</v>
      </c>
      <c r="BQ141">
        <v>3</v>
      </c>
      <c r="BR141">
        <v>0</v>
      </c>
      <c r="BS141">
        <v>1</v>
      </c>
      <c r="BT141">
        <v>0</v>
      </c>
      <c r="BU141">
        <v>0</v>
      </c>
      <c r="BV141" t="s">
        <v>87</v>
      </c>
      <c r="BW141">
        <v>0</v>
      </c>
      <c r="BX141">
        <v>0</v>
      </c>
      <c r="BY141">
        <v>0</v>
      </c>
      <c r="BZ141">
        <v>0</v>
      </c>
      <c r="CA141">
        <v>0</v>
      </c>
      <c r="CB141">
        <v>0</v>
      </c>
      <c r="CC141">
        <v>0</v>
      </c>
      <c r="CD141">
        <v>0</v>
      </c>
      <c r="CE141">
        <v>0</v>
      </c>
      <c r="CF141">
        <v>1</v>
      </c>
      <c r="CG141">
        <v>2</v>
      </c>
      <c r="CH141">
        <v>0</v>
      </c>
    </row>
    <row r="142" spans="1:86" x14ac:dyDescent="0.35">
      <c r="A142">
        <v>141</v>
      </c>
      <c r="B142" t="s">
        <v>816</v>
      </c>
      <c r="C142" t="s">
        <v>196</v>
      </c>
      <c r="D142" s="2">
        <v>42322</v>
      </c>
      <c r="E142" t="s">
        <v>96</v>
      </c>
      <c r="F142">
        <v>14</v>
      </c>
      <c r="G142">
        <v>11</v>
      </c>
      <c r="H142">
        <v>2015</v>
      </c>
      <c r="I142">
        <v>44</v>
      </c>
      <c r="J142" t="s">
        <v>817</v>
      </c>
      <c r="K142" t="s">
        <v>818</v>
      </c>
      <c r="L142">
        <v>43</v>
      </c>
      <c r="M142" t="str">
        <f>VLOOKUP(L142,Sheet1!$B$1:$C$51,2)</f>
        <v>Texas</v>
      </c>
      <c r="N142">
        <v>0</v>
      </c>
      <c r="O142">
        <v>2</v>
      </c>
      <c r="P142">
        <v>8</v>
      </c>
      <c r="Q142" t="str">
        <f>VLOOKUP(P142,Sheet1!$G$1:$H$9,2)</f>
        <v>Outdoors</v>
      </c>
      <c r="R142">
        <v>0</v>
      </c>
      <c r="S142">
        <v>0</v>
      </c>
      <c r="T142">
        <v>6</v>
      </c>
      <c r="U142">
        <v>0</v>
      </c>
      <c r="V142">
        <v>0</v>
      </c>
      <c r="W142">
        <v>33</v>
      </c>
      <c r="X142">
        <v>0</v>
      </c>
      <c r="Y142">
        <v>0</v>
      </c>
      <c r="Z142">
        <v>0</v>
      </c>
      <c r="AA142">
        <v>0</v>
      </c>
      <c r="AB142">
        <v>1</v>
      </c>
      <c r="AC142">
        <v>1</v>
      </c>
      <c r="AD142">
        <v>0</v>
      </c>
      <c r="AE142" t="s">
        <v>231</v>
      </c>
      <c r="AG142">
        <v>1</v>
      </c>
      <c r="AJ142">
        <v>3</v>
      </c>
      <c r="AK142">
        <v>1</v>
      </c>
      <c r="AL142">
        <v>0</v>
      </c>
      <c r="AM142">
        <v>0</v>
      </c>
      <c r="AN142">
        <v>1</v>
      </c>
      <c r="AO142">
        <v>0</v>
      </c>
      <c r="AP142">
        <v>0</v>
      </c>
      <c r="AQ142">
        <v>0</v>
      </c>
      <c r="AR142">
        <v>1</v>
      </c>
      <c r="AS142">
        <v>1</v>
      </c>
      <c r="AT142">
        <v>1</v>
      </c>
      <c r="AU142">
        <v>0</v>
      </c>
      <c r="AV142">
        <v>0</v>
      </c>
      <c r="AW142">
        <v>1</v>
      </c>
      <c r="AX142">
        <v>2</v>
      </c>
      <c r="AY142" t="s">
        <v>819</v>
      </c>
      <c r="AZ142">
        <v>1</v>
      </c>
      <c r="BA142">
        <v>0</v>
      </c>
      <c r="BB142">
        <v>0</v>
      </c>
      <c r="BC142">
        <v>0</v>
      </c>
      <c r="BD142">
        <v>1</v>
      </c>
      <c r="BE142">
        <v>1</v>
      </c>
      <c r="BF142">
        <v>1</v>
      </c>
      <c r="BG142">
        <v>1</v>
      </c>
      <c r="BH142">
        <v>0</v>
      </c>
      <c r="BI142">
        <v>0</v>
      </c>
      <c r="BJ142">
        <v>1</v>
      </c>
      <c r="BK142">
        <v>1</v>
      </c>
      <c r="BL142">
        <v>1</v>
      </c>
      <c r="BM142">
        <v>0</v>
      </c>
      <c r="BN142" t="s">
        <v>87</v>
      </c>
      <c r="BO142">
        <v>1</v>
      </c>
      <c r="BP142">
        <v>0</v>
      </c>
      <c r="BQ142">
        <v>4</v>
      </c>
      <c r="BR142">
        <v>0</v>
      </c>
      <c r="BS142">
        <v>0</v>
      </c>
      <c r="BT142">
        <v>5</v>
      </c>
      <c r="BU142">
        <v>1</v>
      </c>
      <c r="BV142" t="s">
        <v>339</v>
      </c>
      <c r="BW142">
        <v>0</v>
      </c>
      <c r="BX142">
        <v>0</v>
      </c>
      <c r="BY142">
        <v>0</v>
      </c>
      <c r="BZ142">
        <v>0</v>
      </c>
      <c r="CA142">
        <v>0</v>
      </c>
      <c r="CB142">
        <v>0</v>
      </c>
      <c r="CC142">
        <v>0</v>
      </c>
      <c r="CD142">
        <v>0</v>
      </c>
      <c r="CE142">
        <v>0</v>
      </c>
      <c r="CF142">
        <v>0</v>
      </c>
      <c r="CG142">
        <v>1</v>
      </c>
      <c r="CH142">
        <v>0</v>
      </c>
    </row>
    <row r="143" spans="1:86" x14ac:dyDescent="0.35">
      <c r="A143">
        <v>142</v>
      </c>
      <c r="B143" t="s">
        <v>820</v>
      </c>
      <c r="C143" t="s">
        <v>821</v>
      </c>
      <c r="D143" s="2">
        <v>42340</v>
      </c>
      <c r="E143" t="s">
        <v>118</v>
      </c>
      <c r="F143">
        <v>2</v>
      </c>
      <c r="G143">
        <v>12</v>
      </c>
      <c r="H143">
        <v>2015</v>
      </c>
      <c r="I143">
        <v>18</v>
      </c>
      <c r="J143" t="s">
        <v>822</v>
      </c>
      <c r="K143" t="s">
        <v>823</v>
      </c>
      <c r="L143">
        <v>5</v>
      </c>
      <c r="M143" t="str">
        <f>VLOOKUP(L143,Sheet1!$B$1:$C$51,2)</f>
        <v>California</v>
      </c>
      <c r="N143">
        <v>3</v>
      </c>
      <c r="O143">
        <v>0</v>
      </c>
      <c r="P143">
        <v>6</v>
      </c>
      <c r="Q143" t="str">
        <f>VLOOKUP(P143,Sheet1!$G$1:$H$9,2)</f>
        <v>Workplace</v>
      </c>
      <c r="R143">
        <v>0</v>
      </c>
      <c r="S143">
        <v>0</v>
      </c>
      <c r="T143">
        <v>14</v>
      </c>
      <c r="U143">
        <v>22</v>
      </c>
      <c r="V143">
        <v>0</v>
      </c>
      <c r="W143">
        <v>28</v>
      </c>
      <c r="X143">
        <v>0</v>
      </c>
      <c r="Y143">
        <v>4</v>
      </c>
      <c r="Z143">
        <v>0</v>
      </c>
      <c r="AA143">
        <v>0</v>
      </c>
      <c r="AB143">
        <v>2</v>
      </c>
      <c r="AC143">
        <v>4</v>
      </c>
      <c r="AD143">
        <v>1</v>
      </c>
      <c r="AE143" t="s">
        <v>824</v>
      </c>
      <c r="AF143">
        <v>2</v>
      </c>
      <c r="AG143">
        <v>3</v>
      </c>
      <c r="AH143">
        <v>2</v>
      </c>
      <c r="AI143">
        <v>1</v>
      </c>
      <c r="AJ143">
        <v>2</v>
      </c>
      <c r="AK143">
        <v>1</v>
      </c>
      <c r="AL143">
        <v>1</v>
      </c>
      <c r="AM143">
        <v>2</v>
      </c>
      <c r="AN143">
        <v>0</v>
      </c>
      <c r="AO143">
        <v>0</v>
      </c>
      <c r="AP143">
        <v>0</v>
      </c>
      <c r="AQ143">
        <v>0</v>
      </c>
      <c r="AR143">
        <v>1</v>
      </c>
      <c r="AS143">
        <v>0</v>
      </c>
      <c r="AT143">
        <v>0</v>
      </c>
      <c r="AU143">
        <v>0</v>
      </c>
      <c r="AV143">
        <v>0</v>
      </c>
      <c r="AW143">
        <v>0</v>
      </c>
      <c r="AX143" t="s">
        <v>87</v>
      </c>
      <c r="AZ143">
        <v>0</v>
      </c>
      <c r="BA143">
        <v>0</v>
      </c>
      <c r="BB143">
        <v>0</v>
      </c>
      <c r="BC143">
        <v>0</v>
      </c>
      <c r="BD143">
        <v>0</v>
      </c>
      <c r="BE143">
        <v>0</v>
      </c>
      <c r="BF143">
        <v>0</v>
      </c>
      <c r="BG143">
        <v>0</v>
      </c>
      <c r="BH143">
        <v>0</v>
      </c>
      <c r="BI143">
        <v>0</v>
      </c>
      <c r="BJ143">
        <v>2</v>
      </c>
      <c r="BK143">
        <v>0</v>
      </c>
      <c r="BL143" t="s">
        <v>92</v>
      </c>
      <c r="BM143">
        <v>0</v>
      </c>
      <c r="BN143" t="s">
        <v>87</v>
      </c>
      <c r="BO143">
        <v>0</v>
      </c>
      <c r="BP143" t="s">
        <v>87</v>
      </c>
      <c r="BQ143">
        <v>0</v>
      </c>
      <c r="BR143">
        <v>1</v>
      </c>
      <c r="BS143">
        <v>0</v>
      </c>
      <c r="BT143">
        <v>0</v>
      </c>
      <c r="BU143">
        <v>0</v>
      </c>
      <c r="BV143" t="s">
        <v>87</v>
      </c>
      <c r="BW143">
        <v>0</v>
      </c>
      <c r="BX143">
        <v>0</v>
      </c>
      <c r="BY143">
        <v>0</v>
      </c>
      <c r="BZ143">
        <v>0</v>
      </c>
      <c r="CA143">
        <v>0</v>
      </c>
      <c r="CB143">
        <v>0</v>
      </c>
      <c r="CC143">
        <v>0</v>
      </c>
      <c r="CD143">
        <v>0</v>
      </c>
      <c r="CE143">
        <v>0</v>
      </c>
      <c r="CF143">
        <v>0</v>
      </c>
      <c r="CG143">
        <v>1</v>
      </c>
      <c r="CH143">
        <v>0</v>
      </c>
    </row>
    <row r="144" spans="1:86" x14ac:dyDescent="0.35">
      <c r="A144">
        <v>143</v>
      </c>
      <c r="B144" t="s">
        <v>825</v>
      </c>
      <c r="C144" t="s">
        <v>826</v>
      </c>
      <c r="D144" s="2">
        <v>42340</v>
      </c>
      <c r="E144" t="s">
        <v>118</v>
      </c>
      <c r="F144">
        <v>2</v>
      </c>
      <c r="G144">
        <v>12</v>
      </c>
      <c r="H144">
        <v>2015</v>
      </c>
      <c r="I144">
        <v>0</v>
      </c>
      <c r="J144" t="s">
        <v>822</v>
      </c>
      <c r="K144" t="s">
        <v>823</v>
      </c>
      <c r="L144">
        <v>5</v>
      </c>
      <c r="M144" t="str">
        <f>VLOOKUP(L144,Sheet1!$B$1:$C$51,2)</f>
        <v>California</v>
      </c>
      <c r="N144">
        <v>3</v>
      </c>
      <c r="O144">
        <v>0</v>
      </c>
      <c r="P144">
        <v>6</v>
      </c>
      <c r="Q144" t="str">
        <f>VLOOKUP(P144,Sheet1!$G$1:$H$9,2)</f>
        <v>Workplace</v>
      </c>
      <c r="R144">
        <v>0</v>
      </c>
      <c r="S144">
        <v>0</v>
      </c>
      <c r="T144">
        <v>14</v>
      </c>
      <c r="U144">
        <v>22</v>
      </c>
      <c r="V144">
        <v>0</v>
      </c>
      <c r="W144">
        <v>29</v>
      </c>
      <c r="X144">
        <v>1</v>
      </c>
      <c r="Y144">
        <v>4</v>
      </c>
      <c r="Z144">
        <v>1</v>
      </c>
      <c r="AA144">
        <v>0</v>
      </c>
      <c r="AB144">
        <v>2</v>
      </c>
      <c r="AC144">
        <v>3</v>
      </c>
      <c r="AD144">
        <v>2</v>
      </c>
      <c r="AE144" t="s">
        <v>827</v>
      </c>
      <c r="AG144">
        <v>5</v>
      </c>
      <c r="AJ144">
        <v>2</v>
      </c>
      <c r="AK144">
        <v>1</v>
      </c>
      <c r="AL144">
        <v>0</v>
      </c>
      <c r="AN144">
        <v>0</v>
      </c>
      <c r="AO144">
        <v>0</v>
      </c>
      <c r="AP144">
        <v>0</v>
      </c>
      <c r="AQ144">
        <v>0</v>
      </c>
      <c r="AS144">
        <v>2</v>
      </c>
      <c r="AT144">
        <v>0</v>
      </c>
      <c r="AU144">
        <v>0</v>
      </c>
      <c r="AV144">
        <v>0</v>
      </c>
      <c r="AW144">
        <v>0</v>
      </c>
      <c r="AX144" t="s">
        <v>87</v>
      </c>
      <c r="AZ144">
        <v>0</v>
      </c>
      <c r="BA144">
        <v>0</v>
      </c>
      <c r="BB144">
        <v>0</v>
      </c>
      <c r="BC144">
        <v>0</v>
      </c>
      <c r="BD144">
        <v>0</v>
      </c>
      <c r="BE144">
        <v>0</v>
      </c>
      <c r="BF144">
        <v>0</v>
      </c>
      <c r="BG144">
        <v>0</v>
      </c>
      <c r="BH144">
        <v>0</v>
      </c>
      <c r="BI144">
        <v>0</v>
      </c>
      <c r="BJ144">
        <v>2</v>
      </c>
      <c r="BK144">
        <v>0</v>
      </c>
      <c r="BL144" t="s">
        <v>92</v>
      </c>
      <c r="BM144">
        <v>0</v>
      </c>
      <c r="BN144" t="s">
        <v>87</v>
      </c>
      <c r="BO144">
        <v>0</v>
      </c>
      <c r="BP144" t="s">
        <v>87</v>
      </c>
      <c r="BQ144">
        <v>0</v>
      </c>
      <c r="BR144">
        <v>0</v>
      </c>
      <c r="BS144">
        <v>0</v>
      </c>
      <c r="BT144">
        <v>0</v>
      </c>
      <c r="BU144">
        <v>0</v>
      </c>
      <c r="BV144" t="s">
        <v>87</v>
      </c>
      <c r="BW144">
        <v>0</v>
      </c>
      <c r="BX144">
        <v>0</v>
      </c>
      <c r="BY144">
        <v>0</v>
      </c>
      <c r="BZ144">
        <v>0</v>
      </c>
      <c r="CA144">
        <v>0</v>
      </c>
      <c r="CB144">
        <v>0</v>
      </c>
      <c r="CC144">
        <v>0</v>
      </c>
      <c r="CD144">
        <v>0</v>
      </c>
      <c r="CE144">
        <v>0</v>
      </c>
      <c r="CF144">
        <v>0</v>
      </c>
      <c r="CG144">
        <v>1</v>
      </c>
      <c r="CH144">
        <v>0</v>
      </c>
    </row>
    <row r="145" spans="1:86" x14ac:dyDescent="0.35">
      <c r="A145">
        <v>144</v>
      </c>
      <c r="B145" t="s">
        <v>828</v>
      </c>
      <c r="C145" t="s">
        <v>829</v>
      </c>
      <c r="D145" s="2">
        <v>42420</v>
      </c>
      <c r="E145" t="s">
        <v>96</v>
      </c>
      <c r="F145">
        <v>20</v>
      </c>
      <c r="G145">
        <v>2</v>
      </c>
      <c r="H145">
        <v>2016</v>
      </c>
      <c r="I145">
        <v>80</v>
      </c>
      <c r="J145" t="s">
        <v>830</v>
      </c>
      <c r="K145" t="s">
        <v>831</v>
      </c>
      <c r="L145">
        <v>22</v>
      </c>
      <c r="M145" t="str">
        <f>VLOOKUP(L145,Sheet1!$B$1:$C$51,2)</f>
        <v>Michigan</v>
      </c>
      <c r="N145">
        <v>1</v>
      </c>
      <c r="O145">
        <v>0</v>
      </c>
      <c r="P145">
        <v>5</v>
      </c>
      <c r="Q145" t="str">
        <f>VLOOKUP(P145,Sheet1!$G$1:$H$9,2)</f>
        <v>Restaurant/bar/nightclub</v>
      </c>
      <c r="R145">
        <v>0</v>
      </c>
      <c r="S145">
        <v>0</v>
      </c>
      <c r="T145">
        <v>6</v>
      </c>
      <c r="U145">
        <v>2</v>
      </c>
      <c r="V145">
        <v>0</v>
      </c>
      <c r="W145">
        <v>45</v>
      </c>
      <c r="X145">
        <v>0</v>
      </c>
      <c r="Y145">
        <v>0</v>
      </c>
      <c r="Z145">
        <v>0</v>
      </c>
      <c r="AA145">
        <v>0</v>
      </c>
      <c r="AC145">
        <v>2</v>
      </c>
      <c r="AD145">
        <v>1</v>
      </c>
      <c r="AE145" t="s">
        <v>832</v>
      </c>
      <c r="AF145">
        <v>0</v>
      </c>
      <c r="AG145">
        <v>0</v>
      </c>
      <c r="AH145">
        <v>0</v>
      </c>
      <c r="AI145">
        <v>0</v>
      </c>
      <c r="AJ145">
        <v>2</v>
      </c>
      <c r="AK145">
        <v>1</v>
      </c>
      <c r="AL145">
        <v>1</v>
      </c>
      <c r="AM145">
        <v>2</v>
      </c>
      <c r="AN145">
        <v>0</v>
      </c>
      <c r="AO145">
        <v>0</v>
      </c>
      <c r="AP145">
        <v>0</v>
      </c>
      <c r="AQ145">
        <v>0</v>
      </c>
      <c r="AS145">
        <v>1</v>
      </c>
      <c r="AT145">
        <v>0</v>
      </c>
      <c r="AU145">
        <v>0</v>
      </c>
      <c r="AV145">
        <v>0</v>
      </c>
      <c r="AW145">
        <v>1</v>
      </c>
      <c r="AX145">
        <v>0</v>
      </c>
      <c r="AY145" t="s">
        <v>833</v>
      </c>
      <c r="AZ145">
        <v>0</v>
      </c>
      <c r="BA145">
        <v>0</v>
      </c>
      <c r="BB145">
        <v>1</v>
      </c>
      <c r="BC145">
        <v>0</v>
      </c>
      <c r="BD145">
        <v>0</v>
      </c>
      <c r="BE145">
        <v>1</v>
      </c>
      <c r="BF145">
        <v>0</v>
      </c>
      <c r="BG145">
        <v>0</v>
      </c>
      <c r="BH145">
        <v>0</v>
      </c>
      <c r="BI145">
        <v>0</v>
      </c>
      <c r="BJ145">
        <v>0</v>
      </c>
      <c r="BK145">
        <v>0</v>
      </c>
      <c r="BL145" t="s">
        <v>92</v>
      </c>
      <c r="BM145">
        <v>0</v>
      </c>
      <c r="BN145" t="s">
        <v>87</v>
      </c>
      <c r="BO145">
        <v>0</v>
      </c>
      <c r="BP145" t="s">
        <v>87</v>
      </c>
      <c r="BQ145">
        <v>5</v>
      </c>
      <c r="BR145">
        <v>0</v>
      </c>
      <c r="BS145">
        <v>0</v>
      </c>
      <c r="BT145">
        <v>0</v>
      </c>
      <c r="BU145">
        <v>0</v>
      </c>
      <c r="BV145" t="s">
        <v>87</v>
      </c>
      <c r="BW145">
        <v>0</v>
      </c>
      <c r="BX145">
        <v>0</v>
      </c>
      <c r="BY145">
        <v>0</v>
      </c>
      <c r="BZ145">
        <v>0</v>
      </c>
      <c r="CA145">
        <v>0</v>
      </c>
      <c r="CB145">
        <v>0</v>
      </c>
      <c r="CC145">
        <v>0</v>
      </c>
      <c r="CD145">
        <v>0</v>
      </c>
      <c r="CE145">
        <v>0</v>
      </c>
      <c r="CF145">
        <v>0</v>
      </c>
      <c r="CG145">
        <v>1</v>
      </c>
      <c r="CH145">
        <v>0</v>
      </c>
    </row>
    <row r="146" spans="1:86" x14ac:dyDescent="0.35">
      <c r="A146" t="s">
        <v>834</v>
      </c>
      <c r="D146" s="2">
        <v>42438</v>
      </c>
      <c r="E146" t="s">
        <v>118</v>
      </c>
      <c r="F146">
        <v>9</v>
      </c>
      <c r="G146">
        <v>3</v>
      </c>
      <c r="H146">
        <v>2016</v>
      </c>
      <c r="I146">
        <v>18</v>
      </c>
      <c r="J146" t="s">
        <v>835</v>
      </c>
      <c r="K146" t="s">
        <v>836</v>
      </c>
      <c r="L146">
        <v>38</v>
      </c>
      <c r="M146" t="str">
        <f>VLOOKUP(L146,Sheet1!$B$1:$C$51,2)</f>
        <v>Pennsylvania</v>
      </c>
      <c r="N146">
        <v>2</v>
      </c>
      <c r="O146">
        <v>1</v>
      </c>
      <c r="P146">
        <v>7</v>
      </c>
      <c r="Q146" t="str">
        <f>VLOOKUP(P146,Sheet1!$G$1:$H$9,2)</f>
        <v>Place of residence</v>
      </c>
      <c r="R146">
        <v>0</v>
      </c>
      <c r="T146">
        <v>5</v>
      </c>
      <c r="U146">
        <v>3</v>
      </c>
      <c r="BL146" t="s">
        <v>92</v>
      </c>
    </row>
    <row r="147" spans="1:86" x14ac:dyDescent="0.35">
      <c r="A147">
        <v>147</v>
      </c>
      <c r="B147" t="s">
        <v>837</v>
      </c>
      <c r="C147" t="s">
        <v>687</v>
      </c>
      <c r="D147" s="2">
        <v>42533</v>
      </c>
      <c r="E147" t="s">
        <v>135</v>
      </c>
      <c r="F147">
        <v>12</v>
      </c>
      <c r="G147">
        <v>6</v>
      </c>
      <c r="H147">
        <v>2016</v>
      </c>
      <c r="I147">
        <v>95</v>
      </c>
      <c r="J147" t="s">
        <v>838</v>
      </c>
      <c r="K147" t="s">
        <v>839</v>
      </c>
      <c r="L147">
        <v>9</v>
      </c>
      <c r="M147" t="str">
        <f>VLOOKUP(L147,Sheet1!$B$1:$C$51,2)</f>
        <v>Florida</v>
      </c>
      <c r="N147">
        <v>0</v>
      </c>
      <c r="O147">
        <v>0</v>
      </c>
      <c r="P147">
        <v>5</v>
      </c>
      <c r="Q147" t="str">
        <f>VLOOKUP(P147,Sheet1!$G$1:$H$9,2)</f>
        <v>Restaurant/bar/nightclub</v>
      </c>
      <c r="R147">
        <v>0</v>
      </c>
      <c r="S147">
        <v>0</v>
      </c>
      <c r="T147">
        <v>49</v>
      </c>
      <c r="U147">
        <v>53</v>
      </c>
      <c r="V147">
        <v>1</v>
      </c>
      <c r="W147">
        <v>29</v>
      </c>
      <c r="X147">
        <v>0</v>
      </c>
      <c r="Y147">
        <v>4</v>
      </c>
      <c r="Z147">
        <v>0</v>
      </c>
      <c r="AA147">
        <v>1</v>
      </c>
      <c r="AB147">
        <v>2</v>
      </c>
      <c r="AC147">
        <v>2</v>
      </c>
      <c r="AD147">
        <v>1</v>
      </c>
      <c r="AE147" t="s">
        <v>840</v>
      </c>
      <c r="AF147">
        <v>2</v>
      </c>
      <c r="AG147">
        <v>3</v>
      </c>
      <c r="AH147">
        <v>1</v>
      </c>
      <c r="AI147">
        <v>2</v>
      </c>
      <c r="AJ147">
        <v>2</v>
      </c>
      <c r="AK147">
        <v>1</v>
      </c>
      <c r="AL147">
        <v>1</v>
      </c>
      <c r="AM147">
        <v>0</v>
      </c>
      <c r="AN147">
        <v>1</v>
      </c>
      <c r="AO147">
        <v>1</v>
      </c>
      <c r="AP147">
        <v>0</v>
      </c>
      <c r="AQ147">
        <v>0</v>
      </c>
      <c r="AR147">
        <v>1</v>
      </c>
      <c r="AS147">
        <v>2</v>
      </c>
      <c r="AT147">
        <v>0</v>
      </c>
      <c r="AU147">
        <v>0</v>
      </c>
      <c r="AV147">
        <v>0</v>
      </c>
      <c r="AW147">
        <v>1</v>
      </c>
      <c r="AX147">
        <v>1</v>
      </c>
      <c r="AY147" t="s">
        <v>841</v>
      </c>
      <c r="AZ147">
        <v>0</v>
      </c>
      <c r="BA147">
        <v>0</v>
      </c>
      <c r="BB147">
        <v>0</v>
      </c>
      <c r="BC147">
        <v>0</v>
      </c>
      <c r="BD147">
        <v>1</v>
      </c>
      <c r="BE147">
        <v>1</v>
      </c>
      <c r="BF147">
        <v>1</v>
      </c>
      <c r="BG147">
        <v>0</v>
      </c>
      <c r="BH147">
        <v>0</v>
      </c>
      <c r="BI147">
        <v>0</v>
      </c>
      <c r="BJ147">
        <v>2</v>
      </c>
      <c r="BK147">
        <v>0</v>
      </c>
      <c r="BL147" t="s">
        <v>92</v>
      </c>
      <c r="BM147">
        <v>0</v>
      </c>
      <c r="BN147" t="s">
        <v>87</v>
      </c>
      <c r="BO147">
        <v>0</v>
      </c>
      <c r="BP147" t="s">
        <v>87</v>
      </c>
      <c r="BQ147">
        <v>5</v>
      </c>
      <c r="BR147">
        <v>1</v>
      </c>
      <c r="BS147">
        <v>0</v>
      </c>
      <c r="BT147">
        <v>4</v>
      </c>
      <c r="BU147">
        <v>0</v>
      </c>
      <c r="BV147" t="s">
        <v>87</v>
      </c>
      <c r="BW147">
        <v>0</v>
      </c>
      <c r="BX147">
        <v>0</v>
      </c>
      <c r="BY147">
        <v>0</v>
      </c>
      <c r="BZ147">
        <v>0</v>
      </c>
      <c r="CA147">
        <v>0</v>
      </c>
      <c r="CB147">
        <v>0</v>
      </c>
      <c r="CC147">
        <v>0</v>
      </c>
      <c r="CD147">
        <v>0</v>
      </c>
      <c r="CE147">
        <v>0</v>
      </c>
      <c r="CF147">
        <v>1</v>
      </c>
      <c r="CG147">
        <v>1</v>
      </c>
      <c r="CH147">
        <v>0</v>
      </c>
    </row>
    <row r="148" spans="1:86" x14ac:dyDescent="0.35">
      <c r="A148">
        <v>148</v>
      </c>
      <c r="B148" t="s">
        <v>446</v>
      </c>
      <c r="C148" t="s">
        <v>842</v>
      </c>
      <c r="D148" s="2">
        <v>42558</v>
      </c>
      <c r="E148" t="s">
        <v>192</v>
      </c>
      <c r="F148">
        <v>7</v>
      </c>
      <c r="G148">
        <v>7</v>
      </c>
      <c r="H148">
        <v>2016</v>
      </c>
      <c r="I148">
        <v>25</v>
      </c>
      <c r="J148" t="s">
        <v>843</v>
      </c>
      <c r="K148" t="s">
        <v>240</v>
      </c>
      <c r="L148">
        <v>43</v>
      </c>
      <c r="M148" t="str">
        <f>VLOOKUP(L148,Sheet1!$B$1:$C$51,2)</f>
        <v>Texas</v>
      </c>
      <c r="N148">
        <v>0</v>
      </c>
      <c r="O148">
        <v>0</v>
      </c>
      <c r="P148">
        <v>8</v>
      </c>
      <c r="Q148" t="str">
        <f>VLOOKUP(P148,Sheet1!$G$1:$H$9,2)</f>
        <v>Outdoors</v>
      </c>
      <c r="R148">
        <v>1</v>
      </c>
      <c r="S148">
        <v>1</v>
      </c>
      <c r="T148">
        <v>5</v>
      </c>
      <c r="U148">
        <v>7</v>
      </c>
      <c r="V148">
        <v>0</v>
      </c>
      <c r="W148">
        <v>25</v>
      </c>
      <c r="X148">
        <v>0</v>
      </c>
      <c r="Y148">
        <v>1</v>
      </c>
      <c r="Z148">
        <v>0</v>
      </c>
      <c r="AA148">
        <v>0</v>
      </c>
      <c r="AB148">
        <v>1</v>
      </c>
      <c r="AC148">
        <v>1</v>
      </c>
      <c r="AD148">
        <v>0</v>
      </c>
      <c r="AE148" t="s">
        <v>844</v>
      </c>
      <c r="AF148">
        <v>1</v>
      </c>
      <c r="AG148">
        <v>2</v>
      </c>
      <c r="AH148">
        <v>0</v>
      </c>
      <c r="AI148">
        <v>2</v>
      </c>
      <c r="AJ148">
        <v>0</v>
      </c>
      <c r="AK148">
        <v>0</v>
      </c>
      <c r="AL148">
        <v>1</v>
      </c>
      <c r="AM148">
        <v>0</v>
      </c>
      <c r="AN148">
        <v>0</v>
      </c>
      <c r="AO148">
        <v>0</v>
      </c>
      <c r="AP148">
        <v>1</v>
      </c>
      <c r="AQ148">
        <v>0</v>
      </c>
      <c r="AS148">
        <v>1</v>
      </c>
      <c r="AT148">
        <v>0</v>
      </c>
      <c r="AU148">
        <v>0</v>
      </c>
      <c r="AV148">
        <v>0</v>
      </c>
      <c r="AW148">
        <v>1</v>
      </c>
      <c r="AX148">
        <v>0</v>
      </c>
      <c r="AY148" t="s">
        <v>845</v>
      </c>
      <c r="AZ148">
        <v>1</v>
      </c>
      <c r="BA148">
        <v>0</v>
      </c>
      <c r="BB148">
        <v>0</v>
      </c>
      <c r="BC148">
        <v>0</v>
      </c>
      <c r="BD148">
        <v>0</v>
      </c>
      <c r="BE148">
        <v>1</v>
      </c>
      <c r="BF148">
        <v>0</v>
      </c>
      <c r="BG148">
        <v>0</v>
      </c>
      <c r="BH148">
        <v>0</v>
      </c>
      <c r="BI148">
        <v>0</v>
      </c>
      <c r="BJ148">
        <v>0</v>
      </c>
      <c r="BK148">
        <v>0</v>
      </c>
      <c r="BL148" t="s">
        <v>92</v>
      </c>
      <c r="BM148">
        <v>0</v>
      </c>
      <c r="BN148" t="s">
        <v>87</v>
      </c>
      <c r="BO148">
        <v>1</v>
      </c>
      <c r="BP148">
        <v>0</v>
      </c>
      <c r="BQ148">
        <v>3</v>
      </c>
      <c r="BR148">
        <v>0</v>
      </c>
      <c r="BS148">
        <v>0</v>
      </c>
      <c r="BT148">
        <v>1</v>
      </c>
      <c r="BU148">
        <v>0</v>
      </c>
      <c r="BV148" t="s">
        <v>87</v>
      </c>
      <c r="BW148">
        <v>2</v>
      </c>
      <c r="BX148">
        <v>0</v>
      </c>
      <c r="BY148">
        <v>0</v>
      </c>
      <c r="BZ148">
        <v>0</v>
      </c>
      <c r="CA148">
        <v>0</v>
      </c>
      <c r="CB148">
        <v>0</v>
      </c>
      <c r="CC148">
        <v>0</v>
      </c>
      <c r="CD148">
        <v>0</v>
      </c>
      <c r="CE148">
        <v>0</v>
      </c>
      <c r="CF148">
        <v>0</v>
      </c>
      <c r="CG148">
        <v>1</v>
      </c>
      <c r="CH148">
        <v>0</v>
      </c>
    </row>
    <row r="149" spans="1:86" x14ac:dyDescent="0.35">
      <c r="A149">
        <v>149</v>
      </c>
      <c r="B149" t="s">
        <v>846</v>
      </c>
      <c r="C149" t="s">
        <v>847</v>
      </c>
      <c r="D149" s="2">
        <v>42636</v>
      </c>
      <c r="E149" t="s">
        <v>164</v>
      </c>
      <c r="F149">
        <v>23</v>
      </c>
      <c r="G149">
        <v>9</v>
      </c>
      <c r="H149">
        <v>2016</v>
      </c>
      <c r="I149">
        <v>78</v>
      </c>
      <c r="J149" t="s">
        <v>848</v>
      </c>
      <c r="K149" t="s">
        <v>849</v>
      </c>
      <c r="L149">
        <v>47</v>
      </c>
      <c r="M149" t="str">
        <f>VLOOKUP(L149,Sheet1!$B$1:$C$51,2)</f>
        <v>Washington</v>
      </c>
      <c r="N149">
        <v>3</v>
      </c>
      <c r="O149">
        <v>1</v>
      </c>
      <c r="P149">
        <v>4</v>
      </c>
      <c r="Q149" t="str">
        <f>VLOOKUP(P149,Sheet1!$G$1:$H$9,2)</f>
        <v>Retail</v>
      </c>
      <c r="R149">
        <v>0</v>
      </c>
      <c r="S149">
        <v>0</v>
      </c>
      <c r="T149">
        <v>5</v>
      </c>
      <c r="U149">
        <v>0</v>
      </c>
      <c r="V149">
        <v>0</v>
      </c>
      <c r="W149">
        <v>20</v>
      </c>
      <c r="X149">
        <v>0</v>
      </c>
      <c r="Y149">
        <v>4</v>
      </c>
      <c r="Z149">
        <v>1</v>
      </c>
      <c r="AA149">
        <v>0</v>
      </c>
      <c r="AB149">
        <v>2</v>
      </c>
      <c r="AC149">
        <v>1</v>
      </c>
      <c r="AF149">
        <v>0</v>
      </c>
      <c r="AG149">
        <v>0</v>
      </c>
      <c r="AH149">
        <v>0</v>
      </c>
      <c r="AI149">
        <v>0</v>
      </c>
      <c r="AJ149">
        <v>0</v>
      </c>
      <c r="AK149">
        <v>0</v>
      </c>
      <c r="AL149">
        <v>1</v>
      </c>
      <c r="AM149">
        <v>0</v>
      </c>
      <c r="AN149">
        <v>1</v>
      </c>
      <c r="AO149">
        <v>0</v>
      </c>
      <c r="AP149">
        <v>0</v>
      </c>
      <c r="AQ149">
        <v>0</v>
      </c>
      <c r="AR149">
        <v>4</v>
      </c>
      <c r="AS149">
        <v>0</v>
      </c>
      <c r="AT149">
        <v>0</v>
      </c>
      <c r="AU149">
        <v>0</v>
      </c>
      <c r="AV149">
        <v>1</v>
      </c>
      <c r="AW149">
        <v>1</v>
      </c>
      <c r="AX149">
        <v>3</v>
      </c>
      <c r="AY149" t="s">
        <v>850</v>
      </c>
      <c r="AZ149">
        <v>1</v>
      </c>
      <c r="BA149">
        <v>1</v>
      </c>
      <c r="BB149">
        <v>0</v>
      </c>
      <c r="BC149">
        <v>0</v>
      </c>
      <c r="BD149">
        <v>1</v>
      </c>
      <c r="BE149">
        <v>1</v>
      </c>
      <c r="BF149">
        <v>1</v>
      </c>
      <c r="BG149">
        <v>1</v>
      </c>
      <c r="BH149">
        <v>0</v>
      </c>
      <c r="BI149">
        <v>0</v>
      </c>
      <c r="BJ149">
        <v>1</v>
      </c>
      <c r="BK149">
        <v>1</v>
      </c>
      <c r="BL149">
        <v>1</v>
      </c>
      <c r="BM149">
        <v>1</v>
      </c>
      <c r="BN149">
        <v>1</v>
      </c>
      <c r="BO149">
        <v>1</v>
      </c>
      <c r="BP149">
        <v>1</v>
      </c>
      <c r="BQ149">
        <v>1</v>
      </c>
      <c r="BR149">
        <v>0</v>
      </c>
      <c r="BS149">
        <v>1</v>
      </c>
      <c r="BT149">
        <v>4</v>
      </c>
      <c r="BU149">
        <v>1</v>
      </c>
      <c r="BV149" t="s">
        <v>851</v>
      </c>
      <c r="BW149">
        <v>0</v>
      </c>
      <c r="BX149">
        <v>0</v>
      </c>
      <c r="BY149">
        <v>0</v>
      </c>
      <c r="BZ149">
        <v>0</v>
      </c>
      <c r="CA149">
        <v>0</v>
      </c>
      <c r="CB149">
        <v>0</v>
      </c>
      <c r="CC149">
        <v>0</v>
      </c>
      <c r="CD149">
        <v>0</v>
      </c>
      <c r="CE149">
        <v>0</v>
      </c>
      <c r="CF149">
        <v>0</v>
      </c>
      <c r="CG149">
        <v>0</v>
      </c>
      <c r="CH149">
        <v>1</v>
      </c>
    </row>
    <row r="150" spans="1:86" x14ac:dyDescent="0.35">
      <c r="A150">
        <v>150</v>
      </c>
      <c r="B150" t="s">
        <v>852</v>
      </c>
      <c r="C150" t="s">
        <v>853</v>
      </c>
      <c r="D150" s="2">
        <v>42741</v>
      </c>
      <c r="E150" t="s">
        <v>164</v>
      </c>
      <c r="F150">
        <v>6</v>
      </c>
      <c r="G150">
        <v>1</v>
      </c>
      <c r="H150">
        <v>2017</v>
      </c>
      <c r="I150">
        <v>105</v>
      </c>
      <c r="J150" t="s">
        <v>854</v>
      </c>
      <c r="K150" t="s">
        <v>855</v>
      </c>
      <c r="L150">
        <v>9</v>
      </c>
      <c r="M150" t="str">
        <f>VLOOKUP(L150,Sheet1!$B$1:$C$51,2)</f>
        <v>Florida</v>
      </c>
      <c r="N150">
        <v>0</v>
      </c>
      <c r="O150">
        <v>0</v>
      </c>
      <c r="P150">
        <v>4</v>
      </c>
      <c r="Q150" t="str">
        <f>VLOOKUP(P150,Sheet1!$G$1:$H$9,2)</f>
        <v>Retail</v>
      </c>
      <c r="R150">
        <v>1</v>
      </c>
      <c r="S150">
        <v>1</v>
      </c>
      <c r="T150">
        <v>5</v>
      </c>
      <c r="U150">
        <v>43</v>
      </c>
      <c r="V150">
        <v>0</v>
      </c>
      <c r="W150">
        <v>26</v>
      </c>
      <c r="X150">
        <v>0</v>
      </c>
      <c r="Y150">
        <v>2</v>
      </c>
      <c r="Z150">
        <v>0</v>
      </c>
      <c r="AA150">
        <v>0</v>
      </c>
      <c r="AB150">
        <v>1</v>
      </c>
      <c r="AC150">
        <v>2</v>
      </c>
      <c r="AF150">
        <v>3</v>
      </c>
      <c r="AG150">
        <v>5</v>
      </c>
      <c r="AH150">
        <v>5</v>
      </c>
      <c r="AI150">
        <v>0</v>
      </c>
      <c r="AJ150">
        <v>1</v>
      </c>
      <c r="AK150">
        <v>1</v>
      </c>
      <c r="AL150">
        <v>0</v>
      </c>
      <c r="AM150">
        <v>0</v>
      </c>
      <c r="AN150">
        <v>0</v>
      </c>
      <c r="AO150">
        <v>0</v>
      </c>
      <c r="AP150">
        <v>0</v>
      </c>
      <c r="AQ150">
        <v>0</v>
      </c>
      <c r="AS150">
        <v>0</v>
      </c>
      <c r="AT150">
        <v>1</v>
      </c>
      <c r="AU150">
        <v>0</v>
      </c>
      <c r="AV150">
        <v>1</v>
      </c>
      <c r="AW150">
        <v>1</v>
      </c>
      <c r="AX150">
        <v>2</v>
      </c>
      <c r="AY150" t="s">
        <v>856</v>
      </c>
      <c r="AZ150">
        <v>1</v>
      </c>
      <c r="BA150">
        <v>0</v>
      </c>
      <c r="BB150">
        <v>0</v>
      </c>
      <c r="BC150">
        <v>0</v>
      </c>
      <c r="BD150">
        <v>0</v>
      </c>
      <c r="BE150">
        <v>0</v>
      </c>
      <c r="BF150">
        <v>0</v>
      </c>
      <c r="BG150">
        <v>0</v>
      </c>
      <c r="BH150">
        <v>1</v>
      </c>
      <c r="BI150">
        <v>1</v>
      </c>
      <c r="BJ150">
        <v>0</v>
      </c>
      <c r="BK150">
        <v>1</v>
      </c>
      <c r="BL150">
        <v>1</v>
      </c>
      <c r="BM150">
        <v>1</v>
      </c>
      <c r="BN150">
        <v>0</v>
      </c>
      <c r="BO150">
        <v>0</v>
      </c>
      <c r="BP150">
        <v>1</v>
      </c>
      <c r="BQ150">
        <v>2</v>
      </c>
      <c r="BR150">
        <v>0</v>
      </c>
      <c r="BS150">
        <v>0</v>
      </c>
      <c r="BT150">
        <v>0</v>
      </c>
      <c r="BU150">
        <v>0</v>
      </c>
      <c r="BV150" t="s">
        <v>87</v>
      </c>
      <c r="BW150">
        <v>0</v>
      </c>
      <c r="BX150">
        <v>0</v>
      </c>
      <c r="BY150">
        <v>0</v>
      </c>
      <c r="BZ150">
        <v>0</v>
      </c>
      <c r="CA150">
        <v>0</v>
      </c>
      <c r="CB150">
        <v>0</v>
      </c>
      <c r="CC150">
        <v>0</v>
      </c>
      <c r="CD150">
        <v>0</v>
      </c>
      <c r="CE150">
        <v>0</v>
      </c>
      <c r="CF150">
        <v>0</v>
      </c>
      <c r="CG150">
        <v>0</v>
      </c>
      <c r="CH150">
        <v>1</v>
      </c>
    </row>
    <row r="151" spans="1:86" x14ac:dyDescent="0.35">
      <c r="A151">
        <v>151</v>
      </c>
      <c r="B151" t="s">
        <v>857</v>
      </c>
      <c r="C151" t="s">
        <v>858</v>
      </c>
      <c r="D151" s="2">
        <v>42772</v>
      </c>
      <c r="E151" t="s">
        <v>86</v>
      </c>
      <c r="F151">
        <v>6</v>
      </c>
      <c r="G151">
        <v>2</v>
      </c>
      <c r="H151">
        <v>2017</v>
      </c>
      <c r="I151">
        <v>31</v>
      </c>
      <c r="J151" t="s">
        <v>859</v>
      </c>
      <c r="K151" t="s">
        <v>860</v>
      </c>
      <c r="L151">
        <v>24</v>
      </c>
      <c r="M151" t="str">
        <f>VLOOKUP(L151,Sheet1!$B$1:$C$51,2)</f>
        <v>Mississippi</v>
      </c>
      <c r="N151">
        <v>0</v>
      </c>
      <c r="O151">
        <v>2</v>
      </c>
      <c r="P151">
        <v>5</v>
      </c>
      <c r="Q151" t="str">
        <f>VLOOKUP(P151,Sheet1!$G$1:$H$9,2)</f>
        <v>Restaurant/bar/nightclub</v>
      </c>
      <c r="R151">
        <v>0</v>
      </c>
      <c r="S151">
        <v>0</v>
      </c>
      <c r="T151">
        <v>4</v>
      </c>
      <c r="U151">
        <v>0</v>
      </c>
      <c r="V151">
        <v>0</v>
      </c>
      <c r="W151">
        <v>27</v>
      </c>
      <c r="X151">
        <v>0</v>
      </c>
      <c r="Y151">
        <v>1</v>
      </c>
      <c r="Z151">
        <v>0</v>
      </c>
      <c r="AA151">
        <v>0</v>
      </c>
      <c r="AJ151">
        <v>1</v>
      </c>
      <c r="AU151">
        <v>0</v>
      </c>
      <c r="AZ151">
        <v>0</v>
      </c>
      <c r="BA151">
        <v>0</v>
      </c>
      <c r="BB151">
        <v>0</v>
      </c>
      <c r="BC151">
        <v>0</v>
      </c>
      <c r="BD151">
        <v>0</v>
      </c>
      <c r="BE151">
        <v>0</v>
      </c>
      <c r="BF151">
        <v>0</v>
      </c>
      <c r="BG151">
        <v>0</v>
      </c>
      <c r="BH151">
        <v>0</v>
      </c>
      <c r="BI151">
        <v>0</v>
      </c>
      <c r="BJ151">
        <v>0</v>
      </c>
      <c r="BK151">
        <v>0</v>
      </c>
      <c r="BL151" t="s">
        <v>92</v>
      </c>
      <c r="BM151">
        <v>0</v>
      </c>
      <c r="BN151" t="s">
        <v>87</v>
      </c>
      <c r="BO151">
        <v>0</v>
      </c>
      <c r="BP151" t="s">
        <v>87</v>
      </c>
      <c r="BQ151">
        <v>0</v>
      </c>
      <c r="BR151">
        <v>0</v>
      </c>
      <c r="BS151">
        <v>0</v>
      </c>
      <c r="BU151">
        <v>0</v>
      </c>
      <c r="BV151" t="s">
        <v>87</v>
      </c>
      <c r="BW151">
        <v>0</v>
      </c>
      <c r="BX151">
        <v>0</v>
      </c>
      <c r="BY151">
        <v>0</v>
      </c>
      <c r="BZ151">
        <v>0</v>
      </c>
      <c r="CA151">
        <v>0</v>
      </c>
      <c r="CB151">
        <v>0</v>
      </c>
      <c r="CC151">
        <v>0</v>
      </c>
      <c r="CD151">
        <v>0</v>
      </c>
      <c r="CE151">
        <v>1</v>
      </c>
      <c r="CF151">
        <v>0</v>
      </c>
      <c r="CG151">
        <v>0</v>
      </c>
      <c r="CH151">
        <v>0</v>
      </c>
    </row>
    <row r="152" spans="1:86" x14ac:dyDescent="0.35">
      <c r="A152">
        <v>152</v>
      </c>
      <c r="B152" t="s">
        <v>554</v>
      </c>
      <c r="C152" t="s">
        <v>861</v>
      </c>
      <c r="D152" s="2">
        <v>42816</v>
      </c>
      <c r="E152" t="s">
        <v>118</v>
      </c>
      <c r="F152">
        <v>22</v>
      </c>
      <c r="G152">
        <v>3</v>
      </c>
      <c r="H152">
        <v>2017</v>
      </c>
      <c r="I152">
        <v>44</v>
      </c>
      <c r="J152" t="s">
        <v>862</v>
      </c>
      <c r="K152" t="s">
        <v>863</v>
      </c>
      <c r="L152">
        <v>49</v>
      </c>
      <c r="M152" t="str">
        <f>VLOOKUP(L152,Sheet1!$B$1:$C$51,2)</f>
        <v>Wisconsin</v>
      </c>
      <c r="N152">
        <v>1</v>
      </c>
      <c r="O152">
        <v>1</v>
      </c>
      <c r="P152">
        <v>4</v>
      </c>
      <c r="Q152" t="str">
        <f>VLOOKUP(P152,Sheet1!$G$1:$H$9,2)</f>
        <v>Retail</v>
      </c>
      <c r="R152">
        <v>0</v>
      </c>
      <c r="S152">
        <v>0</v>
      </c>
      <c r="T152">
        <v>4</v>
      </c>
      <c r="U152">
        <v>0</v>
      </c>
      <c r="V152">
        <v>1</v>
      </c>
      <c r="W152">
        <v>45</v>
      </c>
      <c r="X152">
        <v>0</v>
      </c>
      <c r="Y152">
        <v>3</v>
      </c>
      <c r="Z152">
        <v>1</v>
      </c>
      <c r="AA152">
        <v>0</v>
      </c>
      <c r="AB152">
        <v>5</v>
      </c>
      <c r="AF152">
        <v>3</v>
      </c>
      <c r="AG152">
        <v>1</v>
      </c>
      <c r="AH152">
        <v>1</v>
      </c>
      <c r="AI152">
        <v>0</v>
      </c>
      <c r="AJ152">
        <v>3</v>
      </c>
      <c r="AK152">
        <v>1</v>
      </c>
      <c r="AL152">
        <v>1</v>
      </c>
      <c r="AM152">
        <v>0</v>
      </c>
      <c r="AN152">
        <v>0</v>
      </c>
      <c r="AO152">
        <v>0</v>
      </c>
      <c r="AP152">
        <v>0</v>
      </c>
      <c r="AQ152">
        <v>0</v>
      </c>
      <c r="AS152">
        <v>0</v>
      </c>
      <c r="AT152">
        <v>0</v>
      </c>
      <c r="AU152">
        <v>1</v>
      </c>
      <c r="AV152">
        <v>0</v>
      </c>
      <c r="AW152">
        <v>1</v>
      </c>
      <c r="AX152">
        <v>2</v>
      </c>
      <c r="AY152" t="s">
        <v>864</v>
      </c>
      <c r="AZ152">
        <v>1</v>
      </c>
      <c r="BA152">
        <v>0</v>
      </c>
      <c r="BB152">
        <v>0</v>
      </c>
      <c r="BC152">
        <v>0</v>
      </c>
      <c r="BD152">
        <v>1</v>
      </c>
      <c r="BE152">
        <v>1</v>
      </c>
      <c r="BF152">
        <v>1</v>
      </c>
      <c r="BG152">
        <v>0</v>
      </c>
      <c r="BH152">
        <v>0</v>
      </c>
      <c r="BI152">
        <v>0</v>
      </c>
      <c r="BJ152">
        <v>2</v>
      </c>
      <c r="BK152">
        <v>0</v>
      </c>
      <c r="BL152" t="s">
        <v>92</v>
      </c>
      <c r="BM152">
        <v>1</v>
      </c>
      <c r="BN152">
        <v>1</v>
      </c>
      <c r="BO152">
        <v>0</v>
      </c>
      <c r="BP152" t="s">
        <v>87</v>
      </c>
      <c r="BQ152">
        <v>5</v>
      </c>
      <c r="BR152">
        <v>0</v>
      </c>
      <c r="BS152">
        <v>0</v>
      </c>
      <c r="BT152">
        <v>5</v>
      </c>
      <c r="BU152">
        <v>0</v>
      </c>
      <c r="BV152" t="s">
        <v>87</v>
      </c>
      <c r="BW152">
        <v>0</v>
      </c>
      <c r="BX152">
        <v>0</v>
      </c>
      <c r="BY152">
        <v>0</v>
      </c>
      <c r="BZ152">
        <v>0</v>
      </c>
      <c r="CA152">
        <v>0</v>
      </c>
      <c r="CB152">
        <v>1</v>
      </c>
      <c r="CC152">
        <v>1</v>
      </c>
      <c r="CD152">
        <v>1</v>
      </c>
      <c r="CE152">
        <v>0</v>
      </c>
      <c r="CF152">
        <v>0</v>
      </c>
      <c r="CG152">
        <v>0</v>
      </c>
      <c r="CH152">
        <v>0</v>
      </c>
    </row>
    <row r="153" spans="1:86" x14ac:dyDescent="0.35">
      <c r="A153">
        <v>153</v>
      </c>
      <c r="B153" t="s">
        <v>865</v>
      </c>
      <c r="C153" t="s">
        <v>206</v>
      </c>
      <c r="D153" s="2">
        <v>42891</v>
      </c>
      <c r="E153" t="s">
        <v>86</v>
      </c>
      <c r="F153">
        <v>5</v>
      </c>
      <c r="G153">
        <v>6</v>
      </c>
      <c r="H153">
        <v>2017</v>
      </c>
      <c r="I153">
        <v>75</v>
      </c>
      <c r="J153" t="s">
        <v>866</v>
      </c>
      <c r="K153" t="s">
        <v>839</v>
      </c>
      <c r="L153">
        <v>9</v>
      </c>
      <c r="M153" t="str">
        <f>VLOOKUP(L153,Sheet1!$B$1:$C$51,2)</f>
        <v>Florida</v>
      </c>
      <c r="N153">
        <v>0</v>
      </c>
      <c r="O153">
        <v>0</v>
      </c>
      <c r="P153">
        <v>6</v>
      </c>
      <c r="Q153" t="str">
        <f>VLOOKUP(P153,Sheet1!$G$1:$H$9,2)</f>
        <v>Workplace</v>
      </c>
      <c r="R153">
        <v>0</v>
      </c>
      <c r="S153">
        <v>0</v>
      </c>
      <c r="T153">
        <v>5</v>
      </c>
      <c r="U153">
        <v>0</v>
      </c>
      <c r="V153">
        <v>0</v>
      </c>
      <c r="W153">
        <v>45</v>
      </c>
      <c r="X153">
        <v>0</v>
      </c>
      <c r="Y153">
        <v>0</v>
      </c>
      <c r="Z153">
        <v>0</v>
      </c>
      <c r="AA153">
        <v>0</v>
      </c>
      <c r="AC153">
        <v>1</v>
      </c>
      <c r="AG153">
        <v>1</v>
      </c>
      <c r="AJ153">
        <v>0</v>
      </c>
      <c r="AK153">
        <v>0</v>
      </c>
      <c r="AL153">
        <v>0</v>
      </c>
      <c r="AM153">
        <v>0</v>
      </c>
      <c r="AN153">
        <v>1</v>
      </c>
      <c r="AO153">
        <v>0</v>
      </c>
      <c r="AP153">
        <v>0</v>
      </c>
      <c r="AQ153">
        <v>0</v>
      </c>
      <c r="AR153">
        <v>2</v>
      </c>
      <c r="AT153">
        <v>0</v>
      </c>
      <c r="AU153">
        <v>0</v>
      </c>
      <c r="AV153">
        <v>1</v>
      </c>
      <c r="AW153">
        <v>1</v>
      </c>
      <c r="AX153">
        <v>2</v>
      </c>
      <c r="AY153" t="s">
        <v>867</v>
      </c>
      <c r="AZ153">
        <v>1</v>
      </c>
      <c r="BA153">
        <v>0</v>
      </c>
      <c r="BB153">
        <v>1</v>
      </c>
      <c r="BC153">
        <v>0</v>
      </c>
      <c r="BD153">
        <v>0</v>
      </c>
      <c r="BE153">
        <v>1</v>
      </c>
      <c r="BF153">
        <v>0</v>
      </c>
      <c r="BG153">
        <v>0</v>
      </c>
      <c r="BH153">
        <v>0</v>
      </c>
      <c r="BI153">
        <v>0</v>
      </c>
      <c r="BJ153">
        <v>2</v>
      </c>
      <c r="BK153">
        <v>0</v>
      </c>
      <c r="BL153" t="s">
        <v>92</v>
      </c>
      <c r="BM153">
        <v>0</v>
      </c>
      <c r="BN153" t="s">
        <v>87</v>
      </c>
      <c r="BO153">
        <v>0</v>
      </c>
      <c r="BP153" t="s">
        <v>87</v>
      </c>
      <c r="BQ153">
        <v>5</v>
      </c>
      <c r="BR153">
        <v>0</v>
      </c>
      <c r="BS153">
        <v>0</v>
      </c>
      <c r="BT153">
        <v>4</v>
      </c>
      <c r="BU153">
        <v>0</v>
      </c>
      <c r="BV153" t="s">
        <v>87</v>
      </c>
      <c r="BW153">
        <v>0</v>
      </c>
      <c r="BX153">
        <v>0</v>
      </c>
      <c r="BY153">
        <v>0</v>
      </c>
      <c r="BZ153">
        <v>0</v>
      </c>
      <c r="CA153">
        <v>1</v>
      </c>
      <c r="CB153">
        <v>0</v>
      </c>
      <c r="CC153">
        <v>0</v>
      </c>
      <c r="CD153">
        <v>0</v>
      </c>
      <c r="CE153">
        <v>1</v>
      </c>
      <c r="CF153">
        <v>0</v>
      </c>
      <c r="CG153">
        <v>0</v>
      </c>
      <c r="CH153">
        <v>0</v>
      </c>
    </row>
    <row r="154" spans="1:86" x14ac:dyDescent="0.35">
      <c r="A154">
        <v>154</v>
      </c>
      <c r="B154" t="s">
        <v>868</v>
      </c>
      <c r="C154" t="s">
        <v>869</v>
      </c>
      <c r="D154" s="2">
        <v>43009</v>
      </c>
      <c r="E154" t="s">
        <v>135</v>
      </c>
      <c r="F154">
        <v>1</v>
      </c>
      <c r="G154">
        <v>10</v>
      </c>
      <c r="H154">
        <v>2017</v>
      </c>
      <c r="I154">
        <v>118</v>
      </c>
      <c r="J154" t="s">
        <v>870</v>
      </c>
      <c r="K154" t="s">
        <v>871</v>
      </c>
      <c r="L154">
        <v>28</v>
      </c>
      <c r="M154" t="str">
        <f>VLOOKUP(L154,Sheet1!$B$1:$C$51,2)</f>
        <v>Nevada</v>
      </c>
      <c r="N154">
        <v>3</v>
      </c>
      <c r="O154">
        <v>0</v>
      </c>
      <c r="P154">
        <v>8</v>
      </c>
      <c r="Q154" t="str">
        <f>VLOOKUP(P154,Sheet1!$G$1:$H$9,2)</f>
        <v>Outdoors</v>
      </c>
      <c r="R154">
        <v>1</v>
      </c>
      <c r="S154">
        <v>1</v>
      </c>
      <c r="T154">
        <v>58</v>
      </c>
      <c r="U154">
        <v>887</v>
      </c>
      <c r="V154">
        <v>0</v>
      </c>
      <c r="W154">
        <v>64</v>
      </c>
      <c r="X154">
        <v>0</v>
      </c>
      <c r="Y154">
        <v>0</v>
      </c>
      <c r="Z154">
        <v>0</v>
      </c>
      <c r="AA154">
        <v>0</v>
      </c>
      <c r="AB154">
        <v>0</v>
      </c>
      <c r="AC154">
        <v>3</v>
      </c>
      <c r="AD154">
        <v>1</v>
      </c>
      <c r="AE154" t="s">
        <v>872</v>
      </c>
      <c r="AF154">
        <v>1</v>
      </c>
      <c r="AG154">
        <v>3</v>
      </c>
      <c r="AH154">
        <v>0</v>
      </c>
      <c r="AI154">
        <v>3</v>
      </c>
      <c r="AJ154">
        <v>1</v>
      </c>
      <c r="AK154">
        <v>0</v>
      </c>
      <c r="AL154">
        <v>0</v>
      </c>
      <c r="AM154">
        <v>1</v>
      </c>
      <c r="AN154">
        <v>1</v>
      </c>
      <c r="AO154">
        <v>0</v>
      </c>
      <c r="AP154">
        <v>1</v>
      </c>
      <c r="AQ154">
        <v>0</v>
      </c>
      <c r="AR154">
        <v>3</v>
      </c>
      <c r="AS154">
        <v>0</v>
      </c>
      <c r="AT154">
        <v>0</v>
      </c>
      <c r="AU154">
        <v>0</v>
      </c>
      <c r="AV154">
        <v>1</v>
      </c>
      <c r="AW154">
        <v>1</v>
      </c>
      <c r="AX154">
        <v>3</v>
      </c>
      <c r="AY154" t="s">
        <v>873</v>
      </c>
      <c r="AZ154">
        <v>1</v>
      </c>
      <c r="BA154">
        <v>0</v>
      </c>
      <c r="BB154">
        <v>1</v>
      </c>
      <c r="BC154">
        <v>0</v>
      </c>
      <c r="BD154">
        <v>0</v>
      </c>
      <c r="BE154">
        <v>0</v>
      </c>
      <c r="BF154">
        <v>0</v>
      </c>
      <c r="BG154">
        <v>1</v>
      </c>
      <c r="BH154">
        <v>0</v>
      </c>
      <c r="BI154">
        <v>0</v>
      </c>
      <c r="BJ154">
        <v>2</v>
      </c>
      <c r="BK154">
        <v>0</v>
      </c>
      <c r="BL154" t="s">
        <v>92</v>
      </c>
      <c r="BM154">
        <v>0</v>
      </c>
      <c r="BN154" t="s">
        <v>87</v>
      </c>
      <c r="BO154">
        <v>1</v>
      </c>
      <c r="BP154">
        <v>1</v>
      </c>
      <c r="BQ154">
        <v>1</v>
      </c>
      <c r="BR154">
        <v>1</v>
      </c>
      <c r="BS154">
        <v>0</v>
      </c>
      <c r="BT154">
        <v>1</v>
      </c>
      <c r="BU154">
        <v>1</v>
      </c>
      <c r="BV154" t="s">
        <v>874</v>
      </c>
      <c r="BW154">
        <v>0</v>
      </c>
      <c r="BX154">
        <v>0</v>
      </c>
      <c r="BY154">
        <v>0</v>
      </c>
      <c r="BZ154">
        <v>0</v>
      </c>
      <c r="CA154">
        <v>0</v>
      </c>
      <c r="CB154">
        <v>0</v>
      </c>
      <c r="CC154">
        <v>0</v>
      </c>
      <c r="CD154">
        <v>0</v>
      </c>
      <c r="CE154">
        <v>0</v>
      </c>
      <c r="CF154">
        <v>1</v>
      </c>
      <c r="CG154">
        <v>0</v>
      </c>
      <c r="CH154">
        <v>1</v>
      </c>
    </row>
    <row r="155" spans="1:86" x14ac:dyDescent="0.35">
      <c r="A155">
        <v>155</v>
      </c>
      <c r="B155" t="s">
        <v>875</v>
      </c>
      <c r="C155" t="s">
        <v>876</v>
      </c>
      <c r="D155" s="2">
        <v>43044</v>
      </c>
      <c r="E155" t="s">
        <v>135</v>
      </c>
      <c r="F155">
        <v>5</v>
      </c>
      <c r="G155">
        <v>11</v>
      </c>
      <c r="H155">
        <v>2017</v>
      </c>
      <c r="I155">
        <v>35</v>
      </c>
      <c r="J155" t="s">
        <v>877</v>
      </c>
      <c r="K155" t="s">
        <v>878</v>
      </c>
      <c r="L155">
        <v>43</v>
      </c>
      <c r="M155" t="str">
        <f>VLOOKUP(L155,Sheet1!$B$1:$C$51,2)</f>
        <v>Texas</v>
      </c>
      <c r="N155">
        <v>0</v>
      </c>
      <c r="O155">
        <v>2</v>
      </c>
      <c r="P155">
        <v>3</v>
      </c>
      <c r="Q155" t="str">
        <f>VLOOKUP(P155,Sheet1!$G$1:$H$9,2)</f>
        <v>House of worship</v>
      </c>
      <c r="R155">
        <v>0</v>
      </c>
      <c r="S155">
        <v>0</v>
      </c>
      <c r="T155">
        <v>25</v>
      </c>
      <c r="U155">
        <v>20</v>
      </c>
      <c r="V155">
        <v>1</v>
      </c>
      <c r="W155">
        <v>26</v>
      </c>
      <c r="X155">
        <v>0</v>
      </c>
      <c r="Y155">
        <v>0</v>
      </c>
      <c r="Z155">
        <v>0</v>
      </c>
      <c r="AA155">
        <v>0</v>
      </c>
      <c r="AB155">
        <v>4</v>
      </c>
      <c r="AC155">
        <v>1</v>
      </c>
      <c r="AD155">
        <v>1</v>
      </c>
      <c r="AE155" t="s">
        <v>879</v>
      </c>
      <c r="AF155">
        <v>2</v>
      </c>
      <c r="AG155">
        <v>2</v>
      </c>
      <c r="AH155">
        <v>1</v>
      </c>
      <c r="AI155">
        <v>1</v>
      </c>
      <c r="AJ155">
        <v>2</v>
      </c>
      <c r="AK155">
        <v>1</v>
      </c>
      <c r="AL155">
        <v>1</v>
      </c>
      <c r="AM155">
        <v>2</v>
      </c>
      <c r="AN155">
        <v>0</v>
      </c>
      <c r="AO155">
        <v>1</v>
      </c>
      <c r="AP155">
        <v>0</v>
      </c>
      <c r="AQ155">
        <v>0</v>
      </c>
      <c r="AS155">
        <v>1</v>
      </c>
      <c r="AT155">
        <v>0</v>
      </c>
      <c r="AU155">
        <v>0</v>
      </c>
      <c r="AV155">
        <v>1</v>
      </c>
      <c r="AW155">
        <v>1</v>
      </c>
      <c r="AX155">
        <v>2</v>
      </c>
      <c r="AY155" t="s">
        <v>880</v>
      </c>
      <c r="AZ155">
        <v>0</v>
      </c>
      <c r="BA155">
        <v>0</v>
      </c>
      <c r="BB155">
        <v>1</v>
      </c>
      <c r="BC155">
        <v>0</v>
      </c>
      <c r="BD155">
        <v>0</v>
      </c>
      <c r="BE155">
        <v>1</v>
      </c>
      <c r="BF155">
        <v>1</v>
      </c>
      <c r="BG155">
        <v>1</v>
      </c>
      <c r="BH155">
        <v>0</v>
      </c>
      <c r="BI155">
        <v>0</v>
      </c>
      <c r="BJ155">
        <v>1</v>
      </c>
      <c r="BK155">
        <v>1</v>
      </c>
      <c r="BL155">
        <v>1</v>
      </c>
      <c r="BM155">
        <v>1</v>
      </c>
      <c r="BN155">
        <v>0</v>
      </c>
      <c r="BO155">
        <v>1</v>
      </c>
      <c r="BP155">
        <v>0</v>
      </c>
      <c r="BQ155">
        <v>1</v>
      </c>
      <c r="BR155">
        <v>0</v>
      </c>
      <c r="BS155">
        <v>0</v>
      </c>
      <c r="BT155">
        <v>3</v>
      </c>
      <c r="BU155">
        <v>1</v>
      </c>
      <c r="BV155" t="s">
        <v>881</v>
      </c>
      <c r="BW155">
        <v>0</v>
      </c>
      <c r="BX155">
        <v>0</v>
      </c>
      <c r="BY155">
        <v>0</v>
      </c>
      <c r="BZ155">
        <v>0</v>
      </c>
      <c r="CA155">
        <v>0</v>
      </c>
      <c r="CB155">
        <v>0</v>
      </c>
      <c r="CC155">
        <v>0</v>
      </c>
      <c r="CD155">
        <v>0</v>
      </c>
      <c r="CE155">
        <v>1</v>
      </c>
      <c r="CF155">
        <v>0</v>
      </c>
      <c r="CG155">
        <v>0</v>
      </c>
      <c r="CH155">
        <v>0</v>
      </c>
    </row>
    <row r="156" spans="1:86" x14ac:dyDescent="0.35">
      <c r="A156">
        <v>156</v>
      </c>
      <c r="B156" t="s">
        <v>882</v>
      </c>
      <c r="C156" t="s">
        <v>883</v>
      </c>
      <c r="D156" s="2">
        <v>43053</v>
      </c>
      <c r="E156" t="s">
        <v>222</v>
      </c>
      <c r="F156">
        <v>14</v>
      </c>
      <c r="G156">
        <v>11</v>
      </c>
      <c r="H156">
        <v>2017</v>
      </c>
      <c r="I156">
        <v>9</v>
      </c>
      <c r="J156" t="s">
        <v>884</v>
      </c>
      <c r="K156" t="s">
        <v>885</v>
      </c>
      <c r="L156">
        <v>5</v>
      </c>
      <c r="M156" t="str">
        <f>VLOOKUP(L156,Sheet1!$B$1:$C$51,2)</f>
        <v>California</v>
      </c>
      <c r="N156">
        <v>3</v>
      </c>
      <c r="O156">
        <v>2</v>
      </c>
      <c r="P156">
        <v>7</v>
      </c>
      <c r="Q156" t="str">
        <f>VLOOKUP(P156,Sheet1!$G$1:$H$9,2)</f>
        <v>Place of residence</v>
      </c>
      <c r="R156">
        <v>1</v>
      </c>
      <c r="S156">
        <v>2</v>
      </c>
      <c r="T156">
        <v>5</v>
      </c>
      <c r="U156">
        <v>12</v>
      </c>
      <c r="V156">
        <v>0</v>
      </c>
      <c r="W156">
        <v>44</v>
      </c>
      <c r="X156">
        <v>0</v>
      </c>
      <c r="Y156">
        <v>0</v>
      </c>
      <c r="Z156">
        <v>0</v>
      </c>
      <c r="AA156">
        <v>0</v>
      </c>
      <c r="AC156">
        <v>2</v>
      </c>
      <c r="AF156">
        <v>3</v>
      </c>
      <c r="AG156">
        <v>1</v>
      </c>
      <c r="AH156">
        <v>1</v>
      </c>
      <c r="AI156">
        <v>0</v>
      </c>
      <c r="AJ156">
        <v>2</v>
      </c>
      <c r="AK156">
        <v>0</v>
      </c>
      <c r="AL156">
        <v>1</v>
      </c>
      <c r="AM156">
        <v>0</v>
      </c>
      <c r="AN156">
        <v>1</v>
      </c>
      <c r="AO156">
        <v>0</v>
      </c>
      <c r="AQ156">
        <v>0</v>
      </c>
      <c r="AT156">
        <v>0</v>
      </c>
      <c r="AU156">
        <v>0</v>
      </c>
      <c r="AV156">
        <v>0</v>
      </c>
      <c r="AW156">
        <v>1</v>
      </c>
      <c r="AX156">
        <v>3</v>
      </c>
      <c r="AY156" t="s">
        <v>886</v>
      </c>
      <c r="AZ156">
        <v>1</v>
      </c>
      <c r="BA156">
        <v>0</v>
      </c>
      <c r="BB156">
        <v>0</v>
      </c>
      <c r="BC156">
        <v>0</v>
      </c>
      <c r="BD156">
        <v>0</v>
      </c>
      <c r="BE156">
        <v>1</v>
      </c>
      <c r="BF156">
        <v>1</v>
      </c>
      <c r="BG156">
        <v>0</v>
      </c>
      <c r="BH156">
        <v>1</v>
      </c>
      <c r="BI156">
        <v>1</v>
      </c>
      <c r="BJ156">
        <v>1</v>
      </c>
      <c r="BK156">
        <v>0</v>
      </c>
      <c r="BL156" t="s">
        <v>92</v>
      </c>
      <c r="BM156">
        <v>1</v>
      </c>
      <c r="BN156">
        <v>0</v>
      </c>
      <c r="BO156">
        <v>0</v>
      </c>
      <c r="BP156">
        <v>0</v>
      </c>
      <c r="BQ156">
        <v>5</v>
      </c>
      <c r="BR156">
        <v>0</v>
      </c>
      <c r="BS156">
        <v>0</v>
      </c>
      <c r="BT156">
        <v>3</v>
      </c>
      <c r="BU156">
        <v>0</v>
      </c>
      <c r="BV156" t="s">
        <v>87</v>
      </c>
      <c r="BW156">
        <v>0</v>
      </c>
      <c r="BX156">
        <v>0</v>
      </c>
      <c r="BY156">
        <v>0</v>
      </c>
      <c r="BZ156">
        <v>0</v>
      </c>
      <c r="CA156">
        <v>0</v>
      </c>
      <c r="CB156">
        <v>0</v>
      </c>
      <c r="CC156">
        <v>1</v>
      </c>
      <c r="CD156">
        <v>0</v>
      </c>
      <c r="CE156">
        <v>1</v>
      </c>
      <c r="CF156">
        <v>0</v>
      </c>
      <c r="CG156">
        <v>0</v>
      </c>
      <c r="CH156">
        <v>0</v>
      </c>
    </row>
    <row r="157" spans="1:86" x14ac:dyDescent="0.35">
      <c r="A157">
        <v>157</v>
      </c>
      <c r="B157" t="s">
        <v>887</v>
      </c>
      <c r="C157" t="s">
        <v>888</v>
      </c>
      <c r="D157" s="2">
        <v>43128</v>
      </c>
      <c r="E157" t="s">
        <v>135</v>
      </c>
      <c r="F157">
        <v>28</v>
      </c>
      <c r="G157">
        <v>1</v>
      </c>
      <c r="H157">
        <v>2018</v>
      </c>
      <c r="I157">
        <v>75</v>
      </c>
      <c r="J157" t="s">
        <v>889</v>
      </c>
      <c r="K157" t="s">
        <v>890</v>
      </c>
      <c r="L157">
        <v>38</v>
      </c>
      <c r="M157" t="str">
        <f>VLOOKUP(L157,Sheet1!$B$1:$C$51,2)</f>
        <v>Pennsylvania</v>
      </c>
      <c r="N157">
        <v>2</v>
      </c>
      <c r="O157">
        <v>2</v>
      </c>
      <c r="P157">
        <v>4</v>
      </c>
      <c r="Q157" t="str">
        <f>VLOOKUP(P157,Sheet1!$G$1:$H$9,2)</f>
        <v>Retail</v>
      </c>
      <c r="R157">
        <v>0</v>
      </c>
      <c r="S157">
        <v>0</v>
      </c>
      <c r="T157">
        <v>4</v>
      </c>
      <c r="U157">
        <v>1</v>
      </c>
      <c r="V157">
        <v>0</v>
      </c>
      <c r="W157">
        <v>28</v>
      </c>
      <c r="X157">
        <v>0</v>
      </c>
      <c r="Y157">
        <v>0</v>
      </c>
      <c r="Z157">
        <v>0</v>
      </c>
      <c r="AA157">
        <v>0</v>
      </c>
      <c r="AC157">
        <v>2</v>
      </c>
      <c r="AF157">
        <v>3</v>
      </c>
      <c r="AG157">
        <v>2</v>
      </c>
      <c r="AH157">
        <v>2</v>
      </c>
      <c r="AI157">
        <v>0</v>
      </c>
      <c r="AJ157">
        <v>0</v>
      </c>
      <c r="AK157">
        <v>0</v>
      </c>
      <c r="AL157">
        <v>1</v>
      </c>
      <c r="AM157">
        <v>0</v>
      </c>
      <c r="AN157">
        <v>0</v>
      </c>
      <c r="AO157">
        <v>0</v>
      </c>
      <c r="AP157">
        <v>0</v>
      </c>
      <c r="AQ157">
        <v>0</v>
      </c>
      <c r="AS157">
        <v>0</v>
      </c>
      <c r="AT157">
        <v>0</v>
      </c>
      <c r="AU157">
        <v>1</v>
      </c>
      <c r="AV157">
        <v>0</v>
      </c>
      <c r="AW157">
        <v>1</v>
      </c>
      <c r="AX157">
        <v>2</v>
      </c>
      <c r="AY157" t="s">
        <v>891</v>
      </c>
      <c r="AZ157">
        <v>1</v>
      </c>
      <c r="BA157">
        <v>0</v>
      </c>
      <c r="BB157">
        <v>0</v>
      </c>
      <c r="BC157">
        <v>0</v>
      </c>
      <c r="BD157">
        <v>0</v>
      </c>
      <c r="BE157">
        <v>0</v>
      </c>
      <c r="BF157">
        <v>1</v>
      </c>
      <c r="BG157">
        <v>0</v>
      </c>
      <c r="BH157">
        <v>0</v>
      </c>
      <c r="BI157">
        <v>0</v>
      </c>
      <c r="BJ157">
        <v>2</v>
      </c>
      <c r="BK157">
        <v>0</v>
      </c>
      <c r="BL157" t="s">
        <v>92</v>
      </c>
      <c r="BM157">
        <v>0</v>
      </c>
      <c r="BN157" t="s">
        <v>87</v>
      </c>
      <c r="BO157">
        <v>0</v>
      </c>
      <c r="BP157" t="s">
        <v>87</v>
      </c>
      <c r="BQ157">
        <v>0</v>
      </c>
      <c r="BR157">
        <v>0</v>
      </c>
      <c r="BS157">
        <v>0</v>
      </c>
      <c r="BU157">
        <v>0</v>
      </c>
      <c r="BV157" t="s">
        <v>87</v>
      </c>
      <c r="BW157">
        <v>0</v>
      </c>
      <c r="BX157">
        <v>0</v>
      </c>
      <c r="BY157">
        <v>0</v>
      </c>
      <c r="BZ157">
        <v>0</v>
      </c>
      <c r="CA157">
        <v>0</v>
      </c>
      <c r="CB157">
        <v>0</v>
      </c>
      <c r="CC157">
        <v>0</v>
      </c>
      <c r="CD157">
        <v>1</v>
      </c>
      <c r="CE157">
        <v>0</v>
      </c>
      <c r="CF157">
        <v>0</v>
      </c>
      <c r="CG157">
        <v>0</v>
      </c>
      <c r="CH157">
        <v>0</v>
      </c>
    </row>
    <row r="158" spans="1:86" x14ac:dyDescent="0.35">
      <c r="A158">
        <v>158</v>
      </c>
      <c r="B158" t="s">
        <v>892</v>
      </c>
      <c r="C158" t="s">
        <v>893</v>
      </c>
      <c r="D158" s="2">
        <v>43145</v>
      </c>
      <c r="E158" t="s">
        <v>118</v>
      </c>
      <c r="F158">
        <v>14</v>
      </c>
      <c r="G158">
        <v>2</v>
      </c>
      <c r="H158">
        <v>2018</v>
      </c>
      <c r="I158">
        <v>17</v>
      </c>
      <c r="J158" t="s">
        <v>894</v>
      </c>
      <c r="K158" t="s">
        <v>676</v>
      </c>
      <c r="L158">
        <v>9</v>
      </c>
      <c r="M158" t="str">
        <f>VLOOKUP(L158,Sheet1!$B$1:$C$51,2)</f>
        <v>Florida</v>
      </c>
      <c r="N158">
        <v>0</v>
      </c>
      <c r="O158">
        <v>1</v>
      </c>
      <c r="P158">
        <v>0</v>
      </c>
      <c r="Q158" t="str">
        <f>VLOOKUP(P158,Sheet1!$G$1:$H$9,2)</f>
        <v>K-12 school</v>
      </c>
      <c r="R158">
        <v>1</v>
      </c>
      <c r="S158">
        <v>1</v>
      </c>
      <c r="T158">
        <v>17</v>
      </c>
      <c r="U158">
        <v>17</v>
      </c>
      <c r="V158">
        <v>0</v>
      </c>
      <c r="W158">
        <v>19</v>
      </c>
      <c r="X158">
        <v>0</v>
      </c>
      <c r="Y158">
        <v>0</v>
      </c>
      <c r="Z158">
        <v>0</v>
      </c>
      <c r="AA158">
        <v>0</v>
      </c>
      <c r="AC158">
        <v>0</v>
      </c>
      <c r="AD158">
        <v>0</v>
      </c>
      <c r="AE158" t="s">
        <v>895</v>
      </c>
      <c r="AF158">
        <v>1</v>
      </c>
      <c r="AG158">
        <v>1</v>
      </c>
      <c r="AH158">
        <v>0</v>
      </c>
      <c r="AI158">
        <v>1</v>
      </c>
      <c r="AJ158">
        <v>0</v>
      </c>
      <c r="AK158">
        <v>0</v>
      </c>
      <c r="AL158">
        <v>1</v>
      </c>
      <c r="AM158">
        <v>0</v>
      </c>
      <c r="AN158">
        <v>0</v>
      </c>
      <c r="AO158">
        <v>1</v>
      </c>
      <c r="AP158">
        <v>1</v>
      </c>
      <c r="AQ158">
        <v>0</v>
      </c>
      <c r="AR158">
        <v>3</v>
      </c>
      <c r="AS158">
        <v>2</v>
      </c>
      <c r="AT158">
        <v>1</v>
      </c>
      <c r="AU158">
        <v>0</v>
      </c>
      <c r="AV158">
        <v>0</v>
      </c>
      <c r="AW158">
        <v>1</v>
      </c>
      <c r="AX158">
        <v>2</v>
      </c>
      <c r="AY158" t="s">
        <v>896</v>
      </c>
      <c r="AZ158">
        <v>1</v>
      </c>
      <c r="BA158">
        <v>0</v>
      </c>
      <c r="BB158">
        <v>1</v>
      </c>
      <c r="BC158">
        <v>0</v>
      </c>
      <c r="BD158">
        <v>1</v>
      </c>
      <c r="BE158">
        <v>1</v>
      </c>
      <c r="BF158">
        <v>1</v>
      </c>
      <c r="BG158">
        <v>1</v>
      </c>
      <c r="BH158">
        <v>0</v>
      </c>
      <c r="BI158">
        <v>0</v>
      </c>
      <c r="BJ158">
        <v>1</v>
      </c>
      <c r="BK158">
        <v>0</v>
      </c>
      <c r="BL158" t="s">
        <v>92</v>
      </c>
      <c r="BM158">
        <v>1</v>
      </c>
      <c r="BN158">
        <v>0</v>
      </c>
      <c r="BO158">
        <v>1</v>
      </c>
      <c r="BP158">
        <v>0</v>
      </c>
      <c r="BQ158">
        <v>4</v>
      </c>
      <c r="BR158">
        <v>1</v>
      </c>
      <c r="BS158">
        <v>1</v>
      </c>
      <c r="BT158">
        <v>3</v>
      </c>
      <c r="BU158">
        <v>0</v>
      </c>
      <c r="BV158" t="s">
        <v>87</v>
      </c>
      <c r="BW158">
        <v>0</v>
      </c>
      <c r="BX158">
        <v>0</v>
      </c>
      <c r="BY158">
        <v>0</v>
      </c>
      <c r="BZ158">
        <v>0</v>
      </c>
      <c r="CA158">
        <v>0</v>
      </c>
      <c r="CB158">
        <v>0</v>
      </c>
      <c r="CC158">
        <v>0</v>
      </c>
      <c r="CD158">
        <v>0</v>
      </c>
      <c r="CE158">
        <v>0</v>
      </c>
      <c r="CF158">
        <v>1</v>
      </c>
      <c r="CG158">
        <v>0</v>
      </c>
      <c r="CH158">
        <v>1</v>
      </c>
    </row>
    <row r="159" spans="1:86" x14ac:dyDescent="0.35">
      <c r="A159">
        <v>159</v>
      </c>
      <c r="B159" t="s">
        <v>897</v>
      </c>
      <c r="C159" t="s">
        <v>309</v>
      </c>
      <c r="D159" s="2">
        <v>43157</v>
      </c>
      <c r="E159" t="s">
        <v>86</v>
      </c>
      <c r="F159">
        <v>26</v>
      </c>
      <c r="G159">
        <v>2</v>
      </c>
      <c r="H159">
        <v>2018</v>
      </c>
      <c r="I159">
        <v>12</v>
      </c>
      <c r="J159" t="s">
        <v>898</v>
      </c>
      <c r="K159" t="s">
        <v>899</v>
      </c>
      <c r="L159">
        <v>22</v>
      </c>
      <c r="M159" t="str">
        <f>VLOOKUP(L159,Sheet1!$B$1:$C$51,2)</f>
        <v>Michigan</v>
      </c>
      <c r="N159">
        <v>1</v>
      </c>
      <c r="O159">
        <v>0</v>
      </c>
      <c r="P159">
        <v>4</v>
      </c>
      <c r="Q159" t="str">
        <f>VLOOKUP(P159,Sheet1!$G$1:$H$9,2)</f>
        <v>Retail</v>
      </c>
      <c r="R159">
        <v>0</v>
      </c>
      <c r="S159">
        <v>0</v>
      </c>
      <c r="T159">
        <v>4</v>
      </c>
      <c r="U159">
        <v>0</v>
      </c>
      <c r="V159">
        <v>0</v>
      </c>
      <c r="W159">
        <v>27</v>
      </c>
      <c r="X159">
        <v>0</v>
      </c>
      <c r="Y159">
        <v>1</v>
      </c>
      <c r="Z159">
        <v>0</v>
      </c>
      <c r="AA159">
        <v>0</v>
      </c>
      <c r="AK159">
        <v>1</v>
      </c>
      <c r="AS159">
        <v>0</v>
      </c>
      <c r="AT159">
        <v>0</v>
      </c>
      <c r="AW159">
        <v>1</v>
      </c>
      <c r="AX159">
        <v>1</v>
      </c>
      <c r="AY159" t="s">
        <v>900</v>
      </c>
      <c r="AZ159">
        <v>1</v>
      </c>
      <c r="BA159">
        <v>0</v>
      </c>
      <c r="BB159">
        <v>0</v>
      </c>
      <c r="BC159">
        <v>0</v>
      </c>
      <c r="BD159">
        <v>0</v>
      </c>
      <c r="BE159">
        <v>1</v>
      </c>
      <c r="BF159">
        <v>0</v>
      </c>
      <c r="BG159">
        <v>0</v>
      </c>
      <c r="BH159">
        <v>0</v>
      </c>
      <c r="BI159">
        <v>1</v>
      </c>
      <c r="BJ159">
        <v>2</v>
      </c>
      <c r="BK159">
        <v>0</v>
      </c>
      <c r="BL159" t="s">
        <v>92</v>
      </c>
      <c r="BM159">
        <v>0</v>
      </c>
      <c r="BN159" t="s">
        <v>87</v>
      </c>
      <c r="BO159">
        <v>0</v>
      </c>
      <c r="BP159" t="s">
        <v>87</v>
      </c>
      <c r="BQ159">
        <v>0</v>
      </c>
      <c r="BR159">
        <v>0</v>
      </c>
      <c r="BS159">
        <v>0</v>
      </c>
      <c r="BU159">
        <v>0</v>
      </c>
      <c r="BV159" t="s">
        <v>87</v>
      </c>
      <c r="BW159">
        <v>0</v>
      </c>
      <c r="BX159">
        <v>0</v>
      </c>
      <c r="BY159">
        <v>0</v>
      </c>
      <c r="BZ159">
        <v>0</v>
      </c>
      <c r="CA159">
        <v>0</v>
      </c>
      <c r="CB159">
        <v>0</v>
      </c>
      <c r="CC159">
        <v>0</v>
      </c>
      <c r="CD159">
        <v>1</v>
      </c>
      <c r="CE159">
        <v>1</v>
      </c>
      <c r="CF159">
        <v>0</v>
      </c>
      <c r="CG159">
        <v>0</v>
      </c>
      <c r="CH159">
        <v>0</v>
      </c>
    </row>
    <row r="160" spans="1:86" x14ac:dyDescent="0.35">
      <c r="A160">
        <v>160</v>
      </c>
      <c r="B160" t="s">
        <v>901</v>
      </c>
      <c r="C160" t="s">
        <v>902</v>
      </c>
      <c r="D160" s="2">
        <v>43212</v>
      </c>
      <c r="E160" t="s">
        <v>135</v>
      </c>
      <c r="F160">
        <v>22</v>
      </c>
      <c r="G160">
        <v>4</v>
      </c>
      <c r="H160">
        <v>2018</v>
      </c>
      <c r="I160">
        <v>55</v>
      </c>
      <c r="J160" t="s">
        <v>903</v>
      </c>
      <c r="K160" t="s">
        <v>904</v>
      </c>
      <c r="L160">
        <v>42</v>
      </c>
      <c r="M160" t="str">
        <f>VLOOKUP(L160,Sheet1!$B$1:$C$51,2)</f>
        <v>Tennessee</v>
      </c>
      <c r="N160">
        <v>0</v>
      </c>
      <c r="O160">
        <v>0</v>
      </c>
      <c r="P160">
        <v>5</v>
      </c>
      <c r="Q160" t="str">
        <f>VLOOKUP(P160,Sheet1!$G$1:$H$9,2)</f>
        <v>Restaurant/bar/nightclub</v>
      </c>
      <c r="R160">
        <v>0</v>
      </c>
      <c r="S160">
        <v>0</v>
      </c>
      <c r="T160">
        <v>4</v>
      </c>
      <c r="U160">
        <v>4</v>
      </c>
      <c r="V160">
        <v>0</v>
      </c>
      <c r="W160">
        <v>29</v>
      </c>
      <c r="X160">
        <v>0</v>
      </c>
      <c r="Y160">
        <v>0</v>
      </c>
      <c r="Z160">
        <v>0</v>
      </c>
      <c r="AB160">
        <v>1</v>
      </c>
      <c r="AC160">
        <v>1</v>
      </c>
      <c r="AG160">
        <v>3</v>
      </c>
      <c r="AJ160">
        <v>0</v>
      </c>
      <c r="AK160">
        <v>0</v>
      </c>
      <c r="AL160">
        <v>0</v>
      </c>
      <c r="AM160">
        <v>0</v>
      </c>
      <c r="AN160">
        <v>0</v>
      </c>
      <c r="AO160">
        <v>0</v>
      </c>
      <c r="AP160">
        <v>0</v>
      </c>
      <c r="AQ160">
        <v>0</v>
      </c>
      <c r="AS160">
        <v>1</v>
      </c>
      <c r="AT160">
        <v>0</v>
      </c>
      <c r="AU160">
        <v>0</v>
      </c>
      <c r="AV160">
        <v>1</v>
      </c>
      <c r="AW160">
        <v>1</v>
      </c>
      <c r="AX160">
        <v>3</v>
      </c>
      <c r="AY160" t="s">
        <v>905</v>
      </c>
      <c r="AZ160">
        <v>0</v>
      </c>
      <c r="BA160">
        <v>1</v>
      </c>
      <c r="BB160">
        <v>0</v>
      </c>
      <c r="BC160">
        <v>0</v>
      </c>
      <c r="BD160">
        <v>1</v>
      </c>
      <c r="BE160">
        <v>1</v>
      </c>
      <c r="BF160">
        <v>0</v>
      </c>
      <c r="BG160">
        <v>1</v>
      </c>
      <c r="BH160">
        <v>1</v>
      </c>
      <c r="BI160">
        <v>1</v>
      </c>
      <c r="BJ160">
        <v>1</v>
      </c>
      <c r="BK160">
        <v>1</v>
      </c>
      <c r="BL160">
        <v>1</v>
      </c>
      <c r="BM160">
        <v>0</v>
      </c>
      <c r="BN160" t="s">
        <v>87</v>
      </c>
      <c r="BO160">
        <v>0</v>
      </c>
      <c r="BP160">
        <v>0</v>
      </c>
      <c r="BQ160">
        <v>2</v>
      </c>
      <c r="BR160">
        <v>0</v>
      </c>
      <c r="BS160">
        <v>0</v>
      </c>
      <c r="BT160">
        <v>0</v>
      </c>
      <c r="BU160">
        <v>0</v>
      </c>
      <c r="BV160" t="s">
        <v>87</v>
      </c>
      <c r="BW160">
        <v>0</v>
      </c>
      <c r="BX160">
        <v>0</v>
      </c>
      <c r="BY160">
        <v>0</v>
      </c>
      <c r="BZ160">
        <v>0</v>
      </c>
      <c r="CA160">
        <v>0</v>
      </c>
      <c r="CB160">
        <v>0</v>
      </c>
      <c r="CC160">
        <v>0</v>
      </c>
      <c r="CD160">
        <v>0</v>
      </c>
      <c r="CE160">
        <v>0</v>
      </c>
      <c r="CF160">
        <v>0</v>
      </c>
      <c r="CG160">
        <v>0</v>
      </c>
      <c r="CH160">
        <v>1</v>
      </c>
    </row>
    <row r="161" spans="1:86" x14ac:dyDescent="0.35">
      <c r="A161">
        <v>161</v>
      </c>
      <c r="B161" t="s">
        <v>906</v>
      </c>
      <c r="C161" t="s">
        <v>907</v>
      </c>
      <c r="D161" s="2">
        <v>43238</v>
      </c>
      <c r="E161" t="s">
        <v>164</v>
      </c>
      <c r="F161">
        <v>18</v>
      </c>
      <c r="G161">
        <v>5</v>
      </c>
      <c r="H161">
        <v>2018</v>
      </c>
      <c r="I161">
        <v>26</v>
      </c>
      <c r="J161" t="s">
        <v>908</v>
      </c>
      <c r="K161" t="s">
        <v>909</v>
      </c>
      <c r="L161">
        <v>43</v>
      </c>
      <c r="M161" t="str">
        <f>VLOOKUP(L161,Sheet1!$B$1:$C$51,2)</f>
        <v>Texas</v>
      </c>
      <c r="N161">
        <v>0</v>
      </c>
      <c r="O161">
        <v>1</v>
      </c>
      <c r="P161">
        <v>0</v>
      </c>
      <c r="Q161" t="str">
        <f>VLOOKUP(P161,Sheet1!$G$1:$H$9,2)</f>
        <v>K-12 school</v>
      </c>
      <c r="R161">
        <v>1</v>
      </c>
      <c r="S161">
        <v>1</v>
      </c>
      <c r="T161">
        <v>10</v>
      </c>
      <c r="U161">
        <v>13</v>
      </c>
      <c r="V161">
        <v>0</v>
      </c>
      <c r="W161">
        <v>17</v>
      </c>
      <c r="X161">
        <v>0</v>
      </c>
      <c r="Y161">
        <v>0</v>
      </c>
      <c r="Z161">
        <v>0</v>
      </c>
      <c r="AA161">
        <v>0</v>
      </c>
      <c r="AB161">
        <v>4</v>
      </c>
      <c r="AC161">
        <v>0</v>
      </c>
      <c r="AD161">
        <v>2</v>
      </c>
      <c r="AE161" t="s">
        <v>910</v>
      </c>
      <c r="AF161">
        <v>1</v>
      </c>
      <c r="AG161">
        <v>1</v>
      </c>
      <c r="AH161">
        <v>0</v>
      </c>
      <c r="AI161">
        <v>1</v>
      </c>
      <c r="AJ161">
        <v>0</v>
      </c>
      <c r="AK161">
        <v>0</v>
      </c>
      <c r="AL161">
        <v>0</v>
      </c>
      <c r="AN161">
        <v>0</v>
      </c>
      <c r="AO161">
        <v>1</v>
      </c>
      <c r="AP161">
        <v>0</v>
      </c>
      <c r="AQ161">
        <v>0</v>
      </c>
      <c r="AR161">
        <v>1</v>
      </c>
      <c r="AS161">
        <v>2</v>
      </c>
      <c r="AU161">
        <v>0</v>
      </c>
      <c r="AV161">
        <v>0</v>
      </c>
      <c r="AW161">
        <v>0</v>
      </c>
      <c r="AX161" t="s">
        <v>87</v>
      </c>
      <c r="AZ161">
        <v>0</v>
      </c>
      <c r="BA161">
        <v>0</v>
      </c>
      <c r="BB161">
        <v>0</v>
      </c>
      <c r="BC161">
        <v>0</v>
      </c>
      <c r="BD161">
        <v>0</v>
      </c>
      <c r="BE161">
        <v>0</v>
      </c>
      <c r="BF161">
        <v>0</v>
      </c>
      <c r="BG161">
        <v>0</v>
      </c>
      <c r="BH161">
        <v>0</v>
      </c>
      <c r="BI161">
        <v>0</v>
      </c>
      <c r="BJ161">
        <v>2</v>
      </c>
      <c r="BK161">
        <v>0</v>
      </c>
      <c r="BL161" t="s">
        <v>92</v>
      </c>
      <c r="BM161">
        <v>0</v>
      </c>
      <c r="BN161" t="s">
        <v>87</v>
      </c>
      <c r="BO161">
        <v>0</v>
      </c>
      <c r="BP161" t="s">
        <v>87</v>
      </c>
      <c r="BQ161">
        <v>0</v>
      </c>
      <c r="BR161">
        <v>2</v>
      </c>
      <c r="BS161">
        <v>0</v>
      </c>
      <c r="BT161">
        <v>2</v>
      </c>
      <c r="BU161">
        <v>0</v>
      </c>
      <c r="BV161" t="s">
        <v>87</v>
      </c>
      <c r="BW161">
        <v>0</v>
      </c>
      <c r="BX161">
        <v>0</v>
      </c>
      <c r="BY161">
        <v>0</v>
      </c>
      <c r="BZ161">
        <v>0</v>
      </c>
      <c r="CA161">
        <v>0</v>
      </c>
      <c r="CB161">
        <v>0</v>
      </c>
      <c r="CC161">
        <v>0</v>
      </c>
      <c r="CD161">
        <v>0</v>
      </c>
      <c r="CE161">
        <v>0</v>
      </c>
      <c r="CF161">
        <v>0</v>
      </c>
      <c r="CG161">
        <v>0</v>
      </c>
      <c r="CH161">
        <v>1</v>
      </c>
    </row>
    <row r="162" spans="1:86" x14ac:dyDescent="0.35">
      <c r="A162">
        <v>162</v>
      </c>
      <c r="B162" t="s">
        <v>911</v>
      </c>
      <c r="C162" t="s">
        <v>912</v>
      </c>
      <c r="D162" s="2">
        <v>43279</v>
      </c>
      <c r="E162" t="s">
        <v>192</v>
      </c>
      <c r="F162">
        <v>28</v>
      </c>
      <c r="G162">
        <v>6</v>
      </c>
      <c r="H162">
        <v>2018</v>
      </c>
      <c r="I162">
        <v>41</v>
      </c>
      <c r="J162" t="s">
        <v>913</v>
      </c>
      <c r="K162" t="s">
        <v>914</v>
      </c>
      <c r="L162">
        <v>20</v>
      </c>
      <c r="M162" t="str">
        <f>VLOOKUP(L162,Sheet1!$B$1:$C$51,2)</f>
        <v>Maryland</v>
      </c>
      <c r="N162">
        <v>0</v>
      </c>
      <c r="O162">
        <v>0</v>
      </c>
      <c r="P162">
        <v>6</v>
      </c>
      <c r="Q162" t="str">
        <f>VLOOKUP(P162,Sheet1!$G$1:$H$9,2)</f>
        <v>Workplace</v>
      </c>
      <c r="R162">
        <v>0</v>
      </c>
      <c r="S162">
        <v>0</v>
      </c>
      <c r="T162">
        <v>5</v>
      </c>
      <c r="U162">
        <v>3</v>
      </c>
      <c r="V162">
        <v>0</v>
      </c>
      <c r="W162">
        <v>38</v>
      </c>
      <c r="X162">
        <v>0</v>
      </c>
      <c r="Y162">
        <v>2</v>
      </c>
      <c r="Z162">
        <v>0</v>
      </c>
      <c r="AA162">
        <v>0</v>
      </c>
      <c r="AC162">
        <v>3</v>
      </c>
      <c r="AD162">
        <v>2</v>
      </c>
      <c r="AE162" t="s">
        <v>915</v>
      </c>
      <c r="AG162">
        <v>1</v>
      </c>
      <c r="AJ162">
        <v>0</v>
      </c>
      <c r="AK162">
        <v>0</v>
      </c>
      <c r="AL162">
        <v>0</v>
      </c>
      <c r="AM162">
        <v>2</v>
      </c>
      <c r="AN162">
        <v>1</v>
      </c>
      <c r="AO162">
        <v>1</v>
      </c>
      <c r="AP162">
        <v>0</v>
      </c>
      <c r="AQ162">
        <v>0</v>
      </c>
      <c r="AS162">
        <v>1</v>
      </c>
      <c r="AT162">
        <v>0</v>
      </c>
      <c r="AU162">
        <v>0</v>
      </c>
      <c r="AV162">
        <v>0</v>
      </c>
      <c r="AW162">
        <v>1</v>
      </c>
      <c r="AX162">
        <v>3</v>
      </c>
      <c r="AY162" t="s">
        <v>916</v>
      </c>
      <c r="AZ162">
        <v>1</v>
      </c>
      <c r="BA162">
        <v>0</v>
      </c>
      <c r="BB162">
        <v>0</v>
      </c>
      <c r="BC162">
        <v>0</v>
      </c>
      <c r="BD162">
        <v>0</v>
      </c>
      <c r="BE162">
        <v>1</v>
      </c>
      <c r="BF162">
        <v>1</v>
      </c>
      <c r="BG162">
        <v>1</v>
      </c>
      <c r="BH162">
        <v>1</v>
      </c>
      <c r="BI162">
        <v>0</v>
      </c>
      <c r="BJ162">
        <v>0</v>
      </c>
      <c r="BK162">
        <v>0</v>
      </c>
      <c r="BL162" t="s">
        <v>92</v>
      </c>
      <c r="BM162">
        <v>1</v>
      </c>
      <c r="BN162">
        <v>1</v>
      </c>
      <c r="BO162">
        <v>0</v>
      </c>
      <c r="BP162">
        <v>0</v>
      </c>
      <c r="BQ162">
        <v>5</v>
      </c>
      <c r="BR162">
        <v>0</v>
      </c>
      <c r="BS162">
        <v>1</v>
      </c>
      <c r="BT162">
        <v>0</v>
      </c>
      <c r="BU162">
        <v>0</v>
      </c>
      <c r="BV162" t="s">
        <v>87</v>
      </c>
      <c r="BW162">
        <v>0</v>
      </c>
      <c r="BX162">
        <v>0</v>
      </c>
      <c r="BY162">
        <v>0</v>
      </c>
      <c r="BZ162">
        <v>0</v>
      </c>
      <c r="CA162">
        <v>0</v>
      </c>
      <c r="CB162">
        <v>0</v>
      </c>
      <c r="CC162">
        <v>1</v>
      </c>
      <c r="CD162">
        <v>0</v>
      </c>
      <c r="CE162">
        <v>0</v>
      </c>
      <c r="CF162">
        <v>0</v>
      </c>
      <c r="CG162">
        <v>1</v>
      </c>
      <c r="CH162">
        <v>0</v>
      </c>
    </row>
    <row r="163" spans="1:86" x14ac:dyDescent="0.35">
      <c r="A163">
        <v>163</v>
      </c>
      <c r="B163" t="s">
        <v>917</v>
      </c>
      <c r="C163" t="s">
        <v>918</v>
      </c>
      <c r="D163" s="2">
        <v>43355</v>
      </c>
      <c r="E163" t="s">
        <v>118</v>
      </c>
      <c r="F163">
        <v>12</v>
      </c>
      <c r="G163">
        <v>9</v>
      </c>
      <c r="H163">
        <v>2018</v>
      </c>
      <c r="I163">
        <v>76</v>
      </c>
      <c r="J163" t="s">
        <v>919</v>
      </c>
      <c r="K163" t="s">
        <v>920</v>
      </c>
      <c r="L163">
        <v>5</v>
      </c>
      <c r="M163" t="str">
        <f>VLOOKUP(L163,Sheet1!$B$1:$C$51,2)</f>
        <v>California</v>
      </c>
      <c r="N163">
        <v>3</v>
      </c>
      <c r="O163">
        <v>0</v>
      </c>
      <c r="P163">
        <v>6</v>
      </c>
      <c r="Q163" t="str">
        <f>VLOOKUP(P163,Sheet1!$G$1:$H$9,2)</f>
        <v>Workplace</v>
      </c>
      <c r="R163">
        <v>0</v>
      </c>
      <c r="S163">
        <v>0</v>
      </c>
      <c r="T163">
        <v>5</v>
      </c>
      <c r="U163">
        <v>0</v>
      </c>
      <c r="V163">
        <v>1</v>
      </c>
      <c r="W163">
        <v>54</v>
      </c>
      <c r="X163">
        <v>0</v>
      </c>
      <c r="Y163">
        <v>2</v>
      </c>
      <c r="Z163">
        <v>1</v>
      </c>
      <c r="AA163">
        <v>0</v>
      </c>
      <c r="AJ163">
        <v>3</v>
      </c>
      <c r="AK163">
        <v>1</v>
      </c>
      <c r="AL163">
        <v>1</v>
      </c>
      <c r="AM163">
        <v>0</v>
      </c>
      <c r="AN163">
        <v>0</v>
      </c>
      <c r="AO163">
        <v>0</v>
      </c>
      <c r="AT163">
        <v>0</v>
      </c>
      <c r="AU163">
        <v>1</v>
      </c>
      <c r="AV163">
        <v>0</v>
      </c>
      <c r="AW163">
        <v>1</v>
      </c>
      <c r="AX163">
        <v>2</v>
      </c>
      <c r="AY163" t="s">
        <v>921</v>
      </c>
      <c r="AZ163">
        <v>1</v>
      </c>
      <c r="BA163">
        <v>0</v>
      </c>
      <c r="BB163">
        <v>1</v>
      </c>
      <c r="BC163">
        <v>0</v>
      </c>
      <c r="BD163">
        <v>1</v>
      </c>
      <c r="BE163">
        <v>1</v>
      </c>
      <c r="BF163">
        <v>1</v>
      </c>
      <c r="BG163">
        <v>0</v>
      </c>
      <c r="BH163">
        <v>0</v>
      </c>
      <c r="BI163">
        <v>0</v>
      </c>
      <c r="BJ163">
        <v>2</v>
      </c>
      <c r="BK163">
        <v>0</v>
      </c>
      <c r="BL163" t="s">
        <v>92</v>
      </c>
      <c r="BM163">
        <v>0</v>
      </c>
      <c r="BN163" t="s">
        <v>87</v>
      </c>
      <c r="BO163">
        <v>0</v>
      </c>
      <c r="BP163" t="s">
        <v>87</v>
      </c>
      <c r="BQ163">
        <v>0</v>
      </c>
      <c r="BR163">
        <v>0</v>
      </c>
      <c r="BS163">
        <v>0</v>
      </c>
      <c r="BU163">
        <v>0</v>
      </c>
      <c r="BV163" t="s">
        <v>87</v>
      </c>
      <c r="BW163">
        <v>0</v>
      </c>
      <c r="BX163">
        <v>0</v>
      </c>
      <c r="BY163">
        <v>0</v>
      </c>
      <c r="BZ163">
        <v>0</v>
      </c>
      <c r="CA163">
        <v>0</v>
      </c>
      <c r="CB163">
        <v>0</v>
      </c>
      <c r="CC163">
        <v>0</v>
      </c>
      <c r="CD163">
        <v>1</v>
      </c>
      <c r="CE163">
        <v>0</v>
      </c>
      <c r="CF163">
        <v>0</v>
      </c>
      <c r="CG163">
        <v>0</v>
      </c>
      <c r="CH163">
        <v>0</v>
      </c>
    </row>
    <row r="164" spans="1:86" x14ac:dyDescent="0.35">
      <c r="A164">
        <v>164</v>
      </c>
      <c r="B164" t="s">
        <v>922</v>
      </c>
      <c r="C164" t="s">
        <v>95</v>
      </c>
      <c r="D164" s="2">
        <v>43400</v>
      </c>
      <c r="E164" t="s">
        <v>96</v>
      </c>
      <c r="F164">
        <v>27</v>
      </c>
      <c r="G164">
        <v>10</v>
      </c>
      <c r="H164">
        <v>2018</v>
      </c>
      <c r="I164">
        <v>45</v>
      </c>
      <c r="J164" t="s">
        <v>923</v>
      </c>
      <c r="K164" t="s">
        <v>924</v>
      </c>
      <c r="L164">
        <v>38</v>
      </c>
      <c r="M164" t="str">
        <f>VLOOKUP(L164,Sheet1!$B$1:$C$51,2)</f>
        <v>Pennsylvania</v>
      </c>
      <c r="N164">
        <v>2</v>
      </c>
      <c r="O164">
        <v>0</v>
      </c>
      <c r="P164">
        <v>3</v>
      </c>
      <c r="Q164" t="str">
        <f>VLOOKUP(P164,Sheet1!$G$1:$H$9,2)</f>
        <v>House of worship</v>
      </c>
      <c r="R164">
        <v>0</v>
      </c>
      <c r="S164">
        <v>0</v>
      </c>
      <c r="T164">
        <v>11</v>
      </c>
      <c r="U164">
        <v>6</v>
      </c>
      <c r="V164">
        <v>0</v>
      </c>
      <c r="W164">
        <v>46</v>
      </c>
      <c r="X164">
        <v>0</v>
      </c>
      <c r="Y164">
        <v>0</v>
      </c>
      <c r="Z164">
        <v>0</v>
      </c>
      <c r="AA164">
        <v>0</v>
      </c>
      <c r="AB164">
        <v>1</v>
      </c>
      <c r="AC164">
        <v>0</v>
      </c>
      <c r="AD164">
        <v>0</v>
      </c>
      <c r="AE164" t="s">
        <v>231</v>
      </c>
      <c r="AF164">
        <v>0</v>
      </c>
      <c r="AG164">
        <v>0</v>
      </c>
      <c r="AH164">
        <v>0</v>
      </c>
      <c r="AI164">
        <v>0</v>
      </c>
      <c r="AJ164">
        <v>0</v>
      </c>
      <c r="AK164">
        <v>0</v>
      </c>
      <c r="AL164">
        <v>1</v>
      </c>
      <c r="AM164">
        <v>0</v>
      </c>
      <c r="AN164">
        <v>0</v>
      </c>
      <c r="AO164">
        <v>0</v>
      </c>
      <c r="AP164">
        <v>1</v>
      </c>
      <c r="AQ164">
        <v>1</v>
      </c>
      <c r="AR164">
        <v>3</v>
      </c>
      <c r="AT164">
        <v>0</v>
      </c>
      <c r="AU164">
        <v>0</v>
      </c>
      <c r="AV164">
        <v>0</v>
      </c>
      <c r="AW164">
        <v>1</v>
      </c>
      <c r="AX164">
        <v>3</v>
      </c>
      <c r="AY164" t="s">
        <v>925</v>
      </c>
      <c r="AZ164">
        <v>0</v>
      </c>
      <c r="BA164">
        <v>0</v>
      </c>
      <c r="BB164">
        <v>0</v>
      </c>
      <c r="BC164">
        <v>0</v>
      </c>
      <c r="BD164">
        <v>0</v>
      </c>
      <c r="BE164">
        <v>0</v>
      </c>
      <c r="BF164">
        <v>1</v>
      </c>
      <c r="BG164">
        <v>1</v>
      </c>
      <c r="BH164">
        <v>0</v>
      </c>
      <c r="BI164">
        <v>0</v>
      </c>
      <c r="BJ164">
        <v>1</v>
      </c>
      <c r="BK164">
        <v>0</v>
      </c>
      <c r="BL164" t="s">
        <v>92</v>
      </c>
      <c r="BM164">
        <v>0</v>
      </c>
      <c r="BN164" t="s">
        <v>87</v>
      </c>
      <c r="BO164">
        <v>0</v>
      </c>
      <c r="BP164" t="s">
        <v>87</v>
      </c>
      <c r="BQ164">
        <v>0</v>
      </c>
      <c r="BR164">
        <v>1</v>
      </c>
      <c r="BS164">
        <v>0</v>
      </c>
      <c r="BT164">
        <v>1</v>
      </c>
      <c r="BU164">
        <v>0</v>
      </c>
      <c r="BV164" t="s">
        <v>87</v>
      </c>
      <c r="BW164">
        <v>1</v>
      </c>
      <c r="BX164">
        <v>1</v>
      </c>
      <c r="BY164">
        <v>0</v>
      </c>
      <c r="BZ164">
        <v>0</v>
      </c>
      <c r="CA164">
        <v>0</v>
      </c>
      <c r="CB164">
        <v>0</v>
      </c>
      <c r="CC164">
        <v>0</v>
      </c>
      <c r="CD164">
        <v>0</v>
      </c>
      <c r="CE164">
        <v>0</v>
      </c>
      <c r="CF164">
        <v>0</v>
      </c>
      <c r="CG164">
        <v>0</v>
      </c>
      <c r="CH164">
        <v>0</v>
      </c>
    </row>
    <row r="165" spans="1:86" x14ac:dyDescent="0.35">
      <c r="A165">
        <v>165</v>
      </c>
      <c r="B165" t="s">
        <v>926</v>
      </c>
      <c r="C165" t="s">
        <v>927</v>
      </c>
      <c r="D165" s="2">
        <v>43411</v>
      </c>
      <c r="E165" t="s">
        <v>118</v>
      </c>
      <c r="F165">
        <v>7</v>
      </c>
      <c r="G165">
        <v>11</v>
      </c>
      <c r="H165">
        <v>2018</v>
      </c>
      <c r="I165">
        <v>11</v>
      </c>
      <c r="J165" t="s">
        <v>928</v>
      </c>
      <c r="K165" t="s">
        <v>929</v>
      </c>
      <c r="L165">
        <v>5</v>
      </c>
      <c r="M165" t="str">
        <f>VLOOKUP(L165,Sheet1!$B$1:$C$51,2)</f>
        <v>California</v>
      </c>
      <c r="N165">
        <v>3</v>
      </c>
      <c r="O165">
        <v>1</v>
      </c>
      <c r="P165">
        <v>5</v>
      </c>
      <c r="Q165" t="str">
        <f>VLOOKUP(P165,Sheet1!$G$1:$H$9,2)</f>
        <v>Restaurant/bar/nightclub</v>
      </c>
      <c r="R165">
        <v>0</v>
      </c>
      <c r="S165">
        <v>0</v>
      </c>
      <c r="T165">
        <v>12</v>
      </c>
      <c r="U165">
        <v>21</v>
      </c>
      <c r="V165">
        <v>0</v>
      </c>
      <c r="W165">
        <v>28</v>
      </c>
      <c r="X165">
        <v>0</v>
      </c>
      <c r="Y165">
        <v>0</v>
      </c>
      <c r="Z165">
        <v>0</v>
      </c>
      <c r="AA165">
        <v>0</v>
      </c>
      <c r="AC165">
        <v>2</v>
      </c>
      <c r="AF165">
        <v>0</v>
      </c>
      <c r="AG165">
        <v>0</v>
      </c>
      <c r="AH165">
        <v>0</v>
      </c>
      <c r="AI165">
        <v>0</v>
      </c>
      <c r="AJ165">
        <v>3</v>
      </c>
      <c r="AK165">
        <v>0</v>
      </c>
      <c r="AL165">
        <v>0</v>
      </c>
      <c r="AM165">
        <v>0</v>
      </c>
      <c r="AN165">
        <v>0</v>
      </c>
      <c r="AO165">
        <v>0</v>
      </c>
      <c r="AP165">
        <v>1</v>
      </c>
      <c r="AQ165">
        <v>0</v>
      </c>
      <c r="AS165">
        <v>1</v>
      </c>
      <c r="AT165">
        <v>1</v>
      </c>
      <c r="AU165">
        <v>0</v>
      </c>
      <c r="AV165">
        <v>0</v>
      </c>
      <c r="AW165">
        <v>1</v>
      </c>
      <c r="AX165">
        <v>3</v>
      </c>
      <c r="AY165" t="s">
        <v>930</v>
      </c>
      <c r="AZ165">
        <v>1</v>
      </c>
      <c r="BA165">
        <v>1</v>
      </c>
      <c r="BB165">
        <v>0</v>
      </c>
      <c r="BC165">
        <v>0</v>
      </c>
      <c r="BD165">
        <v>1</v>
      </c>
      <c r="BE165">
        <v>1</v>
      </c>
      <c r="BF165">
        <v>1</v>
      </c>
      <c r="BG165">
        <v>1</v>
      </c>
      <c r="BH165">
        <v>0</v>
      </c>
      <c r="BI165">
        <v>0</v>
      </c>
      <c r="BJ165">
        <v>2</v>
      </c>
      <c r="BK165">
        <v>0</v>
      </c>
      <c r="BL165" t="s">
        <v>92</v>
      </c>
      <c r="BM165">
        <v>0</v>
      </c>
      <c r="BN165" t="s">
        <v>87</v>
      </c>
      <c r="BO165">
        <v>0</v>
      </c>
      <c r="BP165" t="s">
        <v>87</v>
      </c>
      <c r="BQ165">
        <v>5</v>
      </c>
      <c r="BR165">
        <v>0</v>
      </c>
      <c r="BS165">
        <v>0</v>
      </c>
      <c r="BT165">
        <v>0</v>
      </c>
      <c r="BU165">
        <v>0</v>
      </c>
      <c r="BV165" t="s">
        <v>87</v>
      </c>
      <c r="BW165">
        <v>0</v>
      </c>
      <c r="BX165">
        <v>0</v>
      </c>
      <c r="BY165">
        <v>0</v>
      </c>
      <c r="BZ165">
        <v>0</v>
      </c>
      <c r="CA165">
        <v>0</v>
      </c>
      <c r="CB165">
        <v>0</v>
      </c>
      <c r="CC165">
        <v>0</v>
      </c>
      <c r="CD165">
        <v>0</v>
      </c>
      <c r="CE165">
        <v>0</v>
      </c>
      <c r="CF165">
        <v>1</v>
      </c>
      <c r="CG165">
        <v>0</v>
      </c>
      <c r="CH165">
        <v>1</v>
      </c>
    </row>
    <row r="166" spans="1:86" x14ac:dyDescent="0.35">
      <c r="A166">
        <v>166</v>
      </c>
      <c r="B166" t="s">
        <v>931</v>
      </c>
      <c r="C166" t="s">
        <v>932</v>
      </c>
      <c r="D166" s="2">
        <v>43488</v>
      </c>
      <c r="E166" t="s">
        <v>118</v>
      </c>
      <c r="F166">
        <v>23</v>
      </c>
      <c r="G166">
        <v>1</v>
      </c>
      <c r="H166">
        <v>2019</v>
      </c>
      <c r="I166">
        <v>77</v>
      </c>
      <c r="J166" t="s">
        <v>933</v>
      </c>
      <c r="K166" t="s">
        <v>934</v>
      </c>
      <c r="L166">
        <v>9</v>
      </c>
      <c r="M166" t="str">
        <f>VLOOKUP(L166,Sheet1!$B$1:$C$51,2)</f>
        <v>Florida</v>
      </c>
      <c r="N166">
        <v>0</v>
      </c>
      <c r="O166">
        <v>2</v>
      </c>
      <c r="P166">
        <v>4</v>
      </c>
      <c r="Q166" t="str">
        <f>VLOOKUP(P166,Sheet1!$G$1:$H$9,2)</f>
        <v>Retail</v>
      </c>
      <c r="R166">
        <v>0</v>
      </c>
      <c r="S166">
        <v>0</v>
      </c>
      <c r="T166">
        <v>5</v>
      </c>
      <c r="U166">
        <v>0</v>
      </c>
      <c r="V166">
        <v>1</v>
      </c>
      <c r="W166">
        <v>21</v>
      </c>
      <c r="X166">
        <v>0</v>
      </c>
      <c r="Y166">
        <v>0</v>
      </c>
      <c r="Z166">
        <v>0</v>
      </c>
      <c r="AA166">
        <v>0</v>
      </c>
      <c r="AC166">
        <v>2</v>
      </c>
      <c r="AF166">
        <v>1</v>
      </c>
      <c r="AG166">
        <v>2</v>
      </c>
      <c r="AH166">
        <v>0</v>
      </c>
      <c r="AI166">
        <v>2</v>
      </c>
      <c r="AJ166">
        <v>0</v>
      </c>
      <c r="AK166">
        <v>0</v>
      </c>
      <c r="AL166">
        <v>0</v>
      </c>
      <c r="AM166">
        <v>0</v>
      </c>
      <c r="AO166">
        <v>1</v>
      </c>
      <c r="AP166">
        <v>0</v>
      </c>
      <c r="AQ166">
        <v>0</v>
      </c>
      <c r="AS166">
        <v>0</v>
      </c>
      <c r="AT166">
        <v>0</v>
      </c>
      <c r="AU166">
        <v>0</v>
      </c>
      <c r="AV166">
        <v>1</v>
      </c>
      <c r="AW166">
        <v>1</v>
      </c>
      <c r="AX166">
        <v>1</v>
      </c>
      <c r="AY166" t="s">
        <v>935</v>
      </c>
      <c r="AZ166">
        <v>1</v>
      </c>
      <c r="BA166">
        <v>0</v>
      </c>
      <c r="BB166">
        <v>0</v>
      </c>
      <c r="BC166">
        <v>0</v>
      </c>
      <c r="BD166">
        <v>0</v>
      </c>
      <c r="BE166">
        <v>0</v>
      </c>
      <c r="BF166">
        <v>0</v>
      </c>
      <c r="BG166">
        <v>0</v>
      </c>
      <c r="BH166">
        <v>0</v>
      </c>
      <c r="BI166">
        <v>0</v>
      </c>
      <c r="BJ166">
        <v>1</v>
      </c>
      <c r="BK166">
        <v>1</v>
      </c>
      <c r="BL166">
        <v>1</v>
      </c>
      <c r="BN166" t="s">
        <v>87</v>
      </c>
      <c r="BP166">
        <v>0</v>
      </c>
      <c r="BQ166">
        <v>5</v>
      </c>
      <c r="BR166">
        <v>0</v>
      </c>
      <c r="BU166">
        <v>0</v>
      </c>
      <c r="BV166" t="s">
        <v>87</v>
      </c>
      <c r="BW166">
        <v>0</v>
      </c>
      <c r="BX166">
        <v>0</v>
      </c>
      <c r="BY166">
        <v>0</v>
      </c>
      <c r="BZ166">
        <v>0</v>
      </c>
      <c r="CA166">
        <v>0</v>
      </c>
      <c r="CB166">
        <v>0</v>
      </c>
      <c r="CC166">
        <v>0</v>
      </c>
      <c r="CD166">
        <v>0</v>
      </c>
      <c r="CE166">
        <v>0</v>
      </c>
      <c r="CF166">
        <v>0</v>
      </c>
      <c r="CG166">
        <v>0</v>
      </c>
      <c r="CH166">
        <v>1</v>
      </c>
    </row>
    <row r="167" spans="1:86" x14ac:dyDescent="0.35">
      <c r="A167">
        <v>167</v>
      </c>
      <c r="B167" t="s">
        <v>936</v>
      </c>
      <c r="C167" t="s">
        <v>937</v>
      </c>
      <c r="D167" s="2">
        <v>43511</v>
      </c>
      <c r="E167" t="s">
        <v>164</v>
      </c>
      <c r="F167">
        <v>15</v>
      </c>
      <c r="G167">
        <v>2</v>
      </c>
      <c r="H167">
        <v>2019</v>
      </c>
      <c r="I167">
        <v>23</v>
      </c>
      <c r="J167" t="s">
        <v>938</v>
      </c>
      <c r="K167" t="s">
        <v>381</v>
      </c>
      <c r="L167">
        <v>13</v>
      </c>
      <c r="M167" t="str">
        <f>VLOOKUP(L167,Sheet1!$B$1:$C$51,2)</f>
        <v>Illinois</v>
      </c>
      <c r="N167">
        <v>1</v>
      </c>
      <c r="O167">
        <v>0</v>
      </c>
      <c r="P167">
        <v>6</v>
      </c>
      <c r="Q167" t="str">
        <f>VLOOKUP(P167,Sheet1!$G$1:$H$9,2)</f>
        <v>Workplace</v>
      </c>
      <c r="R167">
        <v>0</v>
      </c>
      <c r="S167">
        <v>0</v>
      </c>
      <c r="T167">
        <v>5</v>
      </c>
      <c r="U167">
        <v>7</v>
      </c>
      <c r="V167">
        <v>0</v>
      </c>
      <c r="W167">
        <v>45</v>
      </c>
      <c r="X167">
        <v>0</v>
      </c>
      <c r="Y167">
        <v>1</v>
      </c>
      <c r="Z167">
        <v>0</v>
      </c>
      <c r="AA167">
        <v>0</v>
      </c>
      <c r="AG167">
        <v>2</v>
      </c>
      <c r="AJ167">
        <v>1</v>
      </c>
      <c r="AK167">
        <v>0</v>
      </c>
      <c r="AL167">
        <v>0</v>
      </c>
      <c r="AM167">
        <v>0</v>
      </c>
      <c r="AN167">
        <v>1</v>
      </c>
      <c r="AO167">
        <v>0</v>
      </c>
      <c r="AP167">
        <v>1</v>
      </c>
      <c r="AQ167">
        <v>0</v>
      </c>
      <c r="AS167">
        <v>0</v>
      </c>
      <c r="AT167">
        <v>0</v>
      </c>
      <c r="AU167">
        <v>0</v>
      </c>
      <c r="AV167">
        <v>1</v>
      </c>
      <c r="AW167">
        <v>1</v>
      </c>
      <c r="AX167">
        <v>0</v>
      </c>
      <c r="AY167" t="s">
        <v>939</v>
      </c>
      <c r="AZ167">
        <v>1</v>
      </c>
      <c r="BA167">
        <v>0</v>
      </c>
      <c r="BB167">
        <v>0</v>
      </c>
      <c r="BC167">
        <v>0</v>
      </c>
      <c r="BD167">
        <v>0</v>
      </c>
      <c r="BE167">
        <v>1</v>
      </c>
      <c r="BF167">
        <v>0</v>
      </c>
      <c r="BG167">
        <v>0</v>
      </c>
      <c r="BH167">
        <v>0</v>
      </c>
      <c r="BI167">
        <v>0</v>
      </c>
      <c r="BJ167">
        <v>1</v>
      </c>
      <c r="BK167">
        <v>0</v>
      </c>
      <c r="BL167" t="s">
        <v>92</v>
      </c>
      <c r="BM167">
        <v>0</v>
      </c>
      <c r="BN167" t="s">
        <v>87</v>
      </c>
      <c r="BO167">
        <v>0</v>
      </c>
      <c r="BP167" t="s">
        <v>87</v>
      </c>
      <c r="BQ167">
        <v>0</v>
      </c>
      <c r="BR167">
        <v>0</v>
      </c>
      <c r="BS167">
        <v>0</v>
      </c>
      <c r="BT167">
        <v>0</v>
      </c>
      <c r="BU167">
        <v>0</v>
      </c>
      <c r="BV167" t="s">
        <v>87</v>
      </c>
      <c r="BW167">
        <v>0</v>
      </c>
      <c r="BX167">
        <v>0</v>
      </c>
      <c r="BY167">
        <v>0</v>
      </c>
      <c r="BZ167">
        <v>0</v>
      </c>
      <c r="CA167">
        <v>1</v>
      </c>
      <c r="CB167">
        <v>0</v>
      </c>
      <c r="CC167">
        <v>0</v>
      </c>
      <c r="CD167">
        <v>0</v>
      </c>
      <c r="CE167">
        <v>0</v>
      </c>
      <c r="CF167">
        <v>0</v>
      </c>
      <c r="CG167">
        <v>0</v>
      </c>
      <c r="CH167">
        <v>0</v>
      </c>
    </row>
    <row r="168" spans="1:86" x14ac:dyDescent="0.35">
      <c r="A168">
        <v>168</v>
      </c>
      <c r="B168" t="s">
        <v>940</v>
      </c>
      <c r="C168" t="s">
        <v>941</v>
      </c>
      <c r="D168" s="2">
        <v>43616</v>
      </c>
      <c r="E168" t="s">
        <v>164</v>
      </c>
      <c r="F168">
        <v>31</v>
      </c>
      <c r="G168">
        <v>5</v>
      </c>
      <c r="H168">
        <v>2019</v>
      </c>
      <c r="I168">
        <v>105</v>
      </c>
      <c r="J168" t="s">
        <v>942</v>
      </c>
      <c r="K168" t="s">
        <v>943</v>
      </c>
      <c r="L168">
        <v>46</v>
      </c>
      <c r="M168" t="str">
        <f>VLOOKUP(L168,Sheet1!$B$1:$C$51,2)</f>
        <v>Virginia</v>
      </c>
      <c r="N168">
        <v>0</v>
      </c>
      <c r="O168">
        <v>0</v>
      </c>
      <c r="P168">
        <v>6</v>
      </c>
      <c r="Q168" t="str">
        <f>VLOOKUP(P168,Sheet1!$G$1:$H$9,2)</f>
        <v>Workplace</v>
      </c>
      <c r="R168">
        <v>0</v>
      </c>
      <c r="S168">
        <v>0</v>
      </c>
      <c r="T168">
        <v>12</v>
      </c>
      <c r="U168">
        <v>4</v>
      </c>
      <c r="V168">
        <v>0</v>
      </c>
      <c r="W168">
        <v>40</v>
      </c>
      <c r="X168">
        <v>0</v>
      </c>
      <c r="Y168">
        <v>1</v>
      </c>
      <c r="Z168">
        <v>0</v>
      </c>
      <c r="AA168">
        <v>0</v>
      </c>
      <c r="AC168">
        <v>3</v>
      </c>
      <c r="AJ168">
        <v>3</v>
      </c>
      <c r="AL168">
        <v>1</v>
      </c>
      <c r="AM168">
        <v>2</v>
      </c>
      <c r="AN168">
        <v>0</v>
      </c>
      <c r="AP168">
        <v>1</v>
      </c>
      <c r="AQ168">
        <v>0</v>
      </c>
      <c r="AT168">
        <v>0</v>
      </c>
      <c r="AU168">
        <v>0</v>
      </c>
      <c r="AV168">
        <v>1</v>
      </c>
      <c r="AW168">
        <v>1</v>
      </c>
      <c r="AX168">
        <v>2</v>
      </c>
      <c r="AY168" t="s">
        <v>944</v>
      </c>
      <c r="AZ168">
        <v>1</v>
      </c>
      <c r="BA168">
        <v>1</v>
      </c>
      <c r="BB168">
        <v>0</v>
      </c>
      <c r="BC168">
        <v>0</v>
      </c>
      <c r="BD168">
        <v>0</v>
      </c>
      <c r="BE168">
        <v>1</v>
      </c>
      <c r="BF168">
        <v>0</v>
      </c>
      <c r="BG168">
        <v>1</v>
      </c>
      <c r="BH168">
        <v>0</v>
      </c>
      <c r="BI168">
        <v>1</v>
      </c>
      <c r="BJ168">
        <v>2</v>
      </c>
      <c r="BK168">
        <v>0</v>
      </c>
      <c r="BL168" t="s">
        <v>92</v>
      </c>
      <c r="BM168">
        <v>0</v>
      </c>
      <c r="BN168" t="s">
        <v>87</v>
      </c>
      <c r="BO168">
        <v>0</v>
      </c>
      <c r="BP168" t="s">
        <v>87</v>
      </c>
      <c r="BQ168">
        <v>5</v>
      </c>
      <c r="BR168">
        <v>0</v>
      </c>
      <c r="BS168">
        <v>0</v>
      </c>
      <c r="BT168">
        <v>2</v>
      </c>
      <c r="BU168">
        <v>0</v>
      </c>
      <c r="BV168" t="s">
        <v>87</v>
      </c>
      <c r="BW168">
        <v>0</v>
      </c>
      <c r="BX168">
        <v>0</v>
      </c>
      <c r="BY168">
        <v>0</v>
      </c>
      <c r="BZ168">
        <v>0</v>
      </c>
      <c r="CA168">
        <v>1</v>
      </c>
      <c r="CB168">
        <v>1</v>
      </c>
      <c r="CC168">
        <v>0</v>
      </c>
      <c r="CD168">
        <v>0</v>
      </c>
      <c r="CE168">
        <v>0</v>
      </c>
      <c r="CF168">
        <v>0</v>
      </c>
      <c r="CG168">
        <v>0</v>
      </c>
      <c r="CH168">
        <v>0</v>
      </c>
    </row>
    <row r="169" spans="1:86" x14ac:dyDescent="0.35">
      <c r="A169">
        <v>169</v>
      </c>
      <c r="B169" t="s">
        <v>945</v>
      </c>
      <c r="C169" t="s">
        <v>263</v>
      </c>
      <c r="D169" s="2">
        <v>43680</v>
      </c>
      <c r="E169" t="s">
        <v>96</v>
      </c>
      <c r="F169">
        <v>3</v>
      </c>
      <c r="G169">
        <v>8</v>
      </c>
      <c r="H169">
        <v>2019</v>
      </c>
      <c r="I169">
        <v>64</v>
      </c>
      <c r="J169" t="s">
        <v>946</v>
      </c>
      <c r="K169" t="s">
        <v>177</v>
      </c>
      <c r="L169">
        <v>43</v>
      </c>
      <c r="M169" t="str">
        <f>VLOOKUP(L169,Sheet1!$B$1:$C$51,2)</f>
        <v>Texas</v>
      </c>
      <c r="N169">
        <v>0</v>
      </c>
      <c r="O169">
        <v>0</v>
      </c>
      <c r="P169">
        <v>4</v>
      </c>
      <c r="Q169" t="str">
        <f>VLOOKUP(P169,Sheet1!$G$1:$H$9,2)</f>
        <v>Retail</v>
      </c>
      <c r="R169">
        <v>0</v>
      </c>
      <c r="S169">
        <v>0</v>
      </c>
      <c r="T169">
        <v>23</v>
      </c>
      <c r="U169">
        <v>26</v>
      </c>
      <c r="V169">
        <v>0</v>
      </c>
      <c r="W169">
        <v>21</v>
      </c>
      <c r="X169">
        <v>0</v>
      </c>
      <c r="Y169">
        <v>0</v>
      </c>
      <c r="Z169">
        <v>0</v>
      </c>
      <c r="AA169">
        <v>0</v>
      </c>
      <c r="AC169">
        <v>2</v>
      </c>
      <c r="AF169">
        <v>4</v>
      </c>
      <c r="AG169">
        <v>2</v>
      </c>
      <c r="AH169">
        <v>1</v>
      </c>
      <c r="AK169">
        <v>0</v>
      </c>
      <c r="AL169">
        <v>0</v>
      </c>
      <c r="AM169">
        <v>0</v>
      </c>
      <c r="AN169">
        <v>0</v>
      </c>
      <c r="AO169">
        <v>1</v>
      </c>
      <c r="AP169">
        <v>0</v>
      </c>
      <c r="AQ169">
        <v>0</v>
      </c>
      <c r="AR169">
        <v>1</v>
      </c>
      <c r="AS169">
        <v>2</v>
      </c>
      <c r="AT169">
        <v>0</v>
      </c>
      <c r="AV169">
        <v>1</v>
      </c>
      <c r="AZ169">
        <v>0</v>
      </c>
      <c r="BA169">
        <v>0</v>
      </c>
      <c r="BB169">
        <v>0</v>
      </c>
      <c r="BC169">
        <v>0</v>
      </c>
      <c r="BD169">
        <v>0</v>
      </c>
      <c r="BE169">
        <v>0</v>
      </c>
      <c r="BF169">
        <v>0</v>
      </c>
      <c r="BG169">
        <v>0</v>
      </c>
      <c r="BH169">
        <v>0</v>
      </c>
      <c r="BI169">
        <v>0</v>
      </c>
      <c r="BJ169">
        <v>2</v>
      </c>
      <c r="BL169" t="s">
        <v>92</v>
      </c>
      <c r="BN169" t="s">
        <v>87</v>
      </c>
      <c r="BP169" t="s">
        <v>87</v>
      </c>
      <c r="BQ169">
        <v>0</v>
      </c>
      <c r="BR169">
        <v>0</v>
      </c>
      <c r="BT169">
        <v>5</v>
      </c>
      <c r="BU169">
        <v>0</v>
      </c>
      <c r="BV169" t="s">
        <v>87</v>
      </c>
      <c r="BW169">
        <v>1</v>
      </c>
      <c r="BX169">
        <v>0</v>
      </c>
      <c r="BY169">
        <v>0</v>
      </c>
      <c r="BZ169">
        <v>0</v>
      </c>
      <c r="CA169">
        <v>0</v>
      </c>
      <c r="CB169">
        <v>0</v>
      </c>
      <c r="CC169">
        <v>0</v>
      </c>
      <c r="CD169">
        <v>0</v>
      </c>
      <c r="CE169">
        <v>0</v>
      </c>
      <c r="CF169">
        <v>0</v>
      </c>
      <c r="CG169">
        <v>0</v>
      </c>
      <c r="CH169">
        <v>0</v>
      </c>
    </row>
    <row r="170" spans="1:86" x14ac:dyDescent="0.35">
      <c r="A170">
        <v>170</v>
      </c>
      <c r="B170" t="s">
        <v>947</v>
      </c>
      <c r="C170" t="s">
        <v>948</v>
      </c>
      <c r="D170" s="2">
        <v>43681</v>
      </c>
      <c r="E170" t="s">
        <v>135</v>
      </c>
      <c r="F170">
        <v>4</v>
      </c>
      <c r="G170">
        <v>8</v>
      </c>
      <c r="H170">
        <v>2019</v>
      </c>
      <c r="I170">
        <v>1</v>
      </c>
      <c r="J170" t="s">
        <v>949</v>
      </c>
      <c r="K170" t="s">
        <v>950</v>
      </c>
      <c r="L170">
        <v>35</v>
      </c>
      <c r="M170" t="str">
        <f>VLOOKUP(L170,Sheet1!$B$1:$C$51,2)</f>
        <v>Ohio</v>
      </c>
      <c r="N170">
        <v>1</v>
      </c>
      <c r="O170">
        <v>0</v>
      </c>
      <c r="P170">
        <v>5</v>
      </c>
      <c r="Q170" t="str">
        <f>VLOOKUP(P170,Sheet1!$G$1:$H$9,2)</f>
        <v>Restaurant/bar/nightclub</v>
      </c>
      <c r="R170">
        <v>1</v>
      </c>
      <c r="S170">
        <v>1</v>
      </c>
      <c r="T170">
        <v>9</v>
      </c>
      <c r="U170">
        <v>37</v>
      </c>
      <c r="V170">
        <v>0</v>
      </c>
      <c r="W170">
        <v>24</v>
      </c>
      <c r="X170">
        <v>0</v>
      </c>
      <c r="Y170">
        <v>0</v>
      </c>
      <c r="Z170">
        <v>0</v>
      </c>
      <c r="AA170">
        <v>0</v>
      </c>
      <c r="AB170">
        <v>0</v>
      </c>
      <c r="AC170">
        <v>2</v>
      </c>
      <c r="AF170">
        <v>1</v>
      </c>
      <c r="AG170">
        <v>1</v>
      </c>
      <c r="AH170">
        <v>0</v>
      </c>
      <c r="AI170">
        <v>1</v>
      </c>
      <c r="AK170">
        <v>0</v>
      </c>
      <c r="AL170">
        <v>1</v>
      </c>
      <c r="AM170">
        <v>0</v>
      </c>
      <c r="AP170">
        <v>0</v>
      </c>
      <c r="AQ170">
        <v>0</v>
      </c>
      <c r="AS170">
        <v>1</v>
      </c>
      <c r="AT170">
        <v>0</v>
      </c>
      <c r="AZ170">
        <v>0</v>
      </c>
      <c r="BA170">
        <v>0</v>
      </c>
      <c r="BB170">
        <v>0</v>
      </c>
      <c r="BC170">
        <v>0</v>
      </c>
      <c r="BD170">
        <v>0</v>
      </c>
      <c r="BE170">
        <v>0</v>
      </c>
      <c r="BF170">
        <v>0</v>
      </c>
      <c r="BG170">
        <v>0</v>
      </c>
      <c r="BH170">
        <v>0</v>
      </c>
      <c r="BI170">
        <v>0</v>
      </c>
      <c r="BJ170">
        <v>1</v>
      </c>
      <c r="BL170" t="s">
        <v>92</v>
      </c>
      <c r="BM170">
        <v>1</v>
      </c>
      <c r="BN170">
        <v>0</v>
      </c>
      <c r="BO170">
        <v>1</v>
      </c>
      <c r="BP170">
        <v>1</v>
      </c>
      <c r="BQ170">
        <v>1</v>
      </c>
      <c r="BR170">
        <v>0</v>
      </c>
      <c r="BT170">
        <v>4</v>
      </c>
      <c r="BU170">
        <v>0</v>
      </c>
      <c r="BV170" t="s">
        <v>87</v>
      </c>
      <c r="BW170">
        <v>0</v>
      </c>
      <c r="BX170">
        <v>0</v>
      </c>
      <c r="BY170">
        <v>0</v>
      </c>
      <c r="BZ170">
        <v>0</v>
      </c>
      <c r="CA170">
        <v>0</v>
      </c>
      <c r="CB170">
        <v>0</v>
      </c>
      <c r="CC170">
        <v>0</v>
      </c>
      <c r="CD170">
        <v>0</v>
      </c>
      <c r="CE170">
        <v>0</v>
      </c>
      <c r="CF170">
        <v>0</v>
      </c>
      <c r="CG170">
        <v>0</v>
      </c>
      <c r="CH170">
        <v>1</v>
      </c>
    </row>
    <row r="171" spans="1:86" x14ac:dyDescent="0.35">
      <c r="A171">
        <v>171</v>
      </c>
      <c r="B171" t="s">
        <v>951</v>
      </c>
      <c r="C171" t="s">
        <v>952</v>
      </c>
      <c r="D171" s="2">
        <v>43708</v>
      </c>
      <c r="E171" t="s">
        <v>96</v>
      </c>
      <c r="F171">
        <v>31</v>
      </c>
      <c r="G171">
        <v>8</v>
      </c>
      <c r="H171">
        <v>2019</v>
      </c>
      <c r="I171">
        <v>27</v>
      </c>
      <c r="J171" t="s">
        <v>953</v>
      </c>
      <c r="K171" t="s">
        <v>954</v>
      </c>
      <c r="L171">
        <v>43</v>
      </c>
      <c r="M171" t="str">
        <f>VLOOKUP(L171,Sheet1!$B$1:$C$51,2)</f>
        <v>Texas</v>
      </c>
      <c r="N171">
        <v>0</v>
      </c>
      <c r="O171">
        <v>0</v>
      </c>
      <c r="P171">
        <v>8</v>
      </c>
      <c r="Q171" t="str">
        <f>VLOOKUP(P171,Sheet1!$G$1:$H$9,2)</f>
        <v>Outdoors</v>
      </c>
      <c r="R171">
        <v>0</v>
      </c>
      <c r="S171">
        <v>0</v>
      </c>
      <c r="T171">
        <v>7</v>
      </c>
      <c r="U171">
        <v>23</v>
      </c>
      <c r="V171">
        <v>0</v>
      </c>
      <c r="W171">
        <v>36</v>
      </c>
      <c r="X171">
        <v>0</v>
      </c>
      <c r="Y171">
        <v>0</v>
      </c>
      <c r="Z171">
        <v>0</v>
      </c>
      <c r="AA171">
        <v>0</v>
      </c>
      <c r="AC171">
        <v>2</v>
      </c>
      <c r="AF171">
        <v>3</v>
      </c>
      <c r="AG171">
        <v>1</v>
      </c>
      <c r="AH171">
        <v>1</v>
      </c>
      <c r="AI171">
        <v>0</v>
      </c>
      <c r="AL171">
        <v>0</v>
      </c>
      <c r="AM171">
        <v>0</v>
      </c>
      <c r="AQ171">
        <v>0</v>
      </c>
      <c r="AT171">
        <v>1</v>
      </c>
      <c r="AV171">
        <v>1</v>
      </c>
      <c r="AW171">
        <v>1</v>
      </c>
      <c r="AX171">
        <v>1</v>
      </c>
      <c r="AY171" t="s">
        <v>955</v>
      </c>
      <c r="AZ171">
        <v>1</v>
      </c>
      <c r="BA171">
        <v>0</v>
      </c>
      <c r="BB171">
        <v>0</v>
      </c>
      <c r="BC171">
        <v>0</v>
      </c>
      <c r="BD171">
        <v>0</v>
      </c>
      <c r="BE171">
        <v>1</v>
      </c>
      <c r="BF171">
        <v>1</v>
      </c>
      <c r="BG171">
        <v>0</v>
      </c>
      <c r="BH171">
        <v>0</v>
      </c>
      <c r="BI171">
        <v>0</v>
      </c>
      <c r="BJ171">
        <v>1</v>
      </c>
      <c r="BK171">
        <v>1</v>
      </c>
      <c r="BL171">
        <v>1</v>
      </c>
      <c r="BM171">
        <v>1</v>
      </c>
      <c r="BN171">
        <v>1</v>
      </c>
      <c r="BP171">
        <v>0</v>
      </c>
      <c r="BQ171">
        <v>2</v>
      </c>
      <c r="BR171">
        <v>2</v>
      </c>
      <c r="BT171">
        <v>4</v>
      </c>
      <c r="BV171" t="s">
        <v>87</v>
      </c>
      <c r="BW171">
        <v>0</v>
      </c>
      <c r="BX171">
        <v>0</v>
      </c>
      <c r="BY171">
        <v>0</v>
      </c>
      <c r="BZ171">
        <v>0</v>
      </c>
      <c r="CA171">
        <v>0</v>
      </c>
      <c r="CB171">
        <v>0</v>
      </c>
      <c r="CC171">
        <v>0</v>
      </c>
      <c r="CD171">
        <v>0</v>
      </c>
      <c r="CE171">
        <v>0</v>
      </c>
      <c r="CF171">
        <v>0</v>
      </c>
      <c r="CG171">
        <v>0</v>
      </c>
      <c r="CH171">
        <v>1</v>
      </c>
    </row>
    <row r="172" spans="1:86" x14ac:dyDescent="0.35">
      <c r="A172">
        <v>172</v>
      </c>
      <c r="B172" t="s">
        <v>956</v>
      </c>
      <c r="C172" t="s">
        <v>957</v>
      </c>
      <c r="D172" s="2">
        <v>43809</v>
      </c>
      <c r="E172" t="s">
        <v>222</v>
      </c>
      <c r="F172">
        <v>10</v>
      </c>
      <c r="G172">
        <v>12</v>
      </c>
      <c r="H172">
        <v>2019</v>
      </c>
      <c r="I172">
        <v>101</v>
      </c>
      <c r="J172" t="s">
        <v>958</v>
      </c>
      <c r="K172" t="s">
        <v>959</v>
      </c>
      <c r="L172">
        <v>30</v>
      </c>
      <c r="M172" t="str">
        <f>VLOOKUP(L172,Sheet1!$B$1:$C$51,2)</f>
        <v>New Jersey</v>
      </c>
      <c r="N172">
        <v>2</v>
      </c>
      <c r="O172">
        <v>0</v>
      </c>
      <c r="P172">
        <v>4</v>
      </c>
      <c r="Q172" t="str">
        <f>VLOOKUP(P172,Sheet1!$G$1:$H$9,2)</f>
        <v>Retail</v>
      </c>
      <c r="R172">
        <v>0</v>
      </c>
      <c r="S172">
        <v>0</v>
      </c>
      <c r="T172">
        <v>4</v>
      </c>
      <c r="U172">
        <v>3</v>
      </c>
      <c r="V172">
        <v>0</v>
      </c>
      <c r="W172">
        <v>47</v>
      </c>
      <c r="X172">
        <v>0</v>
      </c>
      <c r="Y172">
        <v>1</v>
      </c>
      <c r="Z172">
        <v>0</v>
      </c>
      <c r="AA172">
        <v>0</v>
      </c>
      <c r="AB172">
        <v>5</v>
      </c>
      <c r="AF172">
        <v>3</v>
      </c>
      <c r="AG172">
        <v>1</v>
      </c>
      <c r="AH172">
        <v>1</v>
      </c>
      <c r="AI172">
        <v>0</v>
      </c>
      <c r="AJ172">
        <v>1</v>
      </c>
      <c r="AK172">
        <v>0</v>
      </c>
      <c r="AL172">
        <v>0</v>
      </c>
      <c r="AM172">
        <v>0</v>
      </c>
      <c r="AP172">
        <v>1</v>
      </c>
      <c r="AR172">
        <v>3</v>
      </c>
      <c r="AS172">
        <v>0</v>
      </c>
      <c r="AT172">
        <v>0</v>
      </c>
      <c r="AU172">
        <v>0</v>
      </c>
      <c r="AV172">
        <v>0</v>
      </c>
      <c r="AW172">
        <v>1</v>
      </c>
      <c r="AX172">
        <v>3</v>
      </c>
      <c r="AY172" t="s">
        <v>960</v>
      </c>
      <c r="AZ172">
        <v>0</v>
      </c>
      <c r="BA172">
        <v>1</v>
      </c>
      <c r="BB172">
        <v>0</v>
      </c>
      <c r="BC172">
        <v>0</v>
      </c>
      <c r="BD172">
        <v>1</v>
      </c>
      <c r="BE172">
        <v>1</v>
      </c>
      <c r="BF172">
        <v>1</v>
      </c>
      <c r="BG172">
        <v>1</v>
      </c>
      <c r="BH172">
        <v>1</v>
      </c>
      <c r="BI172">
        <v>0</v>
      </c>
      <c r="BJ172">
        <v>2</v>
      </c>
      <c r="BK172">
        <v>0</v>
      </c>
      <c r="BL172" t="s">
        <v>92</v>
      </c>
      <c r="BM172">
        <v>0</v>
      </c>
      <c r="BN172" t="s">
        <v>87</v>
      </c>
      <c r="BO172">
        <v>0</v>
      </c>
      <c r="BP172" t="s">
        <v>87</v>
      </c>
      <c r="BQ172">
        <v>0</v>
      </c>
      <c r="BR172">
        <v>0</v>
      </c>
      <c r="BS172">
        <v>0</v>
      </c>
      <c r="BT172">
        <v>3</v>
      </c>
      <c r="BU172">
        <v>0</v>
      </c>
      <c r="BV172" t="s">
        <v>87</v>
      </c>
      <c r="BW172">
        <v>1</v>
      </c>
      <c r="BX172">
        <v>1</v>
      </c>
      <c r="BY172">
        <v>0</v>
      </c>
      <c r="BZ172">
        <v>0</v>
      </c>
      <c r="CA172">
        <v>0</v>
      </c>
      <c r="CB172">
        <v>0</v>
      </c>
      <c r="CC172">
        <v>0</v>
      </c>
      <c r="CD172">
        <v>0</v>
      </c>
      <c r="CE172">
        <v>0</v>
      </c>
      <c r="CF172">
        <v>0</v>
      </c>
      <c r="CG172">
        <v>0</v>
      </c>
      <c r="CH172">
        <v>0</v>
      </c>
    </row>
    <row r="173" spans="1:86" x14ac:dyDescent="0.35">
      <c r="A173">
        <v>173</v>
      </c>
      <c r="B173" t="s">
        <v>961</v>
      </c>
      <c r="C173" t="s">
        <v>962</v>
      </c>
      <c r="D173" s="2">
        <v>43809</v>
      </c>
      <c r="E173" t="s">
        <v>222</v>
      </c>
      <c r="F173">
        <v>10</v>
      </c>
      <c r="G173">
        <v>12</v>
      </c>
      <c r="H173">
        <v>2019</v>
      </c>
      <c r="I173">
        <v>0</v>
      </c>
      <c r="J173" t="s">
        <v>963</v>
      </c>
      <c r="K173" t="s">
        <v>959</v>
      </c>
      <c r="L173">
        <v>30</v>
      </c>
      <c r="M173" t="str">
        <f>VLOOKUP(L173,Sheet1!$B$1:$C$51,2)</f>
        <v>New Jersey</v>
      </c>
      <c r="N173">
        <v>2</v>
      </c>
      <c r="O173">
        <v>0</v>
      </c>
      <c r="P173">
        <v>4</v>
      </c>
      <c r="Q173" t="str">
        <f>VLOOKUP(P173,Sheet1!$G$1:$H$9,2)</f>
        <v>Retail</v>
      </c>
      <c r="R173">
        <v>0</v>
      </c>
      <c r="S173">
        <v>0</v>
      </c>
      <c r="T173">
        <v>4</v>
      </c>
      <c r="U173">
        <v>3</v>
      </c>
      <c r="V173">
        <v>0</v>
      </c>
      <c r="W173">
        <v>50</v>
      </c>
      <c r="X173">
        <v>1</v>
      </c>
      <c r="Y173">
        <v>1</v>
      </c>
      <c r="Z173">
        <v>0</v>
      </c>
      <c r="AA173">
        <v>0</v>
      </c>
      <c r="AB173">
        <v>5</v>
      </c>
      <c r="AG173">
        <v>2</v>
      </c>
      <c r="AJ173">
        <v>1</v>
      </c>
      <c r="AK173">
        <v>0</v>
      </c>
      <c r="AL173">
        <v>0</v>
      </c>
      <c r="AM173">
        <v>2</v>
      </c>
      <c r="AN173">
        <v>0</v>
      </c>
      <c r="AP173">
        <v>0</v>
      </c>
      <c r="AQ173">
        <v>0</v>
      </c>
      <c r="AS173">
        <v>0</v>
      </c>
      <c r="AT173">
        <v>0</v>
      </c>
      <c r="AU173">
        <v>0</v>
      </c>
      <c r="AV173">
        <v>0</v>
      </c>
      <c r="AW173">
        <v>1</v>
      </c>
      <c r="AX173">
        <v>3</v>
      </c>
      <c r="AY173" t="s">
        <v>964</v>
      </c>
      <c r="AZ173">
        <v>1</v>
      </c>
      <c r="BA173">
        <v>1</v>
      </c>
      <c r="BB173">
        <v>0</v>
      </c>
      <c r="BC173">
        <v>0</v>
      </c>
      <c r="BD173">
        <v>0</v>
      </c>
      <c r="BE173">
        <v>0</v>
      </c>
      <c r="BF173">
        <v>0</v>
      </c>
      <c r="BG173">
        <v>1</v>
      </c>
      <c r="BH173">
        <v>0</v>
      </c>
      <c r="BI173">
        <v>0</v>
      </c>
      <c r="BJ173">
        <v>2</v>
      </c>
      <c r="BK173">
        <v>0</v>
      </c>
      <c r="BL173" t="s">
        <v>92</v>
      </c>
      <c r="BM173">
        <v>0</v>
      </c>
      <c r="BN173" t="s">
        <v>87</v>
      </c>
      <c r="BO173">
        <v>0</v>
      </c>
      <c r="BP173" t="s">
        <v>87</v>
      </c>
      <c r="BQ173">
        <v>0</v>
      </c>
      <c r="BR173">
        <v>0</v>
      </c>
      <c r="BS173">
        <v>0</v>
      </c>
      <c r="BT173">
        <v>0</v>
      </c>
      <c r="BU173">
        <v>1</v>
      </c>
      <c r="BV173" t="s">
        <v>433</v>
      </c>
      <c r="BW173">
        <v>1</v>
      </c>
      <c r="BX173">
        <v>1</v>
      </c>
      <c r="BY173">
        <v>0</v>
      </c>
      <c r="BZ173">
        <v>0</v>
      </c>
      <c r="CA173">
        <v>0</v>
      </c>
      <c r="CB173">
        <v>0</v>
      </c>
      <c r="CC173">
        <v>0</v>
      </c>
      <c r="CD173">
        <v>0</v>
      </c>
      <c r="CE173">
        <v>0</v>
      </c>
      <c r="CF173">
        <v>0</v>
      </c>
      <c r="CG173">
        <v>0</v>
      </c>
      <c r="CH173">
        <v>0</v>
      </c>
    </row>
    <row r="174" spans="1:86" x14ac:dyDescent="0.35">
      <c r="A174">
        <v>174</v>
      </c>
      <c r="B174" t="s">
        <v>965</v>
      </c>
      <c r="C174" t="s">
        <v>600</v>
      </c>
      <c r="D174" s="2">
        <v>43887</v>
      </c>
      <c r="E174" t="s">
        <v>118</v>
      </c>
      <c r="F174">
        <v>26</v>
      </c>
      <c r="G174">
        <v>2</v>
      </c>
      <c r="H174">
        <v>2020</v>
      </c>
      <c r="I174">
        <v>78</v>
      </c>
      <c r="J174" t="s">
        <v>966</v>
      </c>
      <c r="K174" t="s">
        <v>967</v>
      </c>
      <c r="L174">
        <v>49</v>
      </c>
      <c r="M174" t="str">
        <f>VLOOKUP(L174,Sheet1!$B$1:$C$51,2)</f>
        <v>Wisconsin</v>
      </c>
      <c r="N174">
        <v>1</v>
      </c>
      <c r="O174">
        <v>0</v>
      </c>
      <c r="P174">
        <v>6</v>
      </c>
      <c r="Q174" t="str">
        <f>VLOOKUP(P174,Sheet1!$G$1:$H$9,2)</f>
        <v>Workplace</v>
      </c>
      <c r="R174">
        <v>0</v>
      </c>
      <c r="S174">
        <v>0</v>
      </c>
      <c r="T174">
        <v>5</v>
      </c>
      <c r="U174">
        <v>0</v>
      </c>
      <c r="V174">
        <v>0</v>
      </c>
      <c r="W174">
        <v>51</v>
      </c>
      <c r="X174">
        <v>0</v>
      </c>
      <c r="Y174">
        <v>1</v>
      </c>
      <c r="Z174">
        <v>0</v>
      </c>
      <c r="AA174">
        <v>0</v>
      </c>
      <c r="AC174">
        <v>2</v>
      </c>
      <c r="AG174">
        <v>2</v>
      </c>
      <c r="AJ174">
        <v>2</v>
      </c>
      <c r="AK174">
        <v>1</v>
      </c>
      <c r="AL174">
        <v>1</v>
      </c>
      <c r="AM174">
        <v>0</v>
      </c>
      <c r="AN174">
        <v>0</v>
      </c>
      <c r="AO174">
        <v>1</v>
      </c>
      <c r="AT174">
        <v>1</v>
      </c>
      <c r="AU174">
        <v>0</v>
      </c>
      <c r="AV174">
        <v>0</v>
      </c>
      <c r="AW174">
        <v>1</v>
      </c>
      <c r="AX174">
        <v>3</v>
      </c>
      <c r="AY174" t="s">
        <v>968</v>
      </c>
      <c r="AZ174">
        <v>1</v>
      </c>
      <c r="BA174">
        <v>0</v>
      </c>
      <c r="BB174">
        <v>0</v>
      </c>
      <c r="BC174">
        <v>0</v>
      </c>
      <c r="BD174">
        <v>0</v>
      </c>
      <c r="BE174">
        <v>1</v>
      </c>
      <c r="BF174">
        <v>0</v>
      </c>
      <c r="BG174">
        <v>0</v>
      </c>
      <c r="BH174">
        <v>0</v>
      </c>
      <c r="BI174">
        <v>1</v>
      </c>
      <c r="BJ174">
        <v>2</v>
      </c>
      <c r="BK174">
        <v>0</v>
      </c>
      <c r="BL174" t="s">
        <v>92</v>
      </c>
      <c r="BM174">
        <v>0</v>
      </c>
      <c r="BN174" t="s">
        <v>87</v>
      </c>
      <c r="BO174">
        <v>0</v>
      </c>
      <c r="BP174" t="s">
        <v>87</v>
      </c>
      <c r="BQ174">
        <v>5</v>
      </c>
      <c r="BR174">
        <v>0</v>
      </c>
      <c r="BS174">
        <v>0</v>
      </c>
      <c r="BT174">
        <v>1</v>
      </c>
      <c r="BU174">
        <v>1</v>
      </c>
      <c r="BV174" t="s">
        <v>969</v>
      </c>
      <c r="BW174">
        <v>0</v>
      </c>
      <c r="BX174">
        <v>0</v>
      </c>
      <c r="BY174">
        <v>0</v>
      </c>
      <c r="BZ174">
        <v>0</v>
      </c>
      <c r="CA174">
        <v>0</v>
      </c>
      <c r="CB174">
        <v>0</v>
      </c>
      <c r="CC174">
        <v>0</v>
      </c>
      <c r="CD174">
        <v>0</v>
      </c>
      <c r="CE174">
        <v>1</v>
      </c>
      <c r="CF174">
        <v>0</v>
      </c>
      <c r="CG174">
        <v>0</v>
      </c>
      <c r="CH174">
        <v>1</v>
      </c>
    </row>
    <row r="175" spans="1:86" x14ac:dyDescent="0.35">
      <c r="A175">
        <v>175</v>
      </c>
      <c r="B175" t="s">
        <v>970</v>
      </c>
      <c r="C175" t="s">
        <v>971</v>
      </c>
      <c r="D175" s="2">
        <v>43905</v>
      </c>
      <c r="E175" t="s">
        <v>135</v>
      </c>
      <c r="F175">
        <v>15</v>
      </c>
      <c r="G175">
        <v>3</v>
      </c>
      <c r="H175">
        <v>2020</v>
      </c>
      <c r="I175">
        <v>18</v>
      </c>
      <c r="J175" t="s">
        <v>972</v>
      </c>
      <c r="K175" t="s">
        <v>454</v>
      </c>
      <c r="L175">
        <v>25</v>
      </c>
      <c r="M175" t="str">
        <f>VLOOKUP(L175,Sheet1!$B$1:$C$51,2)</f>
        <v>Missouri</v>
      </c>
      <c r="N175">
        <v>1</v>
      </c>
      <c r="O175">
        <v>0</v>
      </c>
      <c r="P175">
        <v>4</v>
      </c>
      <c r="Q175" t="str">
        <f>VLOOKUP(P175,Sheet1!$G$1:$H$9,2)</f>
        <v>Retail</v>
      </c>
      <c r="R175">
        <v>0</v>
      </c>
      <c r="S175">
        <v>0</v>
      </c>
      <c r="T175">
        <v>4</v>
      </c>
      <c r="U175">
        <v>3</v>
      </c>
      <c r="V175">
        <v>0</v>
      </c>
      <c r="W175">
        <v>31</v>
      </c>
      <c r="X175">
        <v>0</v>
      </c>
      <c r="Y175">
        <v>0</v>
      </c>
      <c r="Z175">
        <v>0</v>
      </c>
      <c r="AC175">
        <v>2</v>
      </c>
      <c r="AJ175">
        <v>0</v>
      </c>
      <c r="AK175">
        <v>0</v>
      </c>
      <c r="AL175">
        <v>1</v>
      </c>
      <c r="AM175">
        <v>1</v>
      </c>
      <c r="AN175">
        <v>1</v>
      </c>
      <c r="AS175">
        <v>2</v>
      </c>
      <c r="AW175">
        <v>1</v>
      </c>
      <c r="AX175">
        <v>1</v>
      </c>
      <c r="AY175" t="s">
        <v>973</v>
      </c>
      <c r="AZ175">
        <v>0</v>
      </c>
      <c r="BA175">
        <v>0</v>
      </c>
      <c r="BB175">
        <v>0</v>
      </c>
      <c r="BC175">
        <v>0</v>
      </c>
      <c r="BD175">
        <v>1</v>
      </c>
      <c r="BE175">
        <v>1</v>
      </c>
      <c r="BF175">
        <v>0</v>
      </c>
      <c r="BG175">
        <v>1</v>
      </c>
      <c r="BH175">
        <v>1</v>
      </c>
      <c r="BI175">
        <v>1</v>
      </c>
      <c r="BJ175">
        <v>2</v>
      </c>
      <c r="BK175">
        <v>0</v>
      </c>
      <c r="BL175" t="s">
        <v>92</v>
      </c>
      <c r="BM175">
        <v>0</v>
      </c>
      <c r="BN175" t="s">
        <v>87</v>
      </c>
      <c r="BO175">
        <v>0</v>
      </c>
      <c r="BP175" t="s">
        <v>87</v>
      </c>
      <c r="BQ175">
        <v>5</v>
      </c>
      <c r="BR175">
        <v>0</v>
      </c>
      <c r="BS175">
        <v>0</v>
      </c>
      <c r="BT175">
        <v>2</v>
      </c>
      <c r="BU175">
        <v>0</v>
      </c>
      <c r="BV175" t="s">
        <v>87</v>
      </c>
      <c r="BW175">
        <v>0</v>
      </c>
      <c r="BX175">
        <v>0</v>
      </c>
      <c r="BY175">
        <v>0</v>
      </c>
      <c r="BZ175">
        <v>0</v>
      </c>
      <c r="CA175">
        <v>0</v>
      </c>
      <c r="CB175">
        <v>0</v>
      </c>
      <c r="CC175">
        <v>0</v>
      </c>
      <c r="CD175">
        <v>0</v>
      </c>
      <c r="CE175">
        <v>0</v>
      </c>
      <c r="CF175">
        <v>0</v>
      </c>
      <c r="CG175">
        <v>0</v>
      </c>
      <c r="CH175">
        <v>1</v>
      </c>
    </row>
    <row r="176" spans="1:86" x14ac:dyDescent="0.35">
      <c r="A176">
        <v>176</v>
      </c>
      <c r="B176" t="s">
        <v>926</v>
      </c>
      <c r="C176" t="s">
        <v>95</v>
      </c>
      <c r="D176" s="2">
        <v>44271</v>
      </c>
      <c r="E176" t="s">
        <v>222</v>
      </c>
      <c r="F176">
        <v>16</v>
      </c>
      <c r="G176">
        <v>3</v>
      </c>
      <c r="H176">
        <v>2021</v>
      </c>
      <c r="I176">
        <v>366</v>
      </c>
      <c r="J176" t="s">
        <v>974</v>
      </c>
      <c r="K176" t="s">
        <v>477</v>
      </c>
      <c r="L176">
        <v>10</v>
      </c>
      <c r="M176" t="str">
        <f>VLOOKUP(L176,Sheet1!$B$1:$C$51,2)</f>
        <v>Georgia</v>
      </c>
      <c r="N176">
        <v>0</v>
      </c>
      <c r="O176">
        <v>0</v>
      </c>
      <c r="P176">
        <v>4</v>
      </c>
      <c r="Q176" t="str">
        <f>VLOOKUP(P176,Sheet1!$G$1:$H$9,2)</f>
        <v>Retail</v>
      </c>
      <c r="R176">
        <v>0</v>
      </c>
      <c r="S176">
        <v>0</v>
      </c>
      <c r="T176">
        <v>8</v>
      </c>
      <c r="U176">
        <v>1</v>
      </c>
      <c r="V176">
        <v>0</v>
      </c>
      <c r="W176">
        <v>21</v>
      </c>
      <c r="X176">
        <v>0</v>
      </c>
      <c r="Y176">
        <v>0</v>
      </c>
      <c r="Z176">
        <v>0</v>
      </c>
      <c r="AA176">
        <v>0</v>
      </c>
      <c r="AB176">
        <v>1</v>
      </c>
      <c r="AC176">
        <v>2</v>
      </c>
      <c r="AD176">
        <v>2</v>
      </c>
      <c r="AE176" t="s">
        <v>975</v>
      </c>
      <c r="AF176">
        <v>1</v>
      </c>
      <c r="AG176">
        <v>1</v>
      </c>
      <c r="AH176">
        <v>0</v>
      </c>
      <c r="AI176">
        <v>1</v>
      </c>
      <c r="AJ176">
        <v>0</v>
      </c>
      <c r="AK176">
        <v>0</v>
      </c>
      <c r="AL176">
        <v>0</v>
      </c>
      <c r="AM176">
        <v>0</v>
      </c>
      <c r="AN176">
        <v>0</v>
      </c>
      <c r="AO176">
        <v>0</v>
      </c>
      <c r="AP176">
        <v>0</v>
      </c>
      <c r="AQ176">
        <v>0</v>
      </c>
      <c r="AS176">
        <v>1</v>
      </c>
      <c r="AT176">
        <v>1</v>
      </c>
      <c r="AU176">
        <v>1</v>
      </c>
      <c r="AV176">
        <v>1</v>
      </c>
      <c r="AW176">
        <v>1</v>
      </c>
      <c r="AX176">
        <v>3</v>
      </c>
      <c r="AY176" t="s">
        <v>976</v>
      </c>
      <c r="AZ176">
        <v>1</v>
      </c>
      <c r="BB176">
        <v>1</v>
      </c>
      <c r="BE176">
        <v>1</v>
      </c>
      <c r="BG176">
        <v>1</v>
      </c>
      <c r="BH176">
        <v>0</v>
      </c>
      <c r="BI176">
        <v>0</v>
      </c>
      <c r="BJ176">
        <v>1</v>
      </c>
      <c r="BK176">
        <v>0</v>
      </c>
      <c r="BL176" t="s">
        <v>87</v>
      </c>
      <c r="BM176">
        <v>1</v>
      </c>
      <c r="BN176">
        <v>0</v>
      </c>
      <c r="BO176">
        <v>0</v>
      </c>
      <c r="BP176">
        <v>0</v>
      </c>
      <c r="BQ176">
        <v>5</v>
      </c>
      <c r="BR176">
        <v>0</v>
      </c>
      <c r="BS176">
        <v>0</v>
      </c>
      <c r="BT176">
        <v>0</v>
      </c>
      <c r="BU176">
        <v>0</v>
      </c>
      <c r="BV176" t="s">
        <v>87</v>
      </c>
      <c r="BX176">
        <v>0</v>
      </c>
      <c r="BZ176">
        <v>0</v>
      </c>
      <c r="CA176">
        <v>0</v>
      </c>
      <c r="CB176">
        <v>0</v>
      </c>
      <c r="CC176">
        <v>0</v>
      </c>
      <c r="CD176">
        <v>0</v>
      </c>
      <c r="CE176">
        <v>0</v>
      </c>
      <c r="CF176">
        <v>0</v>
      </c>
      <c r="CG176">
        <v>1</v>
      </c>
      <c r="CH176">
        <v>0</v>
      </c>
    </row>
    <row r="177" spans="1:86" x14ac:dyDescent="0.35">
      <c r="A177">
        <v>177</v>
      </c>
      <c r="B177" t="s">
        <v>977</v>
      </c>
      <c r="C177" t="s">
        <v>978</v>
      </c>
      <c r="D177" s="2">
        <v>44277</v>
      </c>
      <c r="E177" t="s">
        <v>86</v>
      </c>
      <c r="F177">
        <v>22</v>
      </c>
      <c r="G177">
        <v>3</v>
      </c>
      <c r="H177">
        <v>2021</v>
      </c>
      <c r="I177">
        <v>6</v>
      </c>
      <c r="J177" t="s">
        <v>979</v>
      </c>
      <c r="K177" t="s">
        <v>980</v>
      </c>
      <c r="L177">
        <v>6</v>
      </c>
      <c r="M177" t="str">
        <f>VLOOKUP(L177,Sheet1!$B$1:$C$51,2)</f>
        <v>Colorado</v>
      </c>
      <c r="N177">
        <v>3</v>
      </c>
      <c r="O177">
        <v>0</v>
      </c>
      <c r="P177">
        <v>4</v>
      </c>
      <c r="Q177" t="str">
        <f>VLOOKUP(P177,Sheet1!$G$1:$H$9,2)</f>
        <v>Retail</v>
      </c>
      <c r="R177">
        <v>0</v>
      </c>
      <c r="S177">
        <v>0</v>
      </c>
      <c r="T177">
        <v>10</v>
      </c>
      <c r="U177">
        <v>1</v>
      </c>
      <c r="V177">
        <v>0</v>
      </c>
      <c r="W177">
        <v>21</v>
      </c>
      <c r="X177">
        <v>0</v>
      </c>
      <c r="Y177">
        <v>4</v>
      </c>
      <c r="Z177">
        <v>1</v>
      </c>
      <c r="AA177">
        <v>0</v>
      </c>
      <c r="AB177">
        <v>2</v>
      </c>
      <c r="AC177">
        <v>1</v>
      </c>
      <c r="AG177">
        <v>6</v>
      </c>
      <c r="AJ177">
        <v>0</v>
      </c>
      <c r="AK177">
        <v>0</v>
      </c>
      <c r="AL177">
        <v>1</v>
      </c>
      <c r="AM177">
        <v>0</v>
      </c>
      <c r="AN177">
        <v>0</v>
      </c>
      <c r="AO177">
        <v>1</v>
      </c>
      <c r="AP177">
        <v>0</v>
      </c>
      <c r="AQ177">
        <v>0</v>
      </c>
      <c r="AS177">
        <v>0</v>
      </c>
      <c r="AU177">
        <v>0</v>
      </c>
      <c r="AV177">
        <v>0</v>
      </c>
      <c r="AW177">
        <v>1</v>
      </c>
      <c r="AX177">
        <v>3</v>
      </c>
      <c r="AY177" t="s">
        <v>981</v>
      </c>
      <c r="BA177">
        <v>0</v>
      </c>
      <c r="BB177">
        <v>1</v>
      </c>
      <c r="BC177">
        <v>0</v>
      </c>
      <c r="BD177">
        <v>0</v>
      </c>
      <c r="BE177">
        <v>0</v>
      </c>
      <c r="BF177">
        <v>0</v>
      </c>
      <c r="BG177">
        <v>1</v>
      </c>
      <c r="BH177">
        <v>1</v>
      </c>
      <c r="BI177">
        <v>1</v>
      </c>
      <c r="BK177">
        <v>0</v>
      </c>
      <c r="BL177" t="s">
        <v>87</v>
      </c>
      <c r="BM177">
        <v>0</v>
      </c>
      <c r="BN177" t="s">
        <v>87</v>
      </c>
      <c r="BO177">
        <v>0</v>
      </c>
      <c r="BP177">
        <v>0</v>
      </c>
      <c r="BQ177">
        <v>5</v>
      </c>
      <c r="BR177">
        <v>0</v>
      </c>
      <c r="BS177">
        <v>0</v>
      </c>
      <c r="BT177">
        <v>0</v>
      </c>
      <c r="BU177">
        <v>0</v>
      </c>
      <c r="BV177" t="s">
        <v>87</v>
      </c>
      <c r="BW177">
        <v>0</v>
      </c>
      <c r="BX177">
        <v>0</v>
      </c>
      <c r="BY177">
        <v>0</v>
      </c>
      <c r="BZ177">
        <v>0</v>
      </c>
      <c r="CA177">
        <v>0</v>
      </c>
      <c r="CB177">
        <v>0</v>
      </c>
      <c r="CC177">
        <v>0</v>
      </c>
      <c r="CD177">
        <v>0</v>
      </c>
      <c r="CE177">
        <v>0</v>
      </c>
      <c r="CF177">
        <v>0</v>
      </c>
      <c r="CG177">
        <v>0</v>
      </c>
      <c r="CH177">
        <v>1</v>
      </c>
    </row>
    <row r="178" spans="1:86" x14ac:dyDescent="0.35">
      <c r="A178">
        <v>178</v>
      </c>
      <c r="B178" t="s">
        <v>982</v>
      </c>
      <c r="C178" t="s">
        <v>983</v>
      </c>
      <c r="D178" s="2">
        <v>44286</v>
      </c>
      <c r="E178" t="s">
        <v>118</v>
      </c>
      <c r="F178">
        <v>31</v>
      </c>
      <c r="G178">
        <v>3</v>
      </c>
      <c r="H178">
        <v>2021</v>
      </c>
      <c r="I178">
        <v>9</v>
      </c>
      <c r="J178" t="s">
        <v>984</v>
      </c>
      <c r="K178" t="s">
        <v>431</v>
      </c>
      <c r="L178">
        <v>5</v>
      </c>
      <c r="M178" t="str">
        <f>VLOOKUP(L178,Sheet1!$B$1:$C$51,2)</f>
        <v>California</v>
      </c>
      <c r="N178">
        <v>3</v>
      </c>
      <c r="O178">
        <v>1</v>
      </c>
      <c r="P178">
        <v>4</v>
      </c>
      <c r="Q178" t="str">
        <f>VLOOKUP(P178,Sheet1!$G$1:$H$9,2)</f>
        <v>Retail</v>
      </c>
      <c r="R178">
        <v>0</v>
      </c>
      <c r="S178">
        <v>0</v>
      </c>
      <c r="T178">
        <v>4</v>
      </c>
      <c r="U178">
        <v>1</v>
      </c>
      <c r="V178">
        <v>0</v>
      </c>
      <c r="W178">
        <v>44</v>
      </c>
      <c r="X178">
        <v>0</v>
      </c>
      <c r="Y178">
        <v>2</v>
      </c>
      <c r="AA178">
        <v>0</v>
      </c>
      <c r="AJ178">
        <v>2</v>
      </c>
      <c r="AK178">
        <v>1</v>
      </c>
      <c r="AM178">
        <v>0</v>
      </c>
      <c r="AN178">
        <v>0</v>
      </c>
      <c r="BW178">
        <v>0</v>
      </c>
      <c r="BX178">
        <v>0</v>
      </c>
      <c r="BY178">
        <v>0</v>
      </c>
      <c r="BZ178">
        <v>0</v>
      </c>
      <c r="CA178">
        <v>0</v>
      </c>
      <c r="CB178">
        <v>0</v>
      </c>
      <c r="CC178">
        <v>0</v>
      </c>
      <c r="CD178">
        <v>0</v>
      </c>
      <c r="CE178">
        <v>1</v>
      </c>
      <c r="CF178">
        <v>0</v>
      </c>
      <c r="CG178">
        <v>0</v>
      </c>
      <c r="CH178">
        <v>0</v>
      </c>
    </row>
    <row r="179" spans="1:86" x14ac:dyDescent="0.35">
      <c r="A179">
        <v>179</v>
      </c>
      <c r="B179" t="s">
        <v>985</v>
      </c>
      <c r="C179" t="s">
        <v>986</v>
      </c>
      <c r="D179" s="2">
        <v>44301</v>
      </c>
      <c r="E179" t="s">
        <v>192</v>
      </c>
      <c r="F179">
        <v>15</v>
      </c>
      <c r="G179">
        <v>4</v>
      </c>
      <c r="H179">
        <v>2021</v>
      </c>
      <c r="I179">
        <v>15</v>
      </c>
      <c r="J179" t="s">
        <v>987</v>
      </c>
      <c r="K179" t="s">
        <v>988</v>
      </c>
      <c r="L179">
        <v>14</v>
      </c>
      <c r="M179" t="str">
        <f>VLOOKUP(L179,Sheet1!$B$1:$C$51,2)</f>
        <v>Indiana</v>
      </c>
      <c r="N179">
        <v>1</v>
      </c>
      <c r="O179">
        <v>0</v>
      </c>
      <c r="P179">
        <v>6</v>
      </c>
      <c r="Q179" t="str">
        <f>VLOOKUP(P179,Sheet1!$G$1:$H$9,2)</f>
        <v>Workplace</v>
      </c>
      <c r="R179">
        <v>0</v>
      </c>
      <c r="S179">
        <v>0</v>
      </c>
      <c r="T179">
        <v>8</v>
      </c>
      <c r="U179">
        <v>7</v>
      </c>
      <c r="V179">
        <v>0</v>
      </c>
      <c r="W179">
        <v>19</v>
      </c>
      <c r="X179">
        <v>0</v>
      </c>
      <c r="Y179">
        <v>0</v>
      </c>
      <c r="Z179">
        <v>0</v>
      </c>
      <c r="AA179">
        <v>0</v>
      </c>
      <c r="AG179">
        <v>1</v>
      </c>
      <c r="AJ179">
        <v>0</v>
      </c>
      <c r="AK179">
        <v>0</v>
      </c>
      <c r="AL179">
        <v>0</v>
      </c>
      <c r="AM179">
        <v>0</v>
      </c>
      <c r="AN179">
        <v>0</v>
      </c>
      <c r="AP179">
        <v>1</v>
      </c>
      <c r="AQ179">
        <v>1</v>
      </c>
      <c r="AR179">
        <v>3</v>
      </c>
      <c r="AV179">
        <v>1</v>
      </c>
      <c r="AW179">
        <v>1</v>
      </c>
      <c r="AX179">
        <v>3</v>
      </c>
      <c r="AY179" t="s">
        <v>989</v>
      </c>
      <c r="BB179">
        <v>1</v>
      </c>
      <c r="BF179">
        <v>1</v>
      </c>
      <c r="BG179">
        <v>1</v>
      </c>
      <c r="BJ179">
        <v>1</v>
      </c>
      <c r="BK179">
        <v>0</v>
      </c>
      <c r="BL179" t="s">
        <v>87</v>
      </c>
      <c r="BM179">
        <v>0</v>
      </c>
      <c r="BN179" t="s">
        <v>87</v>
      </c>
      <c r="BO179">
        <v>0</v>
      </c>
      <c r="BP179">
        <v>0</v>
      </c>
      <c r="BQ179">
        <v>0</v>
      </c>
      <c r="BR179">
        <v>1</v>
      </c>
      <c r="BS179">
        <v>0</v>
      </c>
      <c r="BY179">
        <v>0</v>
      </c>
      <c r="BZ179">
        <v>0</v>
      </c>
      <c r="CB179">
        <v>0</v>
      </c>
      <c r="CC179">
        <v>0</v>
      </c>
      <c r="CD179">
        <v>0</v>
      </c>
      <c r="CE179">
        <v>0</v>
      </c>
      <c r="CF179">
        <v>0</v>
      </c>
      <c r="CG179">
        <v>0</v>
      </c>
      <c r="CH179">
        <v>1</v>
      </c>
    </row>
    <row r="180" spans="1:86" x14ac:dyDescent="0.35">
      <c r="A180">
        <v>180</v>
      </c>
      <c r="B180" t="s">
        <v>990</v>
      </c>
      <c r="C180" t="s">
        <v>991</v>
      </c>
      <c r="D180" s="2">
        <v>44342</v>
      </c>
      <c r="E180" t="s">
        <v>118</v>
      </c>
      <c r="F180">
        <v>26</v>
      </c>
      <c r="G180">
        <v>5</v>
      </c>
      <c r="H180">
        <v>2021</v>
      </c>
      <c r="I180">
        <v>41</v>
      </c>
      <c r="J180" t="s">
        <v>992</v>
      </c>
      <c r="K180" t="s">
        <v>993</v>
      </c>
      <c r="L180">
        <v>5</v>
      </c>
      <c r="M180" t="str">
        <f>VLOOKUP(L180,Sheet1!$B$1:$C$51,2)</f>
        <v>California</v>
      </c>
      <c r="N180">
        <v>3</v>
      </c>
      <c r="O180">
        <v>0</v>
      </c>
      <c r="P180">
        <v>6</v>
      </c>
      <c r="Q180" t="str">
        <f>VLOOKUP(P180,Sheet1!$G$1:$H$9,2)</f>
        <v>Workplace</v>
      </c>
      <c r="R180">
        <v>0</v>
      </c>
      <c r="S180" t="s">
        <v>87</v>
      </c>
      <c r="T180">
        <v>9</v>
      </c>
      <c r="U180">
        <v>0</v>
      </c>
      <c r="V180">
        <v>0</v>
      </c>
      <c r="W180">
        <v>57</v>
      </c>
      <c r="X180">
        <v>0</v>
      </c>
      <c r="Y180">
        <v>0</v>
      </c>
      <c r="Z180">
        <v>0</v>
      </c>
      <c r="AA180">
        <v>0</v>
      </c>
      <c r="AC180">
        <v>2</v>
      </c>
      <c r="AF180">
        <v>1</v>
      </c>
      <c r="AG180">
        <v>1</v>
      </c>
      <c r="AH180">
        <v>0</v>
      </c>
      <c r="AI180">
        <v>1</v>
      </c>
      <c r="AJ180">
        <v>3</v>
      </c>
      <c r="AK180">
        <v>0</v>
      </c>
      <c r="AL180">
        <v>0</v>
      </c>
      <c r="AM180">
        <v>2</v>
      </c>
      <c r="AN180">
        <v>1</v>
      </c>
      <c r="AP180">
        <v>0</v>
      </c>
      <c r="AQ180">
        <v>0</v>
      </c>
      <c r="AU180">
        <v>0</v>
      </c>
      <c r="AV180">
        <v>1</v>
      </c>
      <c r="AW180">
        <v>1</v>
      </c>
      <c r="AX180">
        <v>3</v>
      </c>
      <c r="AY180" t="s">
        <v>994</v>
      </c>
      <c r="AZ180">
        <v>1</v>
      </c>
      <c r="BA180">
        <v>0</v>
      </c>
      <c r="BB180">
        <v>0</v>
      </c>
      <c r="BC180">
        <v>0</v>
      </c>
      <c r="BD180">
        <v>1</v>
      </c>
      <c r="BE180">
        <v>1</v>
      </c>
      <c r="BF180">
        <v>1</v>
      </c>
      <c r="BG180">
        <v>1</v>
      </c>
      <c r="BH180">
        <v>0</v>
      </c>
      <c r="BI180">
        <v>0</v>
      </c>
      <c r="BJ180">
        <v>1</v>
      </c>
      <c r="BK180">
        <v>0</v>
      </c>
      <c r="BL180" t="s">
        <v>87</v>
      </c>
      <c r="BO180">
        <v>1</v>
      </c>
      <c r="BP180">
        <v>0</v>
      </c>
      <c r="BQ180">
        <v>4</v>
      </c>
      <c r="BR180">
        <v>0</v>
      </c>
      <c r="BS180">
        <v>0</v>
      </c>
      <c r="BT180">
        <v>5</v>
      </c>
      <c r="BU180">
        <v>0</v>
      </c>
      <c r="BV180" t="s">
        <v>87</v>
      </c>
      <c r="BW180">
        <v>0</v>
      </c>
      <c r="BX180">
        <v>0</v>
      </c>
      <c r="BY180">
        <v>0</v>
      </c>
      <c r="BZ180">
        <v>0</v>
      </c>
      <c r="CA180">
        <v>0</v>
      </c>
      <c r="CB180">
        <v>0</v>
      </c>
      <c r="CC180">
        <v>0</v>
      </c>
      <c r="CD180">
        <v>0</v>
      </c>
      <c r="CE180">
        <v>0</v>
      </c>
      <c r="CF180">
        <v>0</v>
      </c>
      <c r="CG180">
        <v>1</v>
      </c>
      <c r="CH18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1"/>
  <sheetViews>
    <sheetView topLeftCell="A10" workbookViewId="0">
      <selection activeCell="F4" sqref="F4"/>
    </sheetView>
  </sheetViews>
  <sheetFormatPr defaultRowHeight="14.5" x14ac:dyDescent="0.35"/>
  <cols>
    <col min="1" max="1" width="17.7265625" customWidth="1"/>
    <col min="2" max="2" width="8.7265625" style="3"/>
    <col min="6" max="6" width="15.90625" style="5" customWidth="1"/>
    <col min="8" max="8" width="16.81640625" customWidth="1"/>
  </cols>
  <sheetData>
    <row r="1" spans="1:8" ht="42" x14ac:dyDescent="0.35">
      <c r="A1" t="s">
        <v>995</v>
      </c>
      <c r="B1" s="3">
        <f xml:space="preserve"> VALUE(RIGHT(A1,1))</f>
        <v>1</v>
      </c>
      <c r="C1" t="str">
        <f>LEFT(A1,SEARCH(" =",A1,1)-1)</f>
        <v>Alabama</v>
      </c>
      <c r="F1" s="4" t="s">
        <v>1048</v>
      </c>
      <c r="G1">
        <f>VALUE(RIGHT(F1,1))</f>
        <v>0</v>
      </c>
      <c r="H1" t="str">
        <f>LEFT(F1,SEARCH(" =",F1,1)-1)</f>
        <v>K-12 school</v>
      </c>
    </row>
    <row r="2" spans="1:8" ht="42" x14ac:dyDescent="0.35">
      <c r="A2" t="s">
        <v>996</v>
      </c>
      <c r="B2" s="3">
        <f t="shared" ref="B2:B9" si="0" xml:space="preserve"> VALUE(RIGHT(A2,1))</f>
        <v>2</v>
      </c>
      <c r="C2" t="str">
        <f t="shared" ref="C2:C51" si="1">LEFT(A2,SEARCH(" =",A2,1)-1)</f>
        <v>Alaska</v>
      </c>
      <c r="F2" s="4" t="s">
        <v>1049</v>
      </c>
      <c r="G2">
        <f t="shared" ref="G2:G9" si="2">VALUE(RIGHT(F2,1))</f>
        <v>1</v>
      </c>
      <c r="H2" t="str">
        <f t="shared" ref="H2:H9" si="3">LEFT(F2,SEARCH(" =",F2,1)-1)</f>
        <v>College/university</v>
      </c>
    </row>
    <row r="3" spans="1:8" ht="98" x14ac:dyDescent="0.35">
      <c r="A3" t="s">
        <v>997</v>
      </c>
      <c r="B3" s="3">
        <f t="shared" si="0"/>
        <v>3</v>
      </c>
      <c r="C3" t="str">
        <f t="shared" si="1"/>
        <v>Arizona</v>
      </c>
      <c r="F3" s="4" t="s">
        <v>1050</v>
      </c>
      <c r="G3">
        <f t="shared" si="2"/>
        <v>2</v>
      </c>
      <c r="H3" t="str">
        <f t="shared" si="3"/>
        <v>Government building / place of civic importance</v>
      </c>
    </row>
    <row r="4" spans="1:8" ht="28" x14ac:dyDescent="0.35">
      <c r="A4" t="s">
        <v>998</v>
      </c>
      <c r="B4" s="3">
        <f t="shared" si="0"/>
        <v>4</v>
      </c>
      <c r="C4" t="str">
        <f t="shared" si="1"/>
        <v>Arkansas</v>
      </c>
      <c r="F4" s="4" t="s">
        <v>1051</v>
      </c>
      <c r="G4">
        <f t="shared" si="2"/>
        <v>3</v>
      </c>
      <c r="H4" t="str">
        <f>LEFT(F4,SEARCH(" =",F4,1)-1)</f>
        <v>House of worship</v>
      </c>
    </row>
    <row r="5" spans="1:8" ht="28" x14ac:dyDescent="0.35">
      <c r="A5" t="s">
        <v>999</v>
      </c>
      <c r="B5" s="3">
        <f t="shared" si="0"/>
        <v>5</v>
      </c>
      <c r="C5" t="str">
        <f t="shared" si="1"/>
        <v>California</v>
      </c>
      <c r="F5" s="4" t="s">
        <v>1052</v>
      </c>
      <c r="G5">
        <f t="shared" si="2"/>
        <v>4</v>
      </c>
      <c r="H5" t="str">
        <f t="shared" si="3"/>
        <v>Retail</v>
      </c>
    </row>
    <row r="6" spans="1:8" ht="56" x14ac:dyDescent="0.35">
      <c r="A6" t="s">
        <v>1000</v>
      </c>
      <c r="B6" s="3">
        <f t="shared" si="0"/>
        <v>6</v>
      </c>
      <c r="C6" t="str">
        <f t="shared" si="1"/>
        <v>Colorado</v>
      </c>
      <c r="F6" s="4" t="s">
        <v>1053</v>
      </c>
      <c r="G6">
        <f t="shared" si="2"/>
        <v>5</v>
      </c>
      <c r="H6" t="str">
        <f t="shared" si="3"/>
        <v>Restaurant/bar/nightclub</v>
      </c>
    </row>
    <row r="7" spans="1:8" ht="28" x14ac:dyDescent="0.35">
      <c r="A7" t="s">
        <v>1001</v>
      </c>
      <c r="B7" s="3">
        <f t="shared" si="0"/>
        <v>7</v>
      </c>
      <c r="C7" t="str">
        <f t="shared" si="1"/>
        <v>Connecticut</v>
      </c>
      <c r="F7" s="4" t="s">
        <v>1054</v>
      </c>
      <c r="G7">
        <f t="shared" si="2"/>
        <v>6</v>
      </c>
      <c r="H7" t="str">
        <f t="shared" si="3"/>
        <v>Workplace</v>
      </c>
    </row>
    <row r="8" spans="1:8" ht="42" x14ac:dyDescent="0.35">
      <c r="A8" t="s">
        <v>1002</v>
      </c>
      <c r="B8" s="3">
        <f t="shared" si="0"/>
        <v>8</v>
      </c>
      <c r="C8" t="str">
        <f t="shared" si="1"/>
        <v>Delaware</v>
      </c>
      <c r="F8" s="4" t="s">
        <v>1055</v>
      </c>
      <c r="G8">
        <f t="shared" si="2"/>
        <v>7</v>
      </c>
      <c r="H8" t="str">
        <f t="shared" si="3"/>
        <v>Place of residence</v>
      </c>
    </row>
    <row r="9" spans="1:8" ht="28" x14ac:dyDescent="0.35">
      <c r="A9" t="s">
        <v>1003</v>
      </c>
      <c r="B9" s="3">
        <f t="shared" si="0"/>
        <v>9</v>
      </c>
      <c r="C9" t="str">
        <f t="shared" si="1"/>
        <v>Florida</v>
      </c>
      <c r="F9" s="4" t="s">
        <v>1056</v>
      </c>
      <c r="G9">
        <f t="shared" si="2"/>
        <v>8</v>
      </c>
      <c r="H9" t="str">
        <f t="shared" si="3"/>
        <v>Outdoors</v>
      </c>
    </row>
    <row r="10" spans="1:8" x14ac:dyDescent="0.35">
      <c r="A10" t="s">
        <v>1004</v>
      </c>
      <c r="B10" s="3">
        <f xml:space="preserve"> VALUE(RIGHT(A10,2))</f>
        <v>10</v>
      </c>
      <c r="C10" t="str">
        <f t="shared" si="1"/>
        <v>Georgia</v>
      </c>
    </row>
    <row r="11" spans="1:8" x14ac:dyDescent="0.35">
      <c r="A11" t="s">
        <v>1005</v>
      </c>
      <c r="B11" s="3">
        <f t="shared" ref="B11:B51" si="4" xml:space="preserve"> VALUE(RIGHT(A11,2))</f>
        <v>11</v>
      </c>
      <c r="C11" t="str">
        <f t="shared" si="1"/>
        <v>Hawaii</v>
      </c>
    </row>
    <row r="12" spans="1:8" x14ac:dyDescent="0.35">
      <c r="A12" t="s">
        <v>1006</v>
      </c>
      <c r="B12" s="3">
        <f t="shared" si="4"/>
        <v>12</v>
      </c>
      <c r="C12" t="str">
        <f t="shared" si="1"/>
        <v>Idaho</v>
      </c>
    </row>
    <row r="13" spans="1:8" x14ac:dyDescent="0.35">
      <c r="A13" t="s">
        <v>1007</v>
      </c>
      <c r="B13" s="3">
        <f t="shared" si="4"/>
        <v>13</v>
      </c>
      <c r="C13" t="str">
        <f t="shared" si="1"/>
        <v>Illinois</v>
      </c>
    </row>
    <row r="14" spans="1:8" x14ac:dyDescent="0.35">
      <c r="A14" t="s">
        <v>1008</v>
      </c>
      <c r="B14" s="3">
        <f t="shared" si="4"/>
        <v>14</v>
      </c>
      <c r="C14" t="str">
        <f t="shared" si="1"/>
        <v>Indiana</v>
      </c>
    </row>
    <row r="15" spans="1:8" x14ac:dyDescent="0.35">
      <c r="A15" t="s">
        <v>1009</v>
      </c>
      <c r="B15" s="3">
        <f t="shared" si="4"/>
        <v>15</v>
      </c>
      <c r="C15" t="str">
        <f t="shared" si="1"/>
        <v>Iowa</v>
      </c>
    </row>
    <row r="16" spans="1:8" x14ac:dyDescent="0.35">
      <c r="A16" t="s">
        <v>1010</v>
      </c>
      <c r="B16" s="3">
        <f t="shared" si="4"/>
        <v>16</v>
      </c>
      <c r="C16" t="str">
        <f t="shared" si="1"/>
        <v>Kansas</v>
      </c>
    </row>
    <row r="17" spans="1:3" x14ac:dyDescent="0.35">
      <c r="A17" t="s">
        <v>1011</v>
      </c>
      <c r="B17" s="3">
        <f t="shared" si="4"/>
        <v>17</v>
      </c>
      <c r="C17" t="str">
        <f t="shared" si="1"/>
        <v>Kentucky</v>
      </c>
    </row>
    <row r="18" spans="1:3" x14ac:dyDescent="0.35">
      <c r="A18" t="s">
        <v>1012</v>
      </c>
      <c r="B18" s="3">
        <f t="shared" si="4"/>
        <v>18</v>
      </c>
      <c r="C18" t="str">
        <f t="shared" si="1"/>
        <v>Louisiana</v>
      </c>
    </row>
    <row r="19" spans="1:3" x14ac:dyDescent="0.35">
      <c r="A19" t="s">
        <v>1013</v>
      </c>
      <c r="B19" s="3">
        <f t="shared" si="4"/>
        <v>19</v>
      </c>
      <c r="C19" t="str">
        <f t="shared" si="1"/>
        <v>Maine</v>
      </c>
    </row>
    <row r="20" spans="1:3" x14ac:dyDescent="0.35">
      <c r="A20" t="s">
        <v>1014</v>
      </c>
      <c r="B20" s="3">
        <f t="shared" si="4"/>
        <v>20</v>
      </c>
      <c r="C20" t="str">
        <f t="shared" si="1"/>
        <v>Maryland</v>
      </c>
    </row>
    <row r="21" spans="1:3" x14ac:dyDescent="0.35">
      <c r="A21" t="s">
        <v>1015</v>
      </c>
      <c r="B21" s="3">
        <f t="shared" si="4"/>
        <v>21</v>
      </c>
      <c r="C21" t="str">
        <f t="shared" si="1"/>
        <v>Massachusetts</v>
      </c>
    </row>
    <row r="22" spans="1:3" x14ac:dyDescent="0.35">
      <c r="A22" t="s">
        <v>1016</v>
      </c>
      <c r="B22" s="3">
        <f t="shared" si="4"/>
        <v>22</v>
      </c>
      <c r="C22" t="str">
        <f t="shared" si="1"/>
        <v>Michigan</v>
      </c>
    </row>
    <row r="23" spans="1:3" x14ac:dyDescent="0.35">
      <c r="A23" t="s">
        <v>1017</v>
      </c>
      <c r="B23" s="3">
        <f t="shared" si="4"/>
        <v>23</v>
      </c>
      <c r="C23" t="str">
        <f t="shared" si="1"/>
        <v>Minnesota</v>
      </c>
    </row>
    <row r="24" spans="1:3" x14ac:dyDescent="0.35">
      <c r="A24" t="s">
        <v>1018</v>
      </c>
      <c r="B24" s="3">
        <f t="shared" si="4"/>
        <v>24</v>
      </c>
      <c r="C24" t="str">
        <f t="shared" si="1"/>
        <v>Mississippi</v>
      </c>
    </row>
    <row r="25" spans="1:3" x14ac:dyDescent="0.35">
      <c r="A25" t="s">
        <v>1019</v>
      </c>
      <c r="B25" s="3">
        <f t="shared" si="4"/>
        <v>25</v>
      </c>
      <c r="C25" t="str">
        <f t="shared" si="1"/>
        <v>Missouri</v>
      </c>
    </row>
    <row r="26" spans="1:3" x14ac:dyDescent="0.35">
      <c r="A26" t="s">
        <v>1020</v>
      </c>
      <c r="B26" s="3">
        <f t="shared" si="4"/>
        <v>26</v>
      </c>
      <c r="C26" t="str">
        <f t="shared" si="1"/>
        <v>Montana</v>
      </c>
    </row>
    <row r="27" spans="1:3" x14ac:dyDescent="0.35">
      <c r="A27" t="s">
        <v>1021</v>
      </c>
      <c r="B27" s="3">
        <f t="shared" si="4"/>
        <v>27</v>
      </c>
      <c r="C27" t="str">
        <f t="shared" si="1"/>
        <v>Nebraska</v>
      </c>
    </row>
    <row r="28" spans="1:3" x14ac:dyDescent="0.35">
      <c r="A28" t="s">
        <v>1022</v>
      </c>
      <c r="B28" s="3">
        <f t="shared" si="4"/>
        <v>28</v>
      </c>
      <c r="C28" t="str">
        <f t="shared" si="1"/>
        <v>Nevada</v>
      </c>
    </row>
    <row r="29" spans="1:3" x14ac:dyDescent="0.35">
      <c r="A29" t="s">
        <v>1023</v>
      </c>
      <c r="B29" s="3">
        <f t="shared" si="4"/>
        <v>29</v>
      </c>
      <c r="C29" t="str">
        <f t="shared" si="1"/>
        <v>New Hamphire</v>
      </c>
    </row>
    <row r="30" spans="1:3" x14ac:dyDescent="0.35">
      <c r="A30" t="s">
        <v>1024</v>
      </c>
      <c r="B30" s="3">
        <f t="shared" si="4"/>
        <v>30</v>
      </c>
      <c r="C30" t="str">
        <f t="shared" si="1"/>
        <v>New Jersey</v>
      </c>
    </row>
    <row r="31" spans="1:3" x14ac:dyDescent="0.35">
      <c r="A31" t="s">
        <v>1025</v>
      </c>
      <c r="B31" s="3">
        <f t="shared" si="4"/>
        <v>31</v>
      </c>
      <c r="C31" t="str">
        <f t="shared" si="1"/>
        <v>New Mexico</v>
      </c>
    </row>
    <row r="32" spans="1:3" x14ac:dyDescent="0.35">
      <c r="A32" t="s">
        <v>1026</v>
      </c>
      <c r="B32" s="3">
        <f t="shared" si="4"/>
        <v>32</v>
      </c>
      <c r="C32" t="str">
        <f t="shared" si="1"/>
        <v>New York</v>
      </c>
    </row>
    <row r="33" spans="1:3" x14ac:dyDescent="0.35">
      <c r="A33" t="s">
        <v>1027</v>
      </c>
      <c r="B33" s="3">
        <f t="shared" si="4"/>
        <v>33</v>
      </c>
      <c r="C33" t="str">
        <f t="shared" si="1"/>
        <v>North Carolina</v>
      </c>
    </row>
    <row r="34" spans="1:3" x14ac:dyDescent="0.35">
      <c r="A34" t="s">
        <v>1028</v>
      </c>
      <c r="B34" s="3">
        <f t="shared" si="4"/>
        <v>34</v>
      </c>
      <c r="C34" t="str">
        <f t="shared" si="1"/>
        <v>North Dakota</v>
      </c>
    </row>
    <row r="35" spans="1:3" x14ac:dyDescent="0.35">
      <c r="A35" t="s">
        <v>1029</v>
      </c>
      <c r="B35" s="3">
        <f t="shared" si="4"/>
        <v>35</v>
      </c>
      <c r="C35" t="str">
        <f t="shared" si="1"/>
        <v>Ohio</v>
      </c>
    </row>
    <row r="36" spans="1:3" x14ac:dyDescent="0.35">
      <c r="A36" t="s">
        <v>1030</v>
      </c>
      <c r="B36" s="3">
        <f t="shared" si="4"/>
        <v>36</v>
      </c>
      <c r="C36" t="str">
        <f t="shared" si="1"/>
        <v>Oklahoma</v>
      </c>
    </row>
    <row r="37" spans="1:3" x14ac:dyDescent="0.35">
      <c r="A37" t="s">
        <v>1031</v>
      </c>
      <c r="B37" s="3">
        <f t="shared" si="4"/>
        <v>37</v>
      </c>
      <c r="C37" t="str">
        <f t="shared" si="1"/>
        <v>Oregon</v>
      </c>
    </row>
    <row r="38" spans="1:3" x14ac:dyDescent="0.35">
      <c r="A38" t="s">
        <v>1032</v>
      </c>
      <c r="B38" s="3">
        <f t="shared" si="4"/>
        <v>38</v>
      </c>
      <c r="C38" t="str">
        <f t="shared" si="1"/>
        <v>Pennsylvania</v>
      </c>
    </row>
    <row r="39" spans="1:3" x14ac:dyDescent="0.35">
      <c r="A39" t="s">
        <v>1033</v>
      </c>
      <c r="B39" s="3">
        <f t="shared" si="4"/>
        <v>39</v>
      </c>
      <c r="C39" t="str">
        <f t="shared" si="1"/>
        <v>Rhode Island</v>
      </c>
    </row>
    <row r="40" spans="1:3" x14ac:dyDescent="0.35">
      <c r="A40" t="s">
        <v>1034</v>
      </c>
      <c r="B40" s="3">
        <f t="shared" si="4"/>
        <v>40</v>
      </c>
      <c r="C40" t="str">
        <f t="shared" si="1"/>
        <v>South Carolina</v>
      </c>
    </row>
    <row r="41" spans="1:3" x14ac:dyDescent="0.35">
      <c r="A41" t="s">
        <v>1035</v>
      </c>
      <c r="B41" s="3">
        <f t="shared" si="4"/>
        <v>41</v>
      </c>
      <c r="C41" t="str">
        <f t="shared" si="1"/>
        <v>South Dakota</v>
      </c>
    </row>
    <row r="42" spans="1:3" x14ac:dyDescent="0.35">
      <c r="A42" t="s">
        <v>1036</v>
      </c>
      <c r="B42" s="3">
        <f t="shared" si="4"/>
        <v>42</v>
      </c>
      <c r="C42" t="str">
        <f t="shared" si="1"/>
        <v>Tennessee</v>
      </c>
    </row>
    <row r="43" spans="1:3" x14ac:dyDescent="0.35">
      <c r="A43" t="s">
        <v>1037</v>
      </c>
      <c r="B43" s="3">
        <f t="shared" si="4"/>
        <v>43</v>
      </c>
      <c r="C43" t="str">
        <f t="shared" si="1"/>
        <v>Texas</v>
      </c>
    </row>
    <row r="44" spans="1:3" x14ac:dyDescent="0.35">
      <c r="A44" t="s">
        <v>1038</v>
      </c>
      <c r="B44" s="3">
        <f t="shared" si="4"/>
        <v>44</v>
      </c>
      <c r="C44" t="str">
        <f t="shared" si="1"/>
        <v>Utah</v>
      </c>
    </row>
    <row r="45" spans="1:3" x14ac:dyDescent="0.35">
      <c r="A45" t="s">
        <v>1039</v>
      </c>
      <c r="B45" s="3">
        <f t="shared" si="4"/>
        <v>45</v>
      </c>
      <c r="C45" t="str">
        <f t="shared" si="1"/>
        <v>Vermont</v>
      </c>
    </row>
    <row r="46" spans="1:3" x14ac:dyDescent="0.35">
      <c r="A46" t="s">
        <v>1040</v>
      </c>
      <c r="B46" s="3">
        <f t="shared" si="4"/>
        <v>46</v>
      </c>
      <c r="C46" t="str">
        <f t="shared" si="1"/>
        <v>Virginia</v>
      </c>
    </row>
    <row r="47" spans="1:3" x14ac:dyDescent="0.35">
      <c r="A47" t="s">
        <v>1041</v>
      </c>
      <c r="B47" s="3">
        <f t="shared" si="4"/>
        <v>47</v>
      </c>
      <c r="C47" t="str">
        <f t="shared" si="1"/>
        <v>Washington</v>
      </c>
    </row>
    <row r="48" spans="1:3" x14ac:dyDescent="0.35">
      <c r="A48" t="s">
        <v>1042</v>
      </c>
      <c r="B48" s="3">
        <f t="shared" si="4"/>
        <v>48</v>
      </c>
      <c r="C48" t="str">
        <f t="shared" si="1"/>
        <v>West Virginia</v>
      </c>
    </row>
    <row r="49" spans="1:3" x14ac:dyDescent="0.35">
      <c r="A49" t="s">
        <v>1043</v>
      </c>
      <c r="B49" s="3">
        <f t="shared" si="4"/>
        <v>49</v>
      </c>
      <c r="C49" t="str">
        <f t="shared" si="1"/>
        <v>Wisconsin</v>
      </c>
    </row>
    <row r="50" spans="1:3" x14ac:dyDescent="0.35">
      <c r="A50" t="s">
        <v>1044</v>
      </c>
      <c r="B50" s="3">
        <f t="shared" si="4"/>
        <v>50</v>
      </c>
      <c r="C50" t="str">
        <f t="shared" si="1"/>
        <v>Wyoming</v>
      </c>
    </row>
    <row r="51" spans="1:3" x14ac:dyDescent="0.35">
      <c r="A51" t="s">
        <v>1045</v>
      </c>
      <c r="B51" s="3">
        <f t="shared" si="4"/>
        <v>51</v>
      </c>
      <c r="C51" t="str">
        <f t="shared" si="1"/>
        <v>Washington DC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TVP_Full_Database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serena-ideapad</cp:lastModifiedBy>
  <dcterms:created xsi:type="dcterms:W3CDTF">2021-08-20T17:35:57Z</dcterms:created>
  <dcterms:modified xsi:type="dcterms:W3CDTF">2021-08-24T06:36:28Z</dcterms:modified>
</cp:coreProperties>
</file>